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ĂM 2024\NÔNG THÔN MỚI\THÁNG 01\Báo cáo\"/>
    </mc:Choice>
  </mc:AlternateContent>
  <bookViews>
    <workbookView xWindow="-105" yWindow="-105" windowWidth="20715" windowHeight="13275"/>
  </bookViews>
  <sheets>
    <sheet name="Xã NTM nâng cao" sheetId="2" r:id="rId1"/>
    <sheet name="PL 07 về Vốn" sheetId="10" state="hidden" r:id="rId2"/>
    <sheet name="Sheet1" sheetId="8" state="hidden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C10" i="2" s="1"/>
  <c r="S28" i="8" l="1"/>
  <c r="S11" i="8"/>
  <c r="O11" i="8" s="1"/>
  <c r="S12" i="8"/>
  <c r="O12" i="8" s="1"/>
  <c r="S15" i="8"/>
  <c r="O15" i="8" s="1"/>
  <c r="S16" i="8"/>
  <c r="O16" i="8" s="1"/>
  <c r="S19" i="8"/>
  <c r="O19" i="8" s="1"/>
  <c r="S10" i="8"/>
  <c r="O10" i="8" s="1"/>
  <c r="P11" i="8"/>
  <c r="P12" i="8"/>
  <c r="P13" i="8"/>
  <c r="P14" i="8"/>
  <c r="P15" i="8"/>
  <c r="P16" i="8"/>
  <c r="P17" i="8"/>
  <c r="P18" i="8"/>
  <c r="P19" i="8"/>
  <c r="P10" i="8"/>
  <c r="V21" i="8"/>
  <c r="W21" i="8"/>
  <c r="X21" i="8"/>
  <c r="Y21" i="8"/>
  <c r="Z21" i="8"/>
  <c r="V22" i="8"/>
  <c r="W22" i="8"/>
  <c r="X22" i="8"/>
  <c r="Y22" i="8"/>
  <c r="Z22" i="8"/>
  <c r="V23" i="8"/>
  <c r="W23" i="8"/>
  <c r="X23" i="8"/>
  <c r="Y23" i="8"/>
  <c r="Z23" i="8"/>
  <c r="V24" i="8"/>
  <c r="W24" i="8"/>
  <c r="X24" i="8"/>
  <c r="Y24" i="8"/>
  <c r="Z24" i="8"/>
  <c r="U25" i="8"/>
  <c r="V25" i="8"/>
  <c r="S25" i="8" s="1"/>
  <c r="W25" i="8"/>
  <c r="X25" i="8"/>
  <c r="Y25" i="8"/>
  <c r="Z25" i="8"/>
  <c r="V26" i="8"/>
  <c r="W26" i="8"/>
  <c r="X26" i="8"/>
  <c r="Y26" i="8"/>
  <c r="Z26" i="8"/>
  <c r="V27" i="8"/>
  <c r="W27" i="8"/>
  <c r="X27" i="8"/>
  <c r="Y27" i="8"/>
  <c r="Z27" i="8"/>
  <c r="U28" i="8"/>
  <c r="V28" i="8"/>
  <c r="W28" i="8"/>
  <c r="X28" i="8"/>
  <c r="Y28" i="8"/>
  <c r="Z28" i="8"/>
  <c r="U29" i="8"/>
  <c r="V29" i="8"/>
  <c r="S29" i="8" s="1"/>
  <c r="W29" i="8"/>
  <c r="X29" i="8"/>
  <c r="Y29" i="8"/>
  <c r="Z29" i="8"/>
  <c r="V30" i="8"/>
  <c r="W30" i="8"/>
  <c r="X30" i="8"/>
  <c r="Y30" i="8"/>
  <c r="Z30" i="8"/>
  <c r="T22" i="8"/>
  <c r="T23" i="8"/>
  <c r="T24" i="8"/>
  <c r="T25" i="8"/>
  <c r="T26" i="8"/>
  <c r="T27" i="8"/>
  <c r="T28" i="8"/>
  <c r="T29" i="8"/>
  <c r="T30" i="8"/>
  <c r="T21" i="8"/>
  <c r="T11" i="8"/>
  <c r="T12" i="8"/>
  <c r="T13" i="8"/>
  <c r="S13" i="8" s="1"/>
  <c r="T14" i="8"/>
  <c r="S14" i="8" s="1"/>
  <c r="T15" i="8"/>
  <c r="T16" i="8"/>
  <c r="T17" i="8"/>
  <c r="S17" i="8" s="1"/>
  <c r="T19" i="8"/>
  <c r="T10" i="8"/>
  <c r="O14" i="8" l="1"/>
  <c r="O17" i="8"/>
  <c r="O13" i="8"/>
  <c r="Y8" i="8"/>
  <c r="I9" i="8"/>
  <c r="J9" i="8"/>
  <c r="K9" i="8"/>
  <c r="L9" i="8"/>
  <c r="M9" i="8"/>
  <c r="N9" i="8"/>
  <c r="P9" i="8"/>
  <c r="Q9" i="8"/>
  <c r="R9" i="8"/>
  <c r="U9" i="8"/>
  <c r="V9" i="8"/>
  <c r="W9" i="8"/>
  <c r="X9" i="8"/>
  <c r="Y9" i="8"/>
  <c r="Z9" i="8"/>
  <c r="P24" i="8"/>
  <c r="P26" i="8"/>
  <c r="P27" i="8"/>
  <c r="P28" i="8"/>
  <c r="O28" i="8" s="1"/>
  <c r="P29" i="8"/>
  <c r="O29" i="8" s="1"/>
  <c r="T20" i="8"/>
  <c r="V20" i="8"/>
  <c r="V8" i="8" s="1"/>
  <c r="W20" i="8"/>
  <c r="W8" i="8" s="1"/>
  <c r="X20" i="8"/>
  <c r="Y20" i="8"/>
  <c r="Z20" i="8"/>
  <c r="Z8" i="8" s="1"/>
  <c r="X8" i="8" l="1"/>
  <c r="R25" i="8"/>
  <c r="Q25" i="8"/>
  <c r="R21" i="8"/>
  <c r="Q21" i="8"/>
  <c r="P25" i="8" l="1"/>
  <c r="O25" i="8" s="1"/>
  <c r="P21" i="8"/>
  <c r="Q23" i="8"/>
  <c r="R23" i="8"/>
  <c r="P23" i="8" s="1"/>
  <c r="R22" i="8"/>
  <c r="Q22" i="8"/>
  <c r="P22" i="8" l="1"/>
  <c r="R30" i="8"/>
  <c r="Q30" i="8"/>
  <c r="Q20" i="8" s="1"/>
  <c r="Q8" i="8" s="1"/>
  <c r="G10" i="8"/>
  <c r="G11" i="8"/>
  <c r="G12" i="8"/>
  <c r="G13" i="8"/>
  <c r="G14" i="8"/>
  <c r="G15" i="8"/>
  <c r="G16" i="8"/>
  <c r="G17" i="8"/>
  <c r="G19" i="8"/>
  <c r="G25" i="8"/>
  <c r="G28" i="8"/>
  <c r="G29" i="8"/>
  <c r="K20" i="8"/>
  <c r="K8" i="8" s="1"/>
  <c r="L20" i="8"/>
  <c r="L8" i="8" s="1"/>
  <c r="M20" i="8"/>
  <c r="M8" i="8" s="1"/>
  <c r="N20" i="8"/>
  <c r="N8" i="8" s="1"/>
  <c r="P30" i="8" l="1"/>
  <c r="R20" i="8"/>
  <c r="I30" i="8"/>
  <c r="I27" i="8"/>
  <c r="I26" i="8"/>
  <c r="U30" i="8" l="1"/>
  <c r="S30" i="8" s="1"/>
  <c r="G30" i="8"/>
  <c r="R8" i="8"/>
  <c r="P20" i="8"/>
  <c r="P8" i="8" s="1"/>
  <c r="U26" i="8"/>
  <c r="S26" i="8" s="1"/>
  <c r="O26" i="8" s="1"/>
  <c r="G26" i="8"/>
  <c r="O30" i="8"/>
  <c r="U27" i="8"/>
  <c r="S27" i="8" s="1"/>
  <c r="O27" i="8" s="1"/>
  <c r="G27" i="8"/>
  <c r="I24" i="8"/>
  <c r="I23" i="8"/>
  <c r="I21" i="8"/>
  <c r="I22" i="8"/>
  <c r="H9" i="8"/>
  <c r="G9" i="8" s="1"/>
  <c r="J20" i="8"/>
  <c r="H18" i="8"/>
  <c r="J8" i="8" l="1"/>
  <c r="U21" i="8"/>
  <c r="G21" i="8"/>
  <c r="U23" i="8"/>
  <c r="S23" i="8" s="1"/>
  <c r="O23" i="8" s="1"/>
  <c r="G23" i="8"/>
  <c r="U24" i="8"/>
  <c r="S24" i="8" s="1"/>
  <c r="O24" i="8" s="1"/>
  <c r="G24" i="8"/>
  <c r="T18" i="8"/>
  <c r="G18" i="8"/>
  <c r="U22" i="8"/>
  <c r="S22" i="8" s="1"/>
  <c r="O22" i="8" s="1"/>
  <c r="G22" i="8"/>
  <c r="I20" i="8"/>
  <c r="I8" i="8" s="1"/>
  <c r="H20" i="8"/>
  <c r="H8" i="8" s="1"/>
  <c r="G20" i="8" l="1"/>
  <c r="G8" i="8" s="1"/>
  <c r="S21" i="8"/>
  <c r="U20" i="8"/>
  <c r="U8" i="8" s="1"/>
  <c r="S18" i="8"/>
  <c r="T9" i="8"/>
  <c r="T8" i="8" s="1"/>
  <c r="D13" i="8"/>
  <c r="C13" i="8" s="1"/>
  <c r="D14" i="8"/>
  <c r="C14" i="8" s="1"/>
  <c r="D15" i="8"/>
  <c r="C15" i="8" s="1"/>
  <c r="D16" i="8"/>
  <c r="C16" i="8" s="1"/>
  <c r="D17" i="8"/>
  <c r="C17" i="8" s="1"/>
  <c r="D18" i="8"/>
  <c r="C18" i="8" s="1"/>
  <c r="D19" i="8"/>
  <c r="C19" i="8" s="1"/>
  <c r="D21" i="8"/>
  <c r="C21" i="8" s="1"/>
  <c r="D22" i="8"/>
  <c r="C22" i="8" s="1"/>
  <c r="D23" i="8"/>
  <c r="C23" i="8" s="1"/>
  <c r="D24" i="8"/>
  <c r="C24" i="8" s="1"/>
  <c r="D25" i="8"/>
  <c r="C25" i="8" s="1"/>
  <c r="D26" i="8"/>
  <c r="C26" i="8" s="1"/>
  <c r="D27" i="8"/>
  <c r="C27" i="8" s="1"/>
  <c r="D28" i="8"/>
  <c r="C28" i="8" s="1"/>
  <c r="D29" i="8"/>
  <c r="C29" i="8" s="1"/>
  <c r="D30" i="8"/>
  <c r="C30" i="8" s="1"/>
  <c r="E9" i="8"/>
  <c r="E8" i="8" s="1"/>
  <c r="F20" i="8"/>
  <c r="E20" i="8"/>
  <c r="D20" i="8" s="1"/>
  <c r="C20" i="8" s="1"/>
  <c r="F12" i="8"/>
  <c r="D12" i="8" s="1"/>
  <c r="C12" i="8" s="1"/>
  <c r="F11" i="8"/>
  <c r="D11" i="8" s="1"/>
  <c r="C11" i="8" s="1"/>
  <c r="F10" i="8"/>
  <c r="D10" i="8" s="1"/>
  <c r="C10" i="8" s="1"/>
  <c r="S20" i="8" l="1"/>
  <c r="O21" i="8"/>
  <c r="O20" i="8" s="1"/>
  <c r="O18" i="8"/>
  <c r="O9" i="8" s="1"/>
  <c r="O8" i="8" s="1"/>
  <c r="S9" i="8"/>
  <c r="S8" i="8" s="1"/>
  <c r="F9" i="8"/>
  <c r="F8" i="8" s="1"/>
  <c r="D9" i="8" l="1"/>
  <c r="D8" i="8" l="1"/>
  <c r="C8" i="8" s="1"/>
  <c r="C9" i="8"/>
  <c r="H26" i="10" l="1"/>
  <c r="F20" i="10"/>
  <c r="F19" i="10"/>
  <c r="F17" i="10" s="1"/>
  <c r="F6" i="10" s="1"/>
  <c r="C19" i="10"/>
  <c r="F18" i="10"/>
  <c r="C18" i="10"/>
  <c r="H17" i="10"/>
  <c r="H6" i="10" s="1"/>
  <c r="G17" i="10"/>
  <c r="G6" i="10" s="1"/>
  <c r="E17" i="10"/>
  <c r="D17" i="10"/>
  <c r="C17" i="10"/>
  <c r="F13" i="10"/>
  <c r="C13" i="10"/>
  <c r="F12" i="10"/>
  <c r="F11" i="10"/>
  <c r="H10" i="10"/>
  <c r="G10" i="10"/>
  <c r="F10" i="10"/>
  <c r="E10" i="10"/>
  <c r="C10" i="10" s="1"/>
  <c r="D10" i="10"/>
  <c r="E7" i="10"/>
  <c r="E6" i="10" s="1"/>
  <c r="D7" i="10"/>
  <c r="C7" i="10"/>
  <c r="C6" i="10" l="1"/>
  <c r="D6" i="10"/>
  <c r="E10" i="2" l="1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D10" i="2"/>
</calcChain>
</file>

<file path=xl/sharedStrings.xml><?xml version="1.0" encoding="utf-8"?>
<sst xmlns="http://schemas.openxmlformats.org/spreadsheetml/2006/main" count="129" uniqueCount="108">
  <si>
    <t>STT</t>
  </si>
  <si>
    <t>Tên tiêu chí đạt</t>
  </si>
  <si>
    <t>Xã Đăk Pét</t>
  </si>
  <si>
    <t>Xã Đăk Môn</t>
  </si>
  <si>
    <r>
      <t>Ghi chú:</t>
    </r>
    <r>
      <rPr>
        <i/>
        <sz val="12"/>
        <rFont val="Times New Roman"/>
        <family val="1"/>
      </rPr>
      <t xml:space="preserve"> </t>
    </r>
  </si>
  <si>
    <t xml:space="preserve">Tiêu chí 1: Quy hoạch </t>
  </si>
  <si>
    <t>Tiêu chí 2: Giao thông</t>
  </si>
  <si>
    <t>Tiêu chí 4: Điện</t>
  </si>
  <si>
    <t>Tiêu chí 6: Cơ sở vật chất văn hoá</t>
  </si>
  <si>
    <t>Tiêu chí 7: Cơ sở hạ tầng thương mại nông thôn</t>
  </si>
  <si>
    <t>Tiêu chí 8: Thông tin và Truyền thông</t>
  </si>
  <si>
    <t>Tiêu chí 9: Nhà ở dân cư</t>
  </si>
  <si>
    <t>Tiêu chí 19: Quốc phòng và An ninh</t>
  </si>
  <si>
    <t>Tiêu chí 10: Thu nhập</t>
  </si>
  <si>
    <t>I</t>
  </si>
  <si>
    <t>II</t>
  </si>
  <si>
    <t>TT</t>
  </si>
  <si>
    <t>Ghi chú</t>
  </si>
  <si>
    <t>III</t>
  </si>
  <si>
    <t>Thành phố Kon Tum</t>
  </si>
  <si>
    <t>Huyện Ngọc Hồi</t>
  </si>
  <si>
    <t>Huyện Đăk Hà</t>
  </si>
  <si>
    <t>IV</t>
  </si>
  <si>
    <t>Huyện Kon Rẫy</t>
  </si>
  <si>
    <t>V</t>
  </si>
  <si>
    <t>VI</t>
  </si>
  <si>
    <t>Huyện Tu Mơ Rông</t>
  </si>
  <si>
    <t>19 tiêu chí</t>
  </si>
  <si>
    <t>Tiêu chí 3: Thuỷ lợi và PCTT</t>
  </si>
  <si>
    <t>Tiêu chí 11: Nghèo đa chiều</t>
  </si>
  <si>
    <t>Tiêu chí 13: Tổ chức sản xuất và Phát triển kinh tế nông thôn</t>
  </si>
  <si>
    <t>Tiêu chí 5: Giáo dục</t>
  </si>
  <si>
    <t>Tiêu chí 14: Y tế</t>
  </si>
  <si>
    <t>Tiêu chí 15: Hành chính công</t>
  </si>
  <si>
    <t>Tiêu chí 16: Tiếp cận pháp luật</t>
  </si>
  <si>
    <t xml:space="preserve">Tiêu chí 17: Môi trường </t>
  </si>
  <si>
    <t>Tiêu chí 18: Chất lượng môi trường sống</t>
  </si>
  <si>
    <t xml:space="preserve">Tiêu chí 12: Lao động </t>
  </si>
  <si>
    <t>Huyện Đăk Tô</t>
  </si>
  <si>
    <t>Xã Đăk Kroong</t>
  </si>
  <si>
    <t>Huyện Đăk Glei</t>
  </si>
  <si>
    <t>ĐVT: Triệu đồng</t>
  </si>
  <si>
    <t>Nội dung chỉ tiêu</t>
  </si>
  <si>
    <t>Kế hoạch</t>
  </si>
  <si>
    <t>Kết quả thực hiện, giải ngân đến tháng 02/2023</t>
  </si>
  <si>
    <t>Tổng cộng</t>
  </si>
  <si>
    <t>Vốn ĐTPT</t>
  </si>
  <si>
    <t>Vốn sự nghiệp</t>
  </si>
  <si>
    <t>TỔNG SỐ</t>
  </si>
  <si>
    <t>NGÂN SÁCH TRUNG ƯƠNG</t>
  </si>
  <si>
    <t>Đầu tư phát triển</t>
  </si>
  <si>
    <t>Sự nghiệp</t>
  </si>
  <si>
    <t>NGÂN SÁCH ĐỊA PHƯƠNG</t>
  </si>
  <si>
    <t>Tỉnh</t>
  </si>
  <si>
    <t>Huyện</t>
  </si>
  <si>
    <t>Xã</t>
  </si>
  <si>
    <t>VỐN LỒNG GHÉP</t>
  </si>
  <si>
    <t>VỐN TÍN DỤNG</t>
  </si>
  <si>
    <t>VỐN DOANH NGHIỆP</t>
  </si>
  <si>
    <t>CỘNG ĐỒNG DÂN CƯ</t>
  </si>
  <si>
    <t>Tiền mặt</t>
  </si>
  <si>
    <t>Hiến đất (m2)</t>
  </si>
  <si>
    <t>Ngày công và hiện vật quy đổi</t>
  </si>
  <si>
    <t>PL số 07</t>
  </si>
  <si>
    <t>TỔNG HỢP KẾT QUẢ HUY ĐỘNG NGUỒN LỰC  THỰC HIỆN CHƯƠNG TRÌNH NĂM 2023 TRÊN ĐỊA BÀN HUYỆN, TP
(Lũy kế đến thời điểm báo cáo)</t>
  </si>
  <si>
    <r>
      <t xml:space="preserve">Phụ biểu số 07 </t>
    </r>
    <r>
      <rPr>
        <i/>
        <sz val="12"/>
        <color indexed="8"/>
        <rFont val="Times New Roman"/>
        <family val="1"/>
      </rPr>
      <t>(Kèm theo Mẫu số 03)</t>
    </r>
  </si>
  <si>
    <t>KẾT QUẢ HUY ĐỘNG VÀ THỰC HIỆN  NGUỒN LỰC ĐẦU TƯ THỰC HIỆN CHƯƠNG TRÌNH MTQG XÂY DỰNG NTM NĂM 2022</t>
  </si>
  <si>
    <t xml:space="preserve">Nội dung thực hiện
</t>
  </si>
  <si>
    <t>Tổng số</t>
  </si>
  <si>
    <t>Vốn đầu tư trực tiếp</t>
  </si>
  <si>
    <t>Lồng ghép</t>
  </si>
  <si>
    <t>Tín dụng</t>
  </si>
  <si>
    <t>Doanh nghiệp</t>
  </si>
  <si>
    <t>Dân góp</t>
  </si>
  <si>
    <t>NSTW</t>
  </si>
  <si>
    <t>NSĐP</t>
  </si>
  <si>
    <t>ĐTPT</t>
  </si>
  <si>
    <t>SN</t>
  </si>
  <si>
    <t>Kế hoạch 2022</t>
  </si>
  <si>
    <t>Tổng</t>
  </si>
  <si>
    <t>Tỉnh</t>
  </si>
  <si>
    <t>huyện</t>
  </si>
  <si>
    <t xml:space="preserve">xã </t>
  </si>
  <si>
    <t>Toàn tỉnh</t>
  </si>
  <si>
    <t>Cấp tỉnh</t>
  </si>
  <si>
    <t>Sở Nông nghiệp và PTNT</t>
  </si>
  <si>
    <t>Sở Văn hóa, Thể thao và Du lịch</t>
  </si>
  <si>
    <t>Văn phòng Điều phối NTM tỉnh</t>
  </si>
  <si>
    <t>Hội Liên hiệp Phụ nữ tỉnh</t>
  </si>
  <si>
    <t>Liên minh Hợp tác xã tỉnh</t>
  </si>
  <si>
    <t>Hội Nông dân tỉnh</t>
  </si>
  <si>
    <t>Tỉnh đoàn</t>
  </si>
  <si>
    <t>Sở Thông tin và truyền thông</t>
  </si>
  <si>
    <t>Sở Y tế</t>
  </si>
  <si>
    <t>Công an tỉnh</t>
  </si>
  <si>
    <t>Cấp huyện</t>
  </si>
  <si>
    <t>Huyện Sa Thầy</t>
  </si>
  <si>
    <t>Huyện Kon Plông</t>
  </si>
  <si>
    <t>Huyện Ia H'Drai</t>
  </si>
  <si>
    <t>Kết quả thực hiện và giải ngân 2022</t>
  </si>
  <si>
    <t>Tên xã</t>
  </si>
  <si>
    <t>Năm 
ĐK đạt</t>
  </si>
  <si>
    <t>PL 01</t>
  </si>
  <si>
    <t>2,3,4,5,6,7,9,14,15,16,17,19</t>
  </si>
  <si>
    <t>3,4,6,7,9,14,15,16,17,19</t>
  </si>
  <si>
    <t>2,3,4,6,7,9, 14,15,16,17,19</t>
  </si>
  <si>
    <r>
      <t xml:space="preserve">TỔNG HỢP TIÊU CHÍ XÃ NÔNG THÔN MỚI NÂNG CAO ĐẾN THÁNG 31/12/2023
</t>
    </r>
    <r>
      <rPr>
        <i/>
        <sz val="12"/>
        <color theme="1"/>
        <rFont val="Times New Roman"/>
        <family val="1"/>
      </rPr>
      <t>(Kèm theo Báo cáo số     /BC-NN, ngày   tháng 01 năm 2024 của phòng NN&amp;PTNT huyện)</t>
    </r>
  </si>
  <si>
    <t>Tổng tiêu chí đạt chuẩn 31/12/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</si>
</sst>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\ _₫_-;\-* #,##0\ _₫_-;_-* &quot;-&quot;\ _₫_-;_-@_-"/>
    <numFmt numFmtId="166" formatCode="_-* #,##0.00\ _₫_-;\-* #,##0.00\ _₫_-;_-* &quot;-&quot;??\ _₫_-;_-@_-"/>
    <numFmt numFmtId="167" formatCode="_-&quot;$&quot;* #,##0_-;\-&quot;$&quot;* #,##0_-;_-&quot;$&quot;* &quot;-&quot;_-;_-@_-"/>
    <numFmt numFmtId="168" formatCode="_(* #,##0_);_(* \(#,##0\);_(* &quot;-&quot;??_);_(@_)"/>
    <numFmt numFmtId="169" formatCode="_(* #&quot;,&quot;##0_);_(* \(#&quot;,&quot;##0\);_(* &quot;-&quot;??_);_(@_)"/>
    <numFmt numFmtId="170" formatCode="_(* #,##0_);_(* \(#,##0\);_(* \-??_);_(@_)"/>
    <numFmt numFmtId="171" formatCode="&quot;\&quot;#,##0.00;[Red]&quot;\&quot;&quot;\&quot;&quot;\&quot;&quot;\&quot;&quot;\&quot;&quot;\&quot;\-#,##0.00"/>
    <numFmt numFmtId="172" formatCode="&quot;€&quot;###,0&quot;.&quot;00_);\(&quot;€&quot;###,0&quot;.&quot;00\)"/>
    <numFmt numFmtId="173" formatCode="&quot;\&quot;#,##0;[Red]&quot;\&quot;&quot;\&quot;\-#,##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_$_-;\-* #,##0_$_-;_-* &quot;-&quot;_$_-;_-@_-"/>
    <numFmt numFmtId="177" formatCode="#.##00"/>
    <numFmt numFmtId="178" formatCode="_-* #,##0_-;\-* #,##0_-;_-* &quot;-&quot;_-;_-@_-"/>
    <numFmt numFmtId="179" formatCode="_-* #,##0.00_-;\-* #,##0.00_-;_-* &quot;-&quot;??_-;_-@_-"/>
    <numFmt numFmtId="180" formatCode="&quot;$&quot;#,##0;[Red]\-&quot;$&quot;#,##0"/>
    <numFmt numFmtId="181" formatCode="_-* #&quot;,&quot;##0\ &quot;€&quot;_-;\-* #&quot;,&quot;##0\ &quot;€&quot;_-;_-* &quot;-&quot;\ &quot;€&quot;_-;_-@_-"/>
    <numFmt numFmtId="182" formatCode="_ &quot;Gs&quot;\ * #&quot;,&quot;##0_ ;_ &quot;Gs&quot;\ * \-#&quot;,&quot;##0_ ;_ &quot;Gs&quot;\ * &quot;-&quot;_ ;_ @_ "/>
    <numFmt numFmtId="183" formatCode="_-* #,##0\ _F_-;\-* #,##0\ _F_-;_-* &quot;-&quot;\ _F_-;_-@_-"/>
    <numFmt numFmtId="184" formatCode="_-* #,##0\ &quot;F&quot;_-;\-* #,##0\ &quot;F&quot;_-;_-* &quot;-&quot;\ &quot;F&quot;_-;_-@_-"/>
    <numFmt numFmtId="185" formatCode="_(&quot;$&quot;* #&quot;,&quot;##0_);_(&quot;$&quot;* \(#&quot;,&quot;##0\);_(&quot;$&quot;* &quot;-&quot;_);_(@_)"/>
    <numFmt numFmtId="186" formatCode="_-* #,##0&quot;$&quot;_-;_-* #,##0&quot;$&quot;\-;_-* &quot;-&quot;&quot;$&quot;_-;_-@_-"/>
    <numFmt numFmtId="187" formatCode="_-* #,##0\ &quot;$&quot;_-;\-* #,##0\ &quot;$&quot;_-;_-* &quot;-&quot;\ &quot;$&quot;_-;_-@_-"/>
    <numFmt numFmtId="188" formatCode="_-* #,##0_-;\-* #,##0_-;_-* &quot;-&quot;??_-;_-@_-"/>
    <numFmt numFmtId="189" formatCode="_-&quot;€&quot;* #&quot;,&quot;##0_-;\-&quot;€&quot;* #&quot;,&quot;##0_-;_-&quot;€&quot;* &quot;-&quot;_-;_-@_-"/>
    <numFmt numFmtId="190" formatCode="_-&quot;Gs&quot;* #&quot;,&quot;##0_-;\-&quot;Gs&quot;* #&quot;,&quot;##0_-;_-&quot;Gs&quot;* &quot;-&quot;_-;_-@_-"/>
    <numFmt numFmtId="191" formatCode="_-&quot;$&quot;* #&quot;,&quot;##0_-;\-&quot;$&quot;* #&quot;,&quot;##0_-;_-&quot;$&quot;* &quot;-&quot;_-;_-@_-"/>
    <numFmt numFmtId="192" formatCode="_-&quot;$&quot;* #,##0.00_-;\-&quot;$&quot;* #,##0.00_-;_-&quot;$&quot;* &quot;-&quot;??_-;_-@_-"/>
    <numFmt numFmtId="193" formatCode="_-&quot;ñ&quot;* #,##0_-;\-&quot;ñ&quot;* #,##0_-;_-&quot;ñ&quot;* &quot;-&quot;_-;_-@_-"/>
    <numFmt numFmtId="194" formatCode="0.0000"/>
    <numFmt numFmtId="195" formatCode="_-&quot;€&quot;* #,##0_-;\-&quot;€&quot;* #,##0_-;_-&quot;€&quot;* &quot;-&quot;_-;_-@_-"/>
    <numFmt numFmtId="196" formatCode="_-* #&quot;,&quot;##0&quot;.&quot;00_-;\-* #&quot;,&quot;##0&quot;.&quot;00_-;_-* &quot;-&quot;??_-;_-@_-"/>
    <numFmt numFmtId="197" formatCode="_-* ###,0&quot;.&quot;00_-;\-* ###,0&quot;.&quot;00_-;_-* &quot;-&quot;??_-;_-@_-"/>
    <numFmt numFmtId="198" formatCode="_-* #,##0.00\ _F_-;\-* #,##0.00\ _F_-;_-* &quot;-&quot;??\ _F_-;_-@_-"/>
    <numFmt numFmtId="199" formatCode="_-* #&quot;,&quot;##0&quot;.&quot;00\ _€_-;\-* #&quot;,&quot;##0&quot;.&quot;00\ _€_-;_-* &quot;-&quot;??\ _€_-;_-@_-"/>
    <numFmt numFmtId="200" formatCode="_ * #&quot;,&quot;##0&quot;.&quot;00_ ;_ * \-#&quot;,&quot;##0&quot;.&quot;00_ ;_ * &quot;-&quot;??_ ;_ @_ "/>
    <numFmt numFmtId="201" formatCode="_(* #&quot;,&quot;##0&quot;.&quot;00_);_(* \(#&quot;,&quot;##0&quot;.&quot;00\);_(* &quot;-&quot;??_);_(@_)"/>
    <numFmt numFmtId="202" formatCode="_ * #,##0.00_ ;_ * \-#,##0.00_ ;_ * &quot;-&quot;??_ ;_ @_ "/>
    <numFmt numFmtId="203" formatCode="_-* #,##0.00\ _V_N_D_-;\-* #,##0.00\ _V_N_D_-;_-* &quot;-&quot;??\ _V_N_D_-;_-@_-"/>
    <numFmt numFmtId="204" formatCode="_-* #,##0.00\ _V_N_Ñ_-;_-* #,##0.00\ _V_N_Ñ\-;_-* &quot;-&quot;??\ _V_N_Ñ_-;_-@_-"/>
    <numFmt numFmtId="205" formatCode="_-* #,##0.00\ _€_-;\-* #,##0.00\ _€_-;_-* &quot;-&quot;??\ _€_-;_-@_-"/>
    <numFmt numFmtId="206" formatCode="_-* #,##0.00_$_-;_-* #,##0.00_$\-;_-* &quot;-&quot;??_$_-;_-@_-"/>
    <numFmt numFmtId="207" formatCode="_-* #&quot;,&quot;##0&quot;.&quot;00\ _F_-;\-* #&quot;,&quot;##0&quot;.&quot;00\ _F_-;_-* &quot;-&quot;??\ _F_-;_-@_-"/>
    <numFmt numFmtId="208" formatCode="_-* #&quot;,&quot;##0&quot;.&quot;00\ _₫_-;\-* #&quot;,&quot;##0&quot;.&quot;00\ _₫_-;_-* &quot;-&quot;??\ _₫_-;_-@_-"/>
    <numFmt numFmtId="209" formatCode="_(* ###,0&quot;.&quot;00_);_(* \(###,0&quot;.&quot;00\);_(* &quot;-&quot;??_);_(@_)"/>
    <numFmt numFmtId="210" formatCode="&quot;£&quot;#,##0;[Red]\-&quot;£&quot;#,##0"/>
    <numFmt numFmtId="211" formatCode="_-* #,##0.00\ _ñ_-;\-* #,##0.00\ _ñ_-;_-* &quot;-&quot;??\ _ñ_-;_-@_-"/>
    <numFmt numFmtId="212" formatCode="0.00000"/>
    <numFmt numFmtId="213" formatCode="#,##0.00\ &quot;F&quot;;\-#,##0.00\ &quot;F&quot;"/>
    <numFmt numFmtId="214" formatCode="_-* #&quot;,&quot;##0_-;\-* #&quot;,&quot;##0_-;_-* &quot;-&quot;_-;_-@_-"/>
    <numFmt numFmtId="215" formatCode="_(&quot;£&quot;\ * #,##0_);_(&quot;£&quot;\ * \(#,##0\);_(&quot;£&quot;\ * &quot;-&quot;_);_(@_)"/>
    <numFmt numFmtId="216" formatCode="_-* #&quot;,&quot;##0&quot;.&quot;00\ &quot;F&quot;_-;\-* #&quot;,&quot;##0&quot;.&quot;00\ &quot;F&quot;_-;_-* &quot;-&quot;??\ &quot;F&quot;_-;_-@_-"/>
    <numFmt numFmtId="217" formatCode="_-* #&quot;,&quot;##0\ &quot;F&quot;_-;\-* #&quot;,&quot;##0\ &quot;F&quot;_-;_-* &quot;-&quot;\ &quot;F&quot;_-;_-@_-"/>
    <numFmt numFmtId="218" formatCode="_(&quot;$&quot;\ * #&quot;,&quot;##0_);_(&quot;$&quot;\ * \(#&quot;,&quot;##0\);_(&quot;$&quot;\ * &quot;-&quot;_);_(@_)"/>
    <numFmt numFmtId="219" formatCode="_(&quot;$&quot;\ * #,##0_);_(&quot;$&quot;\ * \(#,##0\);_(&quot;$&quot;\ * &quot;-&quot;_);_(@_)"/>
    <numFmt numFmtId="220" formatCode="&quot;$&quot;#,##0.00;[Red]\-&quot;$&quot;#,##0.00"/>
    <numFmt numFmtId="221" formatCode="_-* #,##0\ &quot;ñ&quot;_-;\-* #,##0\ &quot;ñ&quot;_-;_-* &quot;-&quot;\ &quot;ñ&quot;_-;_-@_-"/>
    <numFmt numFmtId="222" formatCode="0.0000000"/>
    <numFmt numFmtId="223" formatCode="_(&quot;€&quot;* #,##0_);_(&quot;€&quot;* \(#,##0\);_(&quot;€&quot;* &quot;-&quot;_);_(@_)"/>
    <numFmt numFmtId="224" formatCode="_-* #&quot;,&quot;##0\ _€_-;\-* #&quot;,&quot;##0\ _€_-;_-* &quot;-&quot;\ _€_-;_-@_-"/>
    <numFmt numFmtId="225" formatCode="_ * #&quot;,&quot;##0_ ;_ * \-#&quot;,&quot;##0_ ;_ * &quot;-&quot;_ ;_ @_ "/>
    <numFmt numFmtId="226" formatCode="_(* #&quot;,&quot;##0_);_(* \(#&quot;,&quot;##0\);_(* &quot;-&quot;_);_(@_)"/>
    <numFmt numFmtId="227" formatCode="_ * #,##0_ ;_ * \-#,##0_ ;_ * &quot;-&quot;_ ;_ @_ "/>
    <numFmt numFmtId="228" formatCode="_-* #,##0\ _V_N_D_-;\-* #,##0\ _V_N_D_-;_-* &quot;-&quot;\ _V_N_D_-;_-@_-"/>
    <numFmt numFmtId="229" formatCode="_-* #,##0\ _V_N_Ñ_-;_-* #,##0\ _V_N_Ñ\-;_-* &quot;-&quot;\ _V_N_Ñ_-;_-@_-"/>
    <numFmt numFmtId="230" formatCode="_-* #,##0\ _€_-;\-* #,##0\ _€_-;_-* &quot;-&quot;\ _€_-;_-@_-"/>
    <numFmt numFmtId="231" formatCode="_-* #,##0_$_-;_-* #,##0_$\-;_-* &quot;-&quot;_$_-;_-@_-"/>
    <numFmt numFmtId="232" formatCode="_-* #&quot;,&quot;##0\ _F_-;\-* #&quot;,&quot;##0\ _F_-;_-* &quot;-&quot;\ _F_-;_-@_-"/>
    <numFmt numFmtId="233" formatCode="_-* #,##0\ _$_-;\-* #,##0\ _$_-;_-* &quot;-&quot;\ _$_-;_-@_-"/>
    <numFmt numFmtId="234" formatCode="_-* #&quot;,&quot;##0\ _₫_-;\-* #&quot;,&quot;##0\ _₫_-;_-* &quot;-&quot;\ _₫_-;_-@_-"/>
    <numFmt numFmtId="235" formatCode="_-* #,##0\ _m_k_-;\-* #,##0\ _m_k_-;_-* &quot;-&quot;\ _m_k_-;_-@_-"/>
    <numFmt numFmtId="236" formatCode="&quot;£&quot;#,##0;\-&quot;£&quot;#,##0"/>
    <numFmt numFmtId="237" formatCode="_-* #,##0\ _ñ_-;\-* #,##0\ _ñ_-;_-* &quot;-&quot;\ _ñ_-;_-@_-"/>
    <numFmt numFmtId="238" formatCode="0.000000"/>
    <numFmt numFmtId="239" formatCode="#,##0.0_);[Red]\(#,##0.0\)"/>
    <numFmt numFmtId="240" formatCode="_ &quot;\&quot;* #,##0_ ;_ &quot;\&quot;* \-#,##0_ ;_ &quot;\&quot;* &quot;-&quot;_ ;_ @_ "/>
    <numFmt numFmtId="241" formatCode="&quot;\&quot;#,##0.00;[Red]&quot;\&quot;\-#,##0.00"/>
    <numFmt numFmtId="242" formatCode="&quot;\&quot;#,##0;[Red]&quot;\&quot;\-#,##0"/>
    <numFmt numFmtId="243" formatCode="_-* #,##0&quot;$&quot;_-;\-* #,##0&quot;$&quot;_-;_-* &quot;-&quot;&quot;$&quot;_-;_-@_-"/>
    <numFmt numFmtId="244" formatCode="_-* #,##0.00&quot;$&quot;_-;\-* #,##0.00&quot;$&quot;_-;_-* &quot;-&quot;??&quot;$&quot;_-;_-@_-"/>
    <numFmt numFmtId="245" formatCode="&quot;SFr.&quot;\ #,##0.00;[Red]&quot;SFr.&quot;\ \-#,##0.00"/>
    <numFmt numFmtId="246" formatCode="&quot;SFr.&quot;\ #,##0.00;&quot;SFr.&quot;\ \-#,##0.00"/>
    <numFmt numFmtId="247" formatCode="_ &quot;SFr.&quot;\ * #,##0_ ;_ &quot;SFr.&quot;\ * \-#,##0_ ;_ &quot;SFr.&quot;\ * &quot;-&quot;_ ;_ @_ "/>
    <numFmt numFmtId="248" formatCode="_-* #,##0.00_$_-;\-* #,##0.00_$_-;_-* &quot;-&quot;??_$_-;_-@_-"/>
    <numFmt numFmtId="249" formatCode="\$#,##0_);\(\$#,##0\)"/>
    <numFmt numFmtId="250" formatCode="#,##0.0_);\(#,##0.0\)"/>
    <numFmt numFmtId="251" formatCode="_(* #,##0.0000_);_(* \(#,##0.0000\);_(* &quot;-&quot;??_);_(@_)"/>
    <numFmt numFmtId="252" formatCode="0.0%;[Red]\(0.0%\)"/>
    <numFmt numFmtId="253" formatCode="_ * #,##0.00_)&quot;£&quot;_ ;_ * \(#,##0.00\)&quot;£&quot;_ ;_ * &quot;-&quot;??_)&quot;£&quot;_ ;_ @_ "/>
    <numFmt numFmtId="254" formatCode="_-&quot;€&quot;* #,##0.00_-;\-&quot;€&quot;* #,##0.00_-;_-&quot;€&quot;* &quot;-&quot;??_-;_-@_-"/>
    <numFmt numFmtId="255" formatCode="0.0%;\(0.0%\)"/>
    <numFmt numFmtId="256" formatCode="_-* #,##0.00\ &quot;F&quot;_-;\-* #,##0.00\ &quot;F&quot;_-;_-* &quot;-&quot;??\ &quot;F&quot;_-;_-@_-"/>
    <numFmt numFmtId="257" formatCode="0.000_)"/>
    <numFmt numFmtId="258" formatCode="_(* #,##0_);_(* \(#,##0\);_(* \-_);_(@_)"/>
    <numFmt numFmtId="259" formatCode="_(* #.##0.00_);_(* \(#.##0.00\);_(* &quot;-&quot;??_);_(@_)"/>
    <numFmt numFmtId="260" formatCode="_(* #,##0.00_);_(* \(#,##0.00\);_(* \-??_);_(@_)"/>
    <numFmt numFmtId="261" formatCode="&quot;CHF &quot;#,##0;&quot;CHF -&quot;#,##0"/>
    <numFmt numFmtId="262" formatCode="#,##0;\(#,##0\)"/>
    <numFmt numFmtId="263" formatCode="_ &quot;R&quot;\ * #,##0_ ;_ &quot;R&quot;\ * \-#,##0_ ;_ &quot;R&quot;\ * &quot;-&quot;_ ;_ @_ "/>
    <numFmt numFmtId="264" formatCode="0&quot;.&quot;0000000000"/>
    <numFmt numFmtId="265" formatCode="\$#,##0\ ;\(\$#,##0\)"/>
    <numFmt numFmtId="266" formatCode="#,##0.000_);\(#,##0.000\)"/>
    <numFmt numFmtId="267" formatCode="\t0.00%"/>
    <numFmt numFmtId="268" formatCode="0.000"/>
    <numFmt numFmtId="269" formatCode="?\,???.??__;[Red]&quot;- &quot;?\,???.??__"/>
    <numFmt numFmtId="270" formatCode="?,???.??__;[Red]\-\ ?,???.??__;"/>
    <numFmt numFmtId="271" formatCode="\U\S\$#,##0.00;\(\U\S\$#,##0.00\)"/>
    <numFmt numFmtId="272" formatCode="_(\§\g\ #,##0_);_(\§\g\ \(#,##0\);_(\§\g\ &quot;-&quot;??_);_(@_)"/>
    <numFmt numFmtId="273" formatCode="_(\§\g\ #,##0_);_(\§\g\ \(#,##0\);_(\§\g\ &quot;-&quot;_);_(@_)"/>
    <numFmt numFmtId="274" formatCode="\t#\ ??/??"/>
    <numFmt numFmtId="275" formatCode="\§\g#,##0_);\(\§\g#,##0\)"/>
    <numFmt numFmtId="276" formatCode="_-&quot;VND&quot;* #,##0_-;\-&quot;VND&quot;* #,##0_-;_-&quot;VND&quot;* &quot;-&quot;_-;_-@_-"/>
    <numFmt numFmtId="277" formatCode="_(&quot;Rp&quot;* #,##0.00_);_(&quot;Rp&quot;* \(#,##0.00\);_(&quot;Rp&quot;* &quot;-&quot;??_);_(@_)"/>
    <numFmt numFmtId="278" formatCode="#,##0.00\ &quot;FB&quot;;[Red]\-#,##0.00\ &quot;FB&quot;"/>
    <numFmt numFmtId="279" formatCode="#,##0\ &quot;$&quot;;\-#,##0\ &quot;$&quot;"/>
    <numFmt numFmtId="280" formatCode="&quot;$&quot;#,##0;\-&quot;$&quot;#,##0"/>
    <numFmt numFmtId="281" formatCode="_-* #,##0\ _F_B_-;\-* #,##0\ _F_B_-;_-* &quot;-&quot;\ _F_B_-;_-@_-"/>
    <numFmt numFmtId="282" formatCode="_(* #,##0.0_);_(* \(#,##0.0\);_(* &quot;-&quot;??_);_(@_)"/>
    <numFmt numFmtId="283" formatCode="_-[$€]* #,##0.00_-;\-[$€]* #,##0.00_-;_-[$€]* &quot;-&quot;??_-;_-@_-"/>
    <numFmt numFmtId="284" formatCode="&quot;öS&quot;\ #,##0;[Red]\-&quot;öS&quot;\ #,##0"/>
    <numFmt numFmtId="285" formatCode="&quot;Q&quot;#,##0_);\(&quot;Q&quot;#,##0\)"/>
    <numFmt numFmtId="286" formatCode="#,##0_);\-#,##0_)"/>
    <numFmt numFmtId="287" formatCode="#,###;\-#,###;&quot;&quot;;_(@_)"/>
    <numFmt numFmtId="288" formatCode="#,##0\ &quot;€&quot;;\-#,##0\ &quot;€&quot;"/>
    <numFmt numFmtId="289" formatCode="#,##0\ &quot;$&quot;_);\(#,##0\ &quot;$&quot;\)"/>
    <numFmt numFmtId="290" formatCode="mmm"/>
    <numFmt numFmtId="291" formatCode="#,###"/>
    <numFmt numFmtId="292" formatCode="#,##0\ &quot;£&quot;_);[Red]\(#,##0\ &quot;£&quot;\)"/>
    <numFmt numFmtId="293" formatCode="&quot;£&quot;###,0&quot;.&quot;00_);[Red]\(&quot;£&quot;###,0&quot;.&quot;00\)"/>
    <numFmt numFmtId="294" formatCode="&quot;\&quot;#,##0;[Red]\-&quot;\&quot;#,##0"/>
    <numFmt numFmtId="295" formatCode="&quot;\&quot;#,##0.00;\-&quot;\&quot;#,##0.00"/>
    <numFmt numFmtId="296" formatCode="0#,###,#&quot;.&quot;00"/>
    <numFmt numFmtId="297" formatCode="_ * #,##0_)\ &quot;$&quot;_ ;_ * \(#,##0\)\ &quot;$&quot;_ ;_ * &quot;-&quot;_)\ &quot;$&quot;_ ;_ @_ "/>
    <numFmt numFmtId="298" formatCode="&quot;VND&quot;#,##0_);[Red]\(&quot;VND&quot;#,##0\)"/>
    <numFmt numFmtId="299" formatCode="#,##0.00_);\-#,##0.00_)"/>
    <numFmt numFmtId="300" formatCode="#"/>
    <numFmt numFmtId="301" formatCode="#,##0.0000"/>
    <numFmt numFmtId="302" formatCode="&quot;¡Ì&quot;#,##0;[Red]\-&quot;¡Ì&quot;#,##0"/>
    <numFmt numFmtId="303" formatCode="#,##0.00\ &quot;F&quot;;[Red]\-#,##0.00\ &quot;F&quot;"/>
    <numFmt numFmtId="304" formatCode="#,##0.00&quot; F&quot;;[Red]\-#,##0.00&quot; F&quot;"/>
    <numFmt numFmtId="305" formatCode="_-* #,##0.0\ _F_-;\-* #,##0.0\ _F_-;_-* &quot;-&quot;??\ _F_-;_-@_-"/>
    <numFmt numFmtId="306" formatCode="#,##0.00\ \ "/>
    <numFmt numFmtId="307" formatCode="0.00000000"/>
    <numFmt numFmtId="308" formatCode="_ * #,##0.0_ ;_ * \-#,##0.0_ ;_ * &quot;-&quot;??_ ;_ @_ "/>
    <numFmt numFmtId="309" formatCode="#,##0.00\ \ \ \ "/>
    <numFmt numFmtId="310" formatCode="###\ ###\ ##0"/>
    <numFmt numFmtId="311" formatCode="&quot;\&quot;#,##0;&quot;\&quot;\-#,##0"/>
    <numFmt numFmtId="312" formatCode="#&quot;,&quot;##0&quot;.&quot;00\ &quot;F&quot;;[Red]\-#&quot;,&quot;##0&quot;.&quot;00\ &quot;F&quot;"/>
    <numFmt numFmtId="313" formatCode="_-* ###,0&quot;.&quot;00\ _F_B_-;\-* ###,0&quot;.&quot;00\ _F_B_-;_-* &quot;-&quot;??\ _F_B_-;_-@_-"/>
    <numFmt numFmtId="314" formatCode="\\#,##0;[Red]&quot;-\&quot;#,##0"/>
    <numFmt numFmtId="315" formatCode="_ * #.##._ ;_ * \-#.##._ ;_ * &quot;-&quot;??_ ;_ @_ⴆ"/>
    <numFmt numFmtId="316" formatCode="#,##0\ &quot;F&quot;;\-#,##0\ &quot;F&quot;"/>
    <numFmt numFmtId="317" formatCode="#,##0\ &quot;F&quot;;[Red]\-#,##0\ &quot;F&quot;"/>
    <numFmt numFmtId="318" formatCode="_-* #,##0\ _F_-;\-* #,##0\ _F_-;_-* &quot;-&quot;??\ _F_-;_-@_-"/>
    <numFmt numFmtId="319" formatCode="#.00\ ##0"/>
    <numFmt numFmtId="320" formatCode="#.\ ##0"/>
    <numFmt numFmtId="321" formatCode="#,##0\ &quot;€&quot;;[Red]\-#,##0\ &quot;€&quot;"/>
    <numFmt numFmtId="322" formatCode="_-* #,##0\ &quot;DM&quot;_-;\-* #,##0\ &quot;DM&quot;_-;_-* &quot;-&quot;\ &quot;DM&quot;_-;_-@_-"/>
    <numFmt numFmtId="323" formatCode="_-* #,##0.00\ &quot;DM&quot;_-;\-* #,##0.00\ &quot;DM&quot;_-;_-* &quot;-&quot;??\ &quot;DM&quot;_-;_-@_-"/>
    <numFmt numFmtId="324" formatCode="_-* #,##0\ &quot;€&quot;_-;\-* #,##0\ &quot;€&quot;_-;_-* &quot;-&quot;\ &quot;€&quot;_-;_-@_-"/>
    <numFmt numFmtId="325" formatCode="_-* #,##0.00\ &quot;€&quot;_-;\-* #,##0.00\ &quot;€&quot;_-;_-* &quot;-&quot;??\ &quot;€&quot;_-;_-@_-"/>
    <numFmt numFmtId="326" formatCode="_-* #,##0\ _s_u_'_m_-;\-* #,##0\ _s_u_'_m_-;_-* &quot;-&quot;\ _s_u_'_m_-;_-@_-"/>
    <numFmt numFmtId="327" formatCode="_-* #,##0.00\ _s_u_'_m_-;\-* #,##0.00\ _s_u_'_m_-;_-* &quot;-&quot;??\ _s_u_'_m_-;_-@_-"/>
    <numFmt numFmtId="328" formatCode="&quot;$&quot;\ #,##0;[Red]\-&quot;$&quot;\ #,##0"/>
    <numFmt numFmtId="329" formatCode="0.0"/>
  </numFmts>
  <fonts count="248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VNI-Times"/>
    </font>
    <font>
      <sz val="12"/>
      <name val=".VnTime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12"/>
      <name val="Arial Narrow"/>
      <family val="2"/>
    </font>
    <font>
      <sz val="10"/>
      <name val=".VnTime"/>
      <family val="2"/>
    </font>
    <font>
      <sz val="10"/>
      <name val="Helv"/>
      <family val="2"/>
    </font>
    <font>
      <sz val="12"/>
      <name val=".VnArial"/>
      <family val="2"/>
    </font>
    <font>
      <sz val="10"/>
      <name val="??"/>
      <family val="3"/>
      <charset val="129"/>
    </font>
    <font>
      <sz val="16"/>
      <name val="AngsanaUPC"/>
      <family val="3"/>
    </font>
    <font>
      <sz val="12"/>
      <name val="??"/>
      <family val="1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name val="MS Sans Serif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VNtimes New Roman"/>
      <family val="2"/>
    </font>
    <font>
      <sz val="10"/>
      <name val="VNI-Helve"/>
    </font>
    <font>
      <sz val="13"/>
      <name val=".VnTime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sz val="10"/>
      <name val=".VnTimeH"/>
      <family val="2"/>
    </font>
    <font>
      <sz val="11"/>
      <name val=".VnTime"/>
      <family val="2"/>
    </font>
    <font>
      <sz val="11"/>
      <name val=".VnTime"/>
      <family val="2"/>
    </font>
    <font>
      <b/>
      <u/>
      <sz val="14"/>
      <color indexed="8"/>
      <name val=".VnBook-AntiquaH"/>
      <family val="2"/>
    </font>
    <font>
      <sz val="12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color indexed="8"/>
      <name val="Arial Narrow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color indexed="9"/>
      <name val="Arial Narrow"/>
      <family val="2"/>
    </font>
    <font>
      <sz val="14"/>
      <name val=".VnTime"/>
      <family val="2"/>
    </font>
    <font>
      <sz val="14"/>
      <name val=".VnTime"/>
      <family val="2"/>
    </font>
    <font>
      <sz val="8"/>
      <name val="Arial"/>
      <family val="2"/>
    </font>
    <font>
      <sz val="12"/>
      <name val="¹UAAA¼"/>
      <family val="3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1"/>
      <color indexed="20"/>
      <name val="Calibri"/>
      <family val="2"/>
    </font>
    <font>
      <sz val="12"/>
      <color indexed="20"/>
      <name val="Arial Narrow"/>
      <family val="2"/>
    </font>
    <font>
      <sz val="12"/>
      <name val="Tms Rmn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2"/>
      <color indexed="52"/>
      <name val="Arial Narrow"/>
      <family val="2"/>
    </font>
    <font>
      <b/>
      <sz val="10"/>
      <name val="Helv"/>
    </font>
    <font>
      <b/>
      <sz val="11"/>
      <color indexed="9"/>
      <name val="Calibri"/>
      <family val="2"/>
    </font>
    <font>
      <b/>
      <sz val="12"/>
      <color indexed="9"/>
      <name val="Arial Narrow"/>
      <family val="2"/>
    </font>
    <font>
      <sz val="10"/>
      <name val=".VnArial"/>
      <family val="2"/>
    </font>
    <font>
      <sz val="11"/>
      <name val="VNbook-Antiqua"/>
      <family val="2"/>
    </font>
    <font>
      <sz val="10"/>
      <name val="VNI-Aptima"/>
    </font>
    <font>
      <sz val="11"/>
      <name val="VNtimes new roman"/>
      <family val="2"/>
    </font>
    <font>
      <b/>
      <sz val="10"/>
      <name val="MS Sans Serif"/>
      <family val="2"/>
    </font>
    <font>
      <sz val="11"/>
      <name val="Tms Rmn"/>
    </font>
    <font>
      <sz val="11"/>
      <color indexed="8"/>
      <name val="Times New Roman"/>
      <family val="2"/>
    </font>
    <font>
      <sz val="10"/>
      <name val="BERNHARD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2"/>
      <name val="VNTimeH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4"/>
      <name val="VNtimes new roman"/>
      <family val="2"/>
    </font>
    <font>
      <i/>
      <sz val="11"/>
      <color indexed="23"/>
      <name val="Calibri"/>
      <family val="2"/>
    </font>
    <font>
      <i/>
      <sz val="12"/>
      <color indexed="23"/>
      <name val="Arial Narrow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6"/>
      <color indexed="14"/>
      <name val="VNottawa"/>
      <family val="2"/>
    </font>
    <font>
      <sz val="8"/>
      <color indexed="8"/>
      <name val="Helvetica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12"/>
      <color indexed="17"/>
      <name val="Arial Narrow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8"/>
      <name val="Arial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6"/>
      <name val="Arial Narrow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vnTimesRoman"/>
    </font>
    <font>
      <b/>
      <sz val="14"/>
      <name val=".VnTimeH"/>
      <family val="2"/>
    </font>
    <font>
      <sz val="12"/>
      <name val="±¼¸²Ã¼"/>
      <family val="3"/>
      <charset val="129"/>
    </font>
    <font>
      <sz val="12"/>
      <color indexed="62"/>
      <name val="Arial Narrow"/>
      <family val="2"/>
    </font>
    <font>
      <b/>
      <sz val="14"/>
      <name val=".VnTime"/>
      <family val="2"/>
    </font>
    <font>
      <u/>
      <sz val="10"/>
      <color indexed="12"/>
      <name val=".VnTime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u/>
      <sz val="12"/>
      <color indexed="12"/>
      <name val=".VnTime"/>
      <family val="2"/>
    </font>
    <font>
      <sz val="10"/>
      <name val="VNI-Avo"/>
    </font>
    <font>
      <b/>
      <sz val="14"/>
      <name val=".VnArialH"/>
      <family val="2"/>
    </font>
    <font>
      <sz val="11"/>
      <color indexed="52"/>
      <name val="Calibri"/>
      <family val="2"/>
    </font>
    <font>
      <sz val="12"/>
      <color indexed="52"/>
      <name val="Arial Narrow"/>
      <family val="2"/>
    </font>
    <font>
      <sz val="8"/>
      <name val="VNarial"/>
      <family val="2"/>
    </font>
    <font>
      <b/>
      <sz val="11"/>
      <name val="Helv"/>
    </font>
    <font>
      <sz val="10"/>
      <name val=".VnAvant"/>
      <family val="2"/>
    </font>
    <font>
      <sz val="14"/>
      <name val="VNtimes new roman"/>
    </font>
    <font>
      <sz val="12"/>
      <name val="Arial"/>
      <family val="2"/>
    </font>
    <font>
      <sz val="11"/>
      <color indexed="60"/>
      <name val="Calibri"/>
      <family val="2"/>
    </font>
    <font>
      <sz val="12"/>
      <color indexed="60"/>
      <name val="Arial Narrow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2"/>
      <name val="VNtimes new roman"/>
    </font>
    <font>
      <sz val="12"/>
      <name val="바탕체"/>
      <family val="1"/>
      <charset val="129"/>
    </font>
    <font>
      <sz val="10"/>
      <name val="Arial"/>
      <family val="2"/>
      <charset val="163"/>
    </font>
    <font>
      <sz val="10"/>
      <color indexed="8"/>
      <name val="Times New Roman"/>
      <family val="2"/>
    </font>
    <font>
      <sz val="13"/>
      <name val="Times New Roman"/>
      <family val="1"/>
      <charset val="163"/>
    </font>
    <font>
      <sz val="13"/>
      <name val="Arial"/>
      <family val="2"/>
    </font>
    <font>
      <sz val="11"/>
      <color indexed="8"/>
      <name val="Arial"/>
      <family val="2"/>
    </font>
    <font>
      <sz val="10"/>
      <name val="VNlucida sans"/>
      <family val="2"/>
    </font>
    <font>
      <sz val="11"/>
      <name val="VNI-Aptima"/>
    </font>
    <font>
      <b/>
      <sz val="11"/>
      <name val="Arial"/>
      <family val="2"/>
    </font>
    <font>
      <b/>
      <sz val="12"/>
      <color indexed="63"/>
      <name val="Arial Narrow"/>
      <family val="2"/>
    </font>
    <font>
      <sz val="14"/>
      <name val=".VnArial Narrow"/>
      <family val="2"/>
    </font>
    <font>
      <sz val="12"/>
      <name val="Helv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sz val="8"/>
      <name val="Tms Rmn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Time"/>
      <family val="2"/>
    </font>
    <font>
      <sz val="13"/>
      <name val=".VnArial"/>
      <family val="2"/>
    </font>
    <font>
      <sz val="13"/>
      <name val=".VnArial"/>
      <family val="2"/>
    </font>
    <font>
      <b/>
      <sz val="10"/>
      <name val="VNI-Univer"/>
    </font>
    <font>
      <sz val="10"/>
      <name val="Arial"/>
      <family val="2"/>
    </font>
    <font>
      <sz val="10"/>
      <name val=".VnBook-Antiqua"/>
      <family val="2"/>
    </font>
    <font>
      <sz val="10"/>
      <name val=".VnBook-Antiqua"/>
      <family val="2"/>
    </font>
    <font>
      <sz val="8"/>
      <name val=".VnHelvetIns"/>
      <family val="2"/>
    </font>
    <font>
      <b/>
      <sz val="12"/>
      <name val="VNI-Times"/>
    </font>
    <font>
      <sz val="12"/>
      <color indexed="8"/>
      <name val=".VnTime"/>
      <family val="2"/>
    </font>
    <font>
      <sz val="12"/>
      <name val="VNTime"/>
    </font>
    <font>
      <sz val="11"/>
      <name val=".VnAvant"/>
      <family val="2"/>
    </font>
    <font>
      <sz val="10"/>
      <name val="VNI-Tekon"/>
    </font>
    <font>
      <b/>
      <sz val="13"/>
      <color indexed="8"/>
      <name val=".VnTimeH"/>
      <family val="2"/>
    </font>
    <font>
      <sz val="14"/>
      <name val=".Vn3DH"/>
      <family val="2"/>
    </font>
    <font>
      <b/>
      <u val="double"/>
      <sz val="12"/>
      <color indexed="12"/>
      <name val=".VnBahamasB"/>
      <family val="2"/>
    </font>
    <font>
      <b/>
      <sz val="18"/>
      <color indexed="56"/>
      <name val="Cambria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0"/>
      <name val=".VnArialH"/>
      <family val="2"/>
    </font>
    <font>
      <sz val="10"/>
      <name val=".VnArial Narrow"/>
      <family val="2"/>
    </font>
    <font>
      <sz val="11"/>
      <name val="Arial"/>
      <family val="2"/>
    </font>
    <font>
      <sz val="9"/>
      <name val="VNswitzerlandCondensed"/>
      <family val="2"/>
    </font>
    <font>
      <sz val="11"/>
      <name val="VNI-Times"/>
    </font>
    <font>
      <sz val="11"/>
      <color indexed="10"/>
      <name val="Calibri"/>
      <family val="2"/>
    </font>
    <font>
      <sz val="8"/>
      <name val="VNI-Helve"/>
    </font>
    <font>
      <sz val="10"/>
      <color indexed="8"/>
      <name val="MS Sans Serif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Arial Narrow"/>
      <family val="2"/>
    </font>
    <font>
      <sz val="10"/>
      <name val="Geneva"/>
      <family val="2"/>
    </font>
    <font>
      <sz val="14"/>
      <name val=".VnArial"/>
      <family val="2"/>
    </font>
    <font>
      <sz val="22"/>
      <name val="ＭＳ 明朝"/>
      <family val="1"/>
      <charset val="128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VNI-Centur"/>
      <family val="1"/>
    </font>
    <font>
      <sz val="10"/>
      <name val="명조"/>
      <family val="3"/>
      <charset val="129"/>
    </font>
    <font>
      <sz val="12"/>
      <name val="바탕체"/>
      <family val="1"/>
    </font>
    <font>
      <sz val="10"/>
      <name val="돋움체"/>
      <family val="3"/>
      <charset val="129"/>
    </font>
    <font>
      <sz val="12"/>
      <name val="宋体"/>
      <charset val="134"/>
    </font>
    <font>
      <sz val="9"/>
      <name val="Arial"/>
      <family val="2"/>
    </font>
    <font>
      <sz val="12"/>
      <color rgb="FFFF0000"/>
      <name val="Times New Roman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theme="1"/>
      <name val="Times New Roman"/>
      <family val="2"/>
    </font>
    <font>
      <i/>
      <sz val="12"/>
      <color theme="1"/>
      <name val="Times New Roman"/>
      <family val="1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849">
    <xf numFmtId="0" fontId="0" fillId="0" borderId="0"/>
    <xf numFmtId="0" fontId="4" fillId="0" borderId="0"/>
    <xf numFmtId="0" fontId="6" fillId="0" borderId="0"/>
    <xf numFmtId="0" fontId="9" fillId="0" borderId="0"/>
    <xf numFmtId="0" fontId="6" fillId="0" borderId="0"/>
    <xf numFmtId="0" fontId="16" fillId="0" borderId="0"/>
    <xf numFmtId="0" fontId="18" fillId="0" borderId="0"/>
    <xf numFmtId="167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" fontId="21" fillId="0" borderId="3"/>
    <xf numFmtId="168" fontId="22" fillId="0" borderId="10" applyFont="0" applyBorder="0"/>
    <xf numFmtId="169" fontId="22" fillId="0" borderId="10" applyFont="0" applyBorder="0"/>
    <xf numFmtId="170" fontId="23" fillId="0" borderId="0" applyBorder="0"/>
    <xf numFmtId="169" fontId="22" fillId="0" borderId="10" applyFont="0" applyBorder="0"/>
    <xf numFmtId="168" fontId="22" fillId="0" borderId="10" applyFont="0" applyBorder="0"/>
    <xf numFmtId="168" fontId="22" fillId="0" borderId="10" applyFont="0" applyBorder="0"/>
    <xf numFmtId="168" fontId="22" fillId="0" borderId="10" applyFont="0" applyBorder="0"/>
    <xf numFmtId="0" fontId="24" fillId="0" borderId="0"/>
    <xf numFmtId="171" fontId="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1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7" fillId="0" borderId="11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3" fillId="0" borderId="0"/>
    <xf numFmtId="0" fontId="4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5" fillId="0" borderId="0"/>
    <xf numFmtId="0" fontId="36" fillId="0" borderId="0"/>
    <xf numFmtId="0" fontId="35" fillId="0" borderId="0"/>
    <xf numFmtId="0" fontId="35" fillId="0" borderId="0"/>
    <xf numFmtId="0" fontId="37" fillId="0" borderId="0">
      <alignment vertical="top"/>
    </xf>
    <xf numFmtId="0" fontId="38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8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25" fillId="0" borderId="0"/>
    <xf numFmtId="167" fontId="34" fillId="0" borderId="0" applyFont="0" applyFill="0" applyBorder="0" applyAlignment="0" applyProtection="0"/>
    <xf numFmtId="184" fontId="19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84" fontId="19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5" fillId="0" borderId="0"/>
    <xf numFmtId="185" fontId="34" fillId="0" borderId="0" applyFont="0" applyFill="0" applyBorder="0" applyAlignment="0" applyProtection="0"/>
    <xf numFmtId="0" fontId="35" fillId="0" borderId="0"/>
    <xf numFmtId="0" fontId="35" fillId="0" borderId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19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92" fontId="41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1" fillId="0" borderId="0" applyFont="0" applyFill="0" applyBorder="0" applyAlignment="0" applyProtection="0"/>
    <xf numFmtId="193" fontId="19" fillId="0" borderId="0" applyFont="0" applyFill="0" applyBorder="0" applyAlignment="0" applyProtection="0"/>
    <xf numFmtId="192" fontId="41" fillId="0" borderId="0" applyFont="0" applyFill="0" applyBorder="0" applyAlignment="0" applyProtection="0"/>
    <xf numFmtId="19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1" fontId="34" fillId="0" borderId="0" applyFont="0" applyFill="0" applyBorder="0" applyAlignment="0" applyProtection="0"/>
    <xf numFmtId="179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9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10" fontId="19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41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2" fontId="4" fillId="0" borderId="0" applyFont="0" applyFill="0" applyBorder="0" applyAlignment="0" applyProtection="0"/>
    <xf numFmtId="179" fontId="41" fillId="0" borderId="0" applyFont="0" applyFill="0" applyBorder="0" applyAlignment="0" applyProtection="0"/>
    <xf numFmtId="211" fontId="34" fillId="0" borderId="0" applyFont="0" applyFill="0" applyBorder="0" applyAlignment="0" applyProtection="0"/>
    <xf numFmtId="178" fontId="41" fillId="0" borderId="0" applyFont="0" applyFill="0" applyBorder="0" applyAlignment="0" applyProtection="0"/>
    <xf numFmtId="213" fontId="42" fillId="0" borderId="0" applyFont="0" applyFill="0" applyBorder="0" applyAlignment="0" applyProtection="0"/>
    <xf numFmtId="209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9" fontId="19" fillId="0" borderId="0" applyFont="0" applyFill="0" applyBorder="0" applyAlignment="0" applyProtection="0"/>
    <xf numFmtId="182" fontId="34" fillId="0" borderId="0" applyFont="0" applyFill="0" applyBorder="0" applyAlignment="0" applyProtection="0"/>
    <xf numFmtId="178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19" fillId="0" borderId="0" applyFont="0" applyFill="0" applyBorder="0" applyAlignment="0" applyProtection="0"/>
    <xf numFmtId="186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7" fontId="40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19" fillId="0" borderId="0" applyFon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216" fontId="4" fillId="0" borderId="0" applyFont="0" applyFill="0" applyBorder="0" applyAlignment="0" applyProtection="0"/>
    <xf numFmtId="184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216" fontId="4" fillId="0" borderId="0" applyFont="0" applyFill="0" applyBorder="0" applyAlignment="0" applyProtection="0"/>
    <xf numFmtId="218" fontId="34" fillId="0" borderId="0" applyFont="0" applyFill="0" applyBorder="0" applyAlignment="0" applyProtection="0"/>
    <xf numFmtId="180" fontId="41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41" fillId="0" borderId="0" applyFont="0" applyFill="0" applyBorder="0" applyAlignment="0" applyProtection="0"/>
    <xf numFmtId="219" fontId="34" fillId="0" borderId="0" applyFont="0" applyFill="0" applyBorder="0" applyAlignment="0" applyProtection="0"/>
    <xf numFmtId="180" fontId="41" fillId="0" borderId="0" applyFont="0" applyFill="0" applyBorder="0" applyAlignment="0" applyProtection="0"/>
    <xf numFmtId="219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220" fontId="41" fillId="0" borderId="0" applyFont="0" applyFill="0" applyBorder="0" applyAlignment="0" applyProtection="0"/>
    <xf numFmtId="221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22" fontId="4" fillId="0" borderId="0" applyFont="0" applyFill="0" applyBorder="0" applyAlignment="0" applyProtection="0"/>
    <xf numFmtId="178" fontId="41" fillId="0" borderId="0" applyFont="0" applyFill="0" applyBorder="0" applyAlignment="0" applyProtection="0"/>
    <xf numFmtId="221" fontId="34" fillId="0" borderId="0" applyFont="0" applyFill="0" applyBorder="0" applyAlignment="0" applyProtection="0"/>
    <xf numFmtId="220" fontId="41" fillId="0" borderId="0" applyFont="0" applyFill="0" applyBorder="0" applyAlignment="0" applyProtection="0"/>
    <xf numFmtId="164" fontId="42" fillId="0" borderId="0" applyFont="0" applyFill="0" applyBorder="0" applyAlignment="0" applyProtection="0"/>
    <xf numFmtId="22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8" fontId="19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9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10" fontId="19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41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2" fontId="4" fillId="0" borderId="0" applyFont="0" applyFill="0" applyBorder="0" applyAlignment="0" applyProtection="0"/>
    <xf numFmtId="179" fontId="41" fillId="0" borderId="0" applyFont="0" applyFill="0" applyBorder="0" applyAlignment="0" applyProtection="0"/>
    <xf numFmtId="211" fontId="34" fillId="0" borderId="0" applyFont="0" applyFill="0" applyBorder="0" applyAlignment="0" applyProtection="0"/>
    <xf numFmtId="178" fontId="41" fillId="0" borderId="0" applyFont="0" applyFill="0" applyBorder="0" applyAlignment="0" applyProtection="0"/>
    <xf numFmtId="213" fontId="42" fillId="0" borderId="0" applyFont="0" applyFill="0" applyBorder="0" applyAlignment="0" applyProtection="0"/>
    <xf numFmtId="209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183" fontId="19" fillId="0" borderId="0" applyFont="0" applyFill="0" applyBorder="0" applyAlignment="0" applyProtection="0"/>
    <xf numFmtId="165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183" fontId="19" fillId="0" borderId="0" applyFont="0" applyFill="0" applyBorder="0" applyAlignment="0" applyProtection="0"/>
    <xf numFmtId="225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228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2" fontId="34" fillId="0" borderId="0" applyFont="0" applyFill="0" applyBorder="0" applyAlignment="0" applyProtection="0"/>
    <xf numFmtId="233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2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35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36" fontId="19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7" fontId="41" fillId="0" borderId="0" applyFont="0" applyFill="0" applyBorder="0" applyAlignment="0" applyProtection="0"/>
    <xf numFmtId="237" fontId="34" fillId="0" borderId="0" applyFont="0" applyFill="0" applyBorder="0" applyAlignment="0" applyProtection="0"/>
    <xf numFmtId="237" fontId="34" fillId="0" borderId="0" applyFont="0" applyFill="0" applyBorder="0" applyAlignment="0" applyProtection="0"/>
    <xf numFmtId="238" fontId="4" fillId="0" borderId="0" applyFont="0" applyFill="0" applyBorder="0" applyAlignment="0" applyProtection="0"/>
    <xf numFmtId="192" fontId="41" fillId="0" borderId="0" applyFont="0" applyFill="0" applyBorder="0" applyAlignment="0" applyProtection="0"/>
    <xf numFmtId="237" fontId="34" fillId="0" borderId="0" applyFont="0" applyFill="0" applyBorder="0" applyAlignment="0" applyProtection="0"/>
    <xf numFmtId="167" fontId="41" fillId="0" borderId="0" applyFont="0" applyFill="0" applyBorder="0" applyAlignment="0" applyProtection="0"/>
    <xf numFmtId="239" fontId="42" fillId="0" borderId="0" applyFont="0" applyFill="0" applyBorder="0" applyAlignment="0" applyProtection="0"/>
    <xf numFmtId="22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19" fillId="0" borderId="0" applyFont="0" applyFill="0" applyBorder="0" applyAlignment="0" applyProtection="0"/>
    <xf numFmtId="186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7" fontId="40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19" fillId="0" borderId="0" applyFon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216" fontId="4" fillId="0" borderId="0" applyFont="0" applyFill="0" applyBorder="0" applyAlignment="0" applyProtection="0"/>
    <xf numFmtId="184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216" fontId="4" fillId="0" borderId="0" applyFont="0" applyFill="0" applyBorder="0" applyAlignment="0" applyProtection="0"/>
    <xf numFmtId="218" fontId="34" fillId="0" borderId="0" applyFont="0" applyFill="0" applyBorder="0" applyAlignment="0" applyProtection="0"/>
    <xf numFmtId="180" fontId="41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41" fillId="0" borderId="0" applyFont="0" applyFill="0" applyBorder="0" applyAlignment="0" applyProtection="0"/>
    <xf numFmtId="219" fontId="34" fillId="0" borderId="0" applyFont="0" applyFill="0" applyBorder="0" applyAlignment="0" applyProtection="0"/>
    <xf numFmtId="180" fontId="41" fillId="0" borderId="0" applyFont="0" applyFill="0" applyBorder="0" applyAlignment="0" applyProtection="0"/>
    <xf numFmtId="219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220" fontId="41" fillId="0" borderId="0" applyFont="0" applyFill="0" applyBorder="0" applyAlignment="0" applyProtection="0"/>
    <xf numFmtId="221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22" fontId="4" fillId="0" borderId="0" applyFont="0" applyFill="0" applyBorder="0" applyAlignment="0" applyProtection="0"/>
    <xf numFmtId="178" fontId="41" fillId="0" borderId="0" applyFont="0" applyFill="0" applyBorder="0" applyAlignment="0" applyProtection="0"/>
    <xf numFmtId="221" fontId="34" fillId="0" borderId="0" applyFont="0" applyFill="0" applyBorder="0" applyAlignment="0" applyProtection="0"/>
    <xf numFmtId="220" fontId="41" fillId="0" borderId="0" applyFont="0" applyFill="0" applyBorder="0" applyAlignment="0" applyProtection="0"/>
    <xf numFmtId="164" fontId="42" fillId="0" borderId="0" applyFont="0" applyFill="0" applyBorder="0" applyAlignment="0" applyProtection="0"/>
    <xf numFmtId="223" fontId="34" fillId="0" borderId="0" applyFont="0" applyFill="0" applyBorder="0" applyAlignment="0" applyProtection="0"/>
    <xf numFmtId="178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9" fontId="19" fillId="0" borderId="0" applyFont="0" applyFill="0" applyBorder="0" applyAlignment="0" applyProtection="0"/>
    <xf numFmtId="183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183" fontId="19" fillId="0" borderId="0" applyFont="0" applyFill="0" applyBorder="0" applyAlignment="0" applyProtection="0"/>
    <xf numFmtId="165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183" fontId="19" fillId="0" borderId="0" applyFont="0" applyFill="0" applyBorder="0" applyAlignment="0" applyProtection="0"/>
    <xf numFmtId="225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228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2" fontId="34" fillId="0" borderId="0" applyFont="0" applyFill="0" applyBorder="0" applyAlignment="0" applyProtection="0"/>
    <xf numFmtId="233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2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35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36" fontId="19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7" fontId="41" fillId="0" borderId="0" applyFont="0" applyFill="0" applyBorder="0" applyAlignment="0" applyProtection="0"/>
    <xf numFmtId="237" fontId="34" fillId="0" borderId="0" applyFont="0" applyFill="0" applyBorder="0" applyAlignment="0" applyProtection="0"/>
    <xf numFmtId="237" fontId="34" fillId="0" borderId="0" applyFont="0" applyFill="0" applyBorder="0" applyAlignment="0" applyProtection="0"/>
    <xf numFmtId="238" fontId="4" fillId="0" borderId="0" applyFont="0" applyFill="0" applyBorder="0" applyAlignment="0" applyProtection="0"/>
    <xf numFmtId="192" fontId="41" fillId="0" borderId="0" applyFont="0" applyFill="0" applyBorder="0" applyAlignment="0" applyProtection="0"/>
    <xf numFmtId="237" fontId="34" fillId="0" borderId="0" applyFont="0" applyFill="0" applyBorder="0" applyAlignment="0" applyProtection="0"/>
    <xf numFmtId="167" fontId="41" fillId="0" borderId="0" applyFont="0" applyFill="0" applyBorder="0" applyAlignment="0" applyProtection="0"/>
    <xf numFmtId="239" fontId="42" fillId="0" borderId="0" applyFont="0" applyFill="0" applyBorder="0" applyAlignment="0" applyProtection="0"/>
    <xf numFmtId="22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9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10" fontId="19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41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2" fontId="4" fillId="0" borderId="0" applyFont="0" applyFill="0" applyBorder="0" applyAlignment="0" applyProtection="0"/>
    <xf numFmtId="179" fontId="41" fillId="0" borderId="0" applyFont="0" applyFill="0" applyBorder="0" applyAlignment="0" applyProtection="0"/>
    <xf numFmtId="211" fontId="34" fillId="0" borderId="0" applyFont="0" applyFill="0" applyBorder="0" applyAlignment="0" applyProtection="0"/>
    <xf numFmtId="178" fontId="41" fillId="0" borderId="0" applyFont="0" applyFill="0" applyBorder="0" applyAlignment="0" applyProtection="0"/>
    <xf numFmtId="213" fontId="42" fillId="0" borderId="0" applyFont="0" applyFill="0" applyBorder="0" applyAlignment="0" applyProtection="0"/>
    <xf numFmtId="209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92" fontId="41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1" fillId="0" borderId="0" applyFont="0" applyFill="0" applyBorder="0" applyAlignment="0" applyProtection="0"/>
    <xf numFmtId="193" fontId="19" fillId="0" borderId="0" applyFont="0" applyFill="0" applyBorder="0" applyAlignment="0" applyProtection="0"/>
    <xf numFmtId="192" fontId="41" fillId="0" borderId="0" applyFont="0" applyFill="0" applyBorder="0" applyAlignment="0" applyProtection="0"/>
    <xf numFmtId="19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5" fillId="0" borderId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4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15" fontId="34" fillId="0" borderId="0" applyFont="0" applyFill="0" applyBorder="0" applyAlignment="0" applyProtection="0"/>
    <xf numFmtId="216" fontId="4" fillId="0" borderId="0" applyFont="0" applyFill="0" applyBorder="0" applyAlignment="0" applyProtection="0"/>
    <xf numFmtId="184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216" fontId="4" fillId="0" borderId="0" applyFont="0" applyFill="0" applyBorder="0" applyAlignment="0" applyProtection="0"/>
    <xf numFmtId="218" fontId="34" fillId="0" borderId="0" applyFont="0" applyFill="0" applyBorder="0" applyAlignment="0" applyProtection="0"/>
    <xf numFmtId="180" fontId="41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41" fillId="0" borderId="0" applyFont="0" applyFill="0" applyBorder="0" applyAlignment="0" applyProtection="0"/>
    <xf numFmtId="219" fontId="34" fillId="0" borderId="0" applyFont="0" applyFill="0" applyBorder="0" applyAlignment="0" applyProtection="0"/>
    <xf numFmtId="180" fontId="41" fillId="0" borderId="0" applyFont="0" applyFill="0" applyBorder="0" applyAlignment="0" applyProtection="0"/>
    <xf numFmtId="219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5" fillId="0" borderId="0"/>
    <xf numFmtId="220" fontId="41" fillId="0" borderId="0" applyFont="0" applyFill="0" applyBorder="0" applyAlignment="0" applyProtection="0"/>
    <xf numFmtId="221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22" fontId="4" fillId="0" borderId="0" applyFont="0" applyFill="0" applyBorder="0" applyAlignment="0" applyProtection="0"/>
    <xf numFmtId="178" fontId="41" fillId="0" borderId="0" applyFont="0" applyFill="0" applyBorder="0" applyAlignment="0" applyProtection="0"/>
    <xf numFmtId="221" fontId="34" fillId="0" borderId="0" applyFont="0" applyFill="0" applyBorder="0" applyAlignment="0" applyProtection="0"/>
    <xf numFmtId="220" fontId="41" fillId="0" borderId="0" applyFont="0" applyFill="0" applyBorder="0" applyAlignment="0" applyProtection="0"/>
    <xf numFmtId="164" fontId="42" fillId="0" borderId="0" applyFont="0" applyFill="0" applyBorder="0" applyAlignment="0" applyProtection="0"/>
    <xf numFmtId="22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19" fillId="0" borderId="0" applyFont="0" applyFill="0" applyBorder="0" applyAlignment="0" applyProtection="0"/>
    <xf numFmtId="183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183" fontId="19" fillId="0" borderId="0" applyFont="0" applyFill="0" applyBorder="0" applyAlignment="0" applyProtection="0"/>
    <xf numFmtId="165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183" fontId="19" fillId="0" borderId="0" applyFont="0" applyFill="0" applyBorder="0" applyAlignment="0" applyProtection="0"/>
    <xf numFmtId="225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228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2" fontId="34" fillId="0" borderId="0" applyFont="0" applyFill="0" applyBorder="0" applyAlignment="0" applyProtection="0"/>
    <xf numFmtId="233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2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35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36" fontId="19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6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7" fontId="41" fillId="0" borderId="0" applyFont="0" applyFill="0" applyBorder="0" applyAlignment="0" applyProtection="0"/>
    <xf numFmtId="237" fontId="34" fillId="0" borderId="0" applyFont="0" applyFill="0" applyBorder="0" applyAlignment="0" applyProtection="0"/>
    <xf numFmtId="237" fontId="34" fillId="0" borderId="0" applyFont="0" applyFill="0" applyBorder="0" applyAlignment="0" applyProtection="0"/>
    <xf numFmtId="238" fontId="4" fillId="0" borderId="0" applyFont="0" applyFill="0" applyBorder="0" applyAlignment="0" applyProtection="0"/>
    <xf numFmtId="192" fontId="41" fillId="0" borderId="0" applyFont="0" applyFill="0" applyBorder="0" applyAlignment="0" applyProtection="0"/>
    <xf numFmtId="237" fontId="34" fillId="0" borderId="0" applyFont="0" applyFill="0" applyBorder="0" applyAlignment="0" applyProtection="0"/>
    <xf numFmtId="167" fontId="41" fillId="0" borderId="0" applyFont="0" applyFill="0" applyBorder="0" applyAlignment="0" applyProtection="0"/>
    <xf numFmtId="239" fontId="42" fillId="0" borderId="0" applyFont="0" applyFill="0" applyBorder="0" applyAlignment="0" applyProtection="0"/>
    <xf numFmtId="22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9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10" fontId="19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41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2" fontId="4" fillId="0" borderId="0" applyFont="0" applyFill="0" applyBorder="0" applyAlignment="0" applyProtection="0"/>
    <xf numFmtId="179" fontId="41" fillId="0" borderId="0" applyFont="0" applyFill="0" applyBorder="0" applyAlignment="0" applyProtection="0"/>
    <xf numFmtId="211" fontId="34" fillId="0" borderId="0" applyFont="0" applyFill="0" applyBorder="0" applyAlignment="0" applyProtection="0"/>
    <xf numFmtId="178" fontId="41" fillId="0" borderId="0" applyFont="0" applyFill="0" applyBorder="0" applyAlignment="0" applyProtection="0"/>
    <xf numFmtId="213" fontId="42" fillId="0" borderId="0" applyFont="0" applyFill="0" applyBorder="0" applyAlignment="0" applyProtection="0"/>
    <xf numFmtId="209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4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92" fontId="41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1" fillId="0" borderId="0" applyFont="0" applyFill="0" applyBorder="0" applyAlignment="0" applyProtection="0"/>
    <xf numFmtId="193" fontId="19" fillId="0" borderId="0" applyFont="0" applyFill="0" applyBorder="0" applyAlignment="0" applyProtection="0"/>
    <xf numFmtId="192" fontId="41" fillId="0" borderId="0" applyFont="0" applyFill="0" applyBorder="0" applyAlignment="0" applyProtection="0"/>
    <xf numFmtId="19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5" fillId="0" borderId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7" fillId="0" borderId="0">
      <alignment vertical="top"/>
    </xf>
    <xf numFmtId="0" fontId="38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8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8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40" fontId="43" fillId="0" borderId="0" applyFont="0" applyFill="0" applyBorder="0" applyAlignment="0" applyProtection="0"/>
    <xf numFmtId="241" fontId="44" fillId="0" borderId="0" applyFont="0" applyFill="0" applyBorder="0" applyAlignment="0" applyProtection="0"/>
    <xf numFmtId="242" fontId="44" fillId="0" borderId="0" applyFont="0" applyFill="0" applyBorder="0" applyAlignment="0" applyProtection="0"/>
    <xf numFmtId="243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0" fontId="45" fillId="0" borderId="0"/>
    <xf numFmtId="0" fontId="46" fillId="0" borderId="0"/>
    <xf numFmtId="0" fontId="46" fillId="0" borderId="0"/>
    <xf numFmtId="0" fontId="10" fillId="0" borderId="0"/>
    <xf numFmtId="1" fontId="47" fillId="0" borderId="3" applyBorder="0" applyAlignment="0">
      <alignment horizontal="center"/>
    </xf>
    <xf numFmtId="3" fontId="21" fillId="0" borderId="3"/>
    <xf numFmtId="3" fontId="21" fillId="0" borderId="3"/>
    <xf numFmtId="0" fontId="48" fillId="0" borderId="12" applyFont="0" applyAlignment="0">
      <alignment horizontal="left"/>
    </xf>
    <xf numFmtId="0" fontId="48" fillId="0" borderId="12" applyFont="0" applyAlignment="0">
      <alignment horizontal="left"/>
    </xf>
    <xf numFmtId="0" fontId="49" fillId="5" borderId="0"/>
    <xf numFmtId="0" fontId="50" fillId="5" borderId="0"/>
    <xf numFmtId="0" fontId="49" fillId="5" borderId="0"/>
    <xf numFmtId="0" fontId="49" fillId="5" borderId="0"/>
    <xf numFmtId="0" fontId="51" fillId="5" borderId="0"/>
    <xf numFmtId="0" fontId="51" fillId="5" borderId="0"/>
    <xf numFmtId="0" fontId="23" fillId="0" borderId="13" applyAlignment="0"/>
    <xf numFmtId="0" fontId="23" fillId="0" borderId="13" applyAlignment="0"/>
    <xf numFmtId="0" fontId="23" fillId="0" borderId="13" applyAlignment="0"/>
    <xf numFmtId="0" fontId="23" fillId="0" borderId="13" applyAlignment="0"/>
    <xf numFmtId="0" fontId="51" fillId="6" borderId="0"/>
    <xf numFmtId="0" fontId="51" fillId="5" borderId="0"/>
    <xf numFmtId="0" fontId="48" fillId="0" borderId="12" applyFont="0" applyAlignment="0">
      <alignment horizontal="left"/>
    </xf>
    <xf numFmtId="0" fontId="23" fillId="0" borderId="13" applyAlignment="0"/>
    <xf numFmtId="0" fontId="23" fillId="0" borderId="13" applyAlignment="0"/>
    <xf numFmtId="0" fontId="23" fillId="0" borderId="13" applyAlignment="0"/>
    <xf numFmtId="0" fontId="23" fillId="0" borderId="13" applyAlignment="0"/>
    <xf numFmtId="240" fontId="43" fillId="0" borderId="0" applyFont="0" applyFill="0" applyBorder="0" applyAlignment="0" applyProtection="0"/>
    <xf numFmtId="0" fontId="23" fillId="0" borderId="13" applyAlignment="0"/>
    <xf numFmtId="0" fontId="23" fillId="0" borderId="13" applyAlignment="0"/>
    <xf numFmtId="240" fontId="43" fillId="0" borderId="0" applyFont="0" applyFill="0" applyBorder="0" applyAlignment="0" applyProtection="0"/>
    <xf numFmtId="0" fontId="51" fillId="5" borderId="0"/>
    <xf numFmtId="0" fontId="51" fillId="5" borderId="0"/>
    <xf numFmtId="0" fontId="48" fillId="0" borderId="12" applyFont="0" applyAlignment="0">
      <alignment horizontal="left"/>
    </xf>
    <xf numFmtId="0" fontId="23" fillId="0" borderId="13" applyAlignment="0"/>
    <xf numFmtId="0" fontId="23" fillId="0" borderId="13" applyAlignment="0"/>
    <xf numFmtId="0" fontId="49" fillId="5" borderId="0"/>
    <xf numFmtId="0" fontId="50" fillId="5" borderId="0"/>
    <xf numFmtId="0" fontId="49" fillId="5" borderId="0"/>
    <xf numFmtId="0" fontId="49" fillId="5" borderId="0"/>
    <xf numFmtId="0" fontId="51" fillId="5" borderId="0"/>
    <xf numFmtId="0" fontId="23" fillId="0" borderId="14" applyFill="0" applyAlignment="0"/>
    <xf numFmtId="0" fontId="48" fillId="0" borderId="12" applyFont="0" applyAlignment="0">
      <alignment horizontal="left"/>
    </xf>
    <xf numFmtId="0" fontId="48" fillId="0" borderId="12" applyFont="0" applyAlignment="0">
      <alignment horizontal="left"/>
    </xf>
    <xf numFmtId="0" fontId="51" fillId="6" borderId="0"/>
    <xf numFmtId="0" fontId="23" fillId="0" borderId="14" applyFill="0" applyAlignment="0"/>
    <xf numFmtId="0" fontId="51" fillId="5" borderId="0"/>
    <xf numFmtId="0" fontId="51" fillId="5" borderId="0"/>
    <xf numFmtId="0" fontId="23" fillId="0" borderId="13" applyAlignment="0"/>
    <xf numFmtId="0" fontId="23" fillId="0" borderId="13" applyAlignment="0"/>
    <xf numFmtId="0" fontId="49" fillId="5" borderId="0"/>
    <xf numFmtId="0" fontId="50" fillId="5" borderId="0"/>
    <xf numFmtId="0" fontId="49" fillId="5" borderId="0"/>
    <xf numFmtId="0" fontId="49" fillId="5" borderId="0"/>
    <xf numFmtId="240" fontId="43" fillId="0" borderId="0" applyFont="0" applyFill="0" applyBorder="0" applyAlignment="0" applyProtection="0"/>
    <xf numFmtId="240" fontId="43" fillId="0" borderId="0" applyFont="0" applyFill="0" applyBorder="0" applyAlignment="0" applyProtection="0"/>
    <xf numFmtId="0" fontId="23" fillId="0" borderId="13" applyAlignment="0"/>
    <xf numFmtId="0" fontId="23" fillId="0" borderId="13" applyAlignment="0"/>
    <xf numFmtId="0" fontId="23" fillId="0" borderId="13" applyAlignment="0"/>
    <xf numFmtId="0" fontId="48" fillId="0" borderId="12" applyFont="0" applyAlignment="0">
      <alignment horizontal="left"/>
    </xf>
    <xf numFmtId="0" fontId="23" fillId="0" borderId="13" applyAlignment="0"/>
    <xf numFmtId="0" fontId="23" fillId="0" borderId="13" applyAlignment="0"/>
    <xf numFmtId="0" fontId="51" fillId="5" borderId="0"/>
    <xf numFmtId="0" fontId="51" fillId="5" borderId="0"/>
    <xf numFmtId="240" fontId="43" fillId="0" borderId="0" applyFont="0" applyFill="0" applyBorder="0" applyAlignment="0" applyProtection="0"/>
    <xf numFmtId="240" fontId="43" fillId="0" borderId="0" applyFont="0" applyFill="0" applyBorder="0" applyAlignment="0" applyProtection="0"/>
    <xf numFmtId="0" fontId="20" fillId="5" borderId="0"/>
    <xf numFmtId="0" fontId="52" fillId="5" borderId="0"/>
    <xf numFmtId="0" fontId="20" fillId="5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51" fillId="5" borderId="0"/>
    <xf numFmtId="0" fontId="51" fillId="5" borderId="0"/>
    <xf numFmtId="0" fontId="48" fillId="0" borderId="12" applyFont="0" applyAlignment="0">
      <alignment horizontal="left"/>
    </xf>
    <xf numFmtId="0" fontId="49" fillId="5" borderId="0"/>
    <xf numFmtId="0" fontId="50" fillId="5" borderId="0"/>
    <xf numFmtId="0" fontId="49" fillId="5" borderId="0"/>
    <xf numFmtId="0" fontId="49" fillId="5" borderId="0"/>
    <xf numFmtId="0" fontId="48" fillId="0" borderId="12" applyFont="0" applyAlignment="0">
      <alignment horizontal="left"/>
    </xf>
    <xf numFmtId="0" fontId="48" fillId="0" borderId="12" applyFont="0" applyAlignment="0">
      <alignment horizontal="left"/>
    </xf>
    <xf numFmtId="0" fontId="51" fillId="5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23" fillId="0" borderId="13" applyAlignment="0"/>
    <xf numFmtId="0" fontId="23" fillId="0" borderId="13" applyAlignment="0"/>
    <xf numFmtId="0" fontId="53" fillId="0" borderId="0" applyFont="0" applyFill="0" applyBorder="0" applyAlignment="0">
      <alignment horizontal="left"/>
    </xf>
    <xf numFmtId="0" fontId="51" fillId="5" borderId="0"/>
    <xf numFmtId="0" fontId="51" fillId="5" borderId="0"/>
    <xf numFmtId="0" fontId="20" fillId="0" borderId="14" applyAlignment="0"/>
    <xf numFmtId="0" fontId="20" fillId="0" borderId="14" applyAlignment="0"/>
    <xf numFmtId="0" fontId="20" fillId="0" borderId="14" applyAlignment="0"/>
    <xf numFmtId="0" fontId="20" fillId="0" borderId="14" applyAlignment="0"/>
    <xf numFmtId="0" fontId="20" fillId="0" borderId="14" applyAlignment="0"/>
    <xf numFmtId="0" fontId="20" fillId="0" borderId="14" applyAlignment="0"/>
    <xf numFmtId="0" fontId="48" fillId="0" borderId="12" applyFont="0" applyAlignment="0">
      <alignment horizontal="left"/>
    </xf>
    <xf numFmtId="0" fontId="23" fillId="0" borderId="13" applyAlignment="0"/>
    <xf numFmtId="0" fontId="51" fillId="5" borderId="0"/>
    <xf numFmtId="0" fontId="48" fillId="0" borderId="12" applyFont="0" applyAlignment="0">
      <alignment horizontal="left"/>
    </xf>
    <xf numFmtId="0" fontId="51" fillId="5" borderId="0"/>
    <xf numFmtId="0" fontId="48" fillId="0" borderId="12" applyFont="0" applyAlignment="0">
      <alignment horizontal="left"/>
    </xf>
    <xf numFmtId="0" fontId="23" fillId="0" borderId="13" applyAlignment="0"/>
    <xf numFmtId="0" fontId="49" fillId="5" borderId="0"/>
    <xf numFmtId="0" fontId="50" fillId="5" borderId="0"/>
    <xf numFmtId="0" fontId="49" fillId="5" borderId="0"/>
    <xf numFmtId="0" fontId="49" fillId="5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51" fillId="5" borderId="0"/>
    <xf numFmtId="0" fontId="48" fillId="0" borderId="12" applyFont="0" applyAlignment="0">
      <alignment horizontal="left"/>
    </xf>
    <xf numFmtId="0" fontId="51" fillId="5" borderId="0"/>
    <xf numFmtId="0" fontId="23" fillId="0" borderId="13" applyAlignment="0"/>
    <xf numFmtId="0" fontId="23" fillId="0" borderId="13" applyAlignment="0"/>
    <xf numFmtId="0" fontId="54" fillId="0" borderId="3" applyNumberFormat="0" applyFont="0" applyBorder="0">
      <alignment horizontal="left" indent="2"/>
    </xf>
    <xf numFmtId="0" fontId="53" fillId="0" borderId="0" applyFont="0" applyFill="0" applyBorder="0" applyAlignment="0">
      <alignment horizontal="left"/>
    </xf>
    <xf numFmtId="0" fontId="54" fillId="0" borderId="3" applyNumberFormat="0" applyFont="0" applyBorder="0">
      <alignment horizontal="left" indent="2"/>
    </xf>
    <xf numFmtId="0" fontId="51" fillId="5" borderId="0"/>
    <xf numFmtId="0" fontId="51" fillId="5" borderId="0"/>
    <xf numFmtId="0" fontId="55" fillId="0" borderId="0"/>
    <xf numFmtId="0" fontId="56" fillId="7" borderId="15" applyFont="0" applyFill="0" applyAlignment="0">
      <alignment vertical="center" wrapText="1"/>
    </xf>
    <xf numFmtId="9" fontId="57" fillId="0" borderId="0" applyBorder="0" applyAlignment="0" applyProtection="0"/>
    <xf numFmtId="0" fontId="58" fillId="5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58" fillId="6" borderId="0"/>
    <xf numFmtId="0" fontId="20" fillId="0" borderId="13" applyNumberFormat="0" applyFill="0"/>
    <xf numFmtId="0" fontId="49" fillId="5" borderId="0"/>
    <xf numFmtId="0" fontId="50" fillId="5" borderId="0"/>
    <xf numFmtId="0" fontId="49" fillId="5" borderId="0"/>
    <xf numFmtId="0" fontId="49" fillId="5" borderId="0"/>
    <xf numFmtId="0" fontId="20" fillId="0" borderId="13" applyNumberFormat="0" applyFill="0"/>
    <xf numFmtId="0" fontId="20" fillId="0" borderId="13" applyNumberFormat="0" applyFill="0"/>
    <xf numFmtId="0" fontId="20" fillId="0" borderId="13" applyNumberFormat="0" applyFill="0"/>
    <xf numFmtId="0" fontId="58" fillId="5" borderId="0"/>
    <xf numFmtId="0" fontId="20" fillId="0" borderId="13" applyNumberFormat="0" applyFill="0"/>
    <xf numFmtId="0" fontId="49" fillId="5" borderId="0"/>
    <xf numFmtId="0" fontId="50" fillId="5" borderId="0"/>
    <xf numFmtId="0" fontId="49" fillId="5" borderId="0"/>
    <xf numFmtId="0" fontId="49" fillId="5" borderId="0"/>
    <xf numFmtId="0" fontId="20" fillId="5" borderId="0"/>
    <xf numFmtId="0" fontId="52" fillId="5" borderId="0"/>
    <xf numFmtId="0" fontId="20" fillId="5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58" fillId="5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20" fillId="0" borderId="13" applyNumberFormat="0" applyAlignment="0"/>
    <xf numFmtId="0" fontId="20" fillId="0" borderId="13" applyNumberFormat="0" applyAlignment="0"/>
    <xf numFmtId="0" fontId="20" fillId="0" borderId="13" applyNumberFormat="0" applyAlignment="0"/>
    <xf numFmtId="0" fontId="20" fillId="0" borderId="13" applyNumberFormat="0" applyAlignment="0"/>
    <xf numFmtId="0" fontId="20" fillId="0" borderId="13" applyNumberFormat="0" applyAlignment="0"/>
    <xf numFmtId="0" fontId="20" fillId="0" borderId="13" applyNumberFormat="0" applyAlignment="0"/>
    <xf numFmtId="0" fontId="20" fillId="0" borderId="13" applyNumberFormat="0" applyFill="0"/>
    <xf numFmtId="0" fontId="20" fillId="0" borderId="13" applyNumberFormat="0" applyFill="0"/>
    <xf numFmtId="0" fontId="20" fillId="0" borderId="13" applyNumberFormat="0" applyFill="0"/>
    <xf numFmtId="0" fontId="20" fillId="0" borderId="13" applyNumberFormat="0" applyFill="0"/>
    <xf numFmtId="0" fontId="20" fillId="0" borderId="13" applyNumberFormat="0" applyFill="0"/>
    <xf numFmtId="0" fontId="49" fillId="5" borderId="0"/>
    <xf numFmtId="0" fontId="50" fillId="5" borderId="0"/>
    <xf numFmtId="0" fontId="49" fillId="5" borderId="0"/>
    <xf numFmtId="0" fontId="49" fillId="5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58" fillId="5" borderId="0"/>
    <xf numFmtId="0" fontId="58" fillId="5" borderId="0"/>
    <xf numFmtId="0" fontId="58" fillId="5" borderId="0"/>
    <xf numFmtId="0" fontId="54" fillId="0" borderId="3" applyNumberFormat="0" applyFont="0" applyBorder="0" applyAlignment="0">
      <alignment horizontal="center"/>
    </xf>
    <xf numFmtId="0" fontId="54" fillId="0" borderId="3" applyNumberFormat="0" applyFont="0" applyBorder="0" applyAlignment="0">
      <alignment horizontal="center"/>
    </xf>
    <xf numFmtId="0" fontId="20" fillId="0" borderId="0"/>
    <xf numFmtId="0" fontId="6" fillId="8" borderId="0" applyNumberFormat="0" applyBorder="0" applyAlignment="0" applyProtection="0"/>
    <xf numFmtId="0" fontId="59" fillId="9" borderId="0" applyNumberFormat="0" applyBorder="0" applyAlignment="0" applyProtection="0"/>
    <xf numFmtId="0" fontId="6" fillId="10" borderId="0" applyNumberFormat="0" applyBorder="0" applyAlignment="0" applyProtection="0"/>
    <xf numFmtId="0" fontId="59" fillId="11" borderId="0" applyNumberFormat="0" applyBorder="0" applyAlignment="0" applyProtection="0"/>
    <xf numFmtId="0" fontId="6" fillId="12" borderId="0" applyNumberFormat="0" applyBorder="0" applyAlignment="0" applyProtection="0"/>
    <xf numFmtId="0" fontId="59" fillId="13" borderId="0" applyNumberFormat="0" applyBorder="0" applyAlignment="0" applyProtection="0"/>
    <xf numFmtId="0" fontId="6" fillId="14" borderId="0" applyNumberFormat="0" applyBorder="0" applyAlignment="0" applyProtection="0"/>
    <xf numFmtId="0" fontId="59" fillId="15" borderId="0" applyNumberFormat="0" applyBorder="0" applyAlignment="0" applyProtection="0"/>
    <xf numFmtId="0" fontId="6" fillId="9" borderId="0" applyNumberFormat="0" applyBorder="0" applyAlignment="0" applyProtection="0"/>
    <xf numFmtId="0" fontId="59" fillId="8" borderId="0" applyNumberFormat="0" applyBorder="0" applyAlignment="0" applyProtection="0"/>
    <xf numFmtId="0" fontId="6" fillId="13" borderId="0" applyNumberFormat="0" applyBorder="0" applyAlignment="0" applyProtection="0"/>
    <xf numFmtId="0" fontId="59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4" fillId="0" borderId="0"/>
    <xf numFmtId="0" fontId="60" fillId="5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60" fillId="6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20" fillId="5" borderId="0"/>
    <xf numFmtId="0" fontId="52" fillId="5" borderId="0"/>
    <xf numFmtId="0" fontId="20" fillId="5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60" fillId="5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60" fillId="5" borderId="0"/>
    <xf numFmtId="0" fontId="60" fillId="5" borderId="0"/>
    <xf numFmtId="0" fontId="5" fillId="0" borderId="0"/>
    <xf numFmtId="0" fontId="61" fillId="0" borderId="0">
      <alignment wrapText="1"/>
    </xf>
    <xf numFmtId="0" fontId="49" fillId="0" borderId="0">
      <alignment wrapText="1"/>
    </xf>
    <xf numFmtId="0" fontId="50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61" fillId="0" borderId="0">
      <alignment wrapText="1"/>
    </xf>
    <xf numFmtId="0" fontId="49" fillId="0" borderId="0">
      <alignment wrapText="1"/>
    </xf>
    <xf numFmtId="0" fontId="50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50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20" fillId="0" borderId="0">
      <alignment wrapText="1"/>
    </xf>
    <xf numFmtId="0" fontId="52" fillId="0" borderId="0">
      <alignment wrapText="1"/>
    </xf>
    <xf numFmtId="0" fontId="20" fillId="0" borderId="0">
      <alignment wrapText="1"/>
    </xf>
    <xf numFmtId="0" fontId="49" fillId="0" borderId="0">
      <alignment wrapText="1"/>
    </xf>
    <xf numFmtId="0" fontId="50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50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61" fillId="0" borderId="0">
      <alignment wrapText="1"/>
    </xf>
    <xf numFmtId="0" fontId="49" fillId="0" borderId="0">
      <alignment wrapText="1"/>
    </xf>
    <xf numFmtId="0" fontId="50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50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50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61" fillId="0" borderId="0">
      <alignment wrapText="1"/>
    </xf>
    <xf numFmtId="0" fontId="6" fillId="16" borderId="0" applyNumberFormat="0" applyBorder="0" applyAlignment="0" applyProtection="0"/>
    <xf numFmtId="0" fontId="59" fillId="16" borderId="0" applyNumberFormat="0" applyBorder="0" applyAlignment="0" applyProtection="0"/>
    <xf numFmtId="0" fontId="6" fillId="10" borderId="0" applyNumberFormat="0" applyBorder="0" applyAlignment="0" applyProtection="0"/>
    <xf numFmtId="0" fontId="59" fillId="17" borderId="0" applyNumberFormat="0" applyBorder="0" applyAlignment="0" applyProtection="0"/>
    <xf numFmtId="0" fontId="6" fillId="18" borderId="0" applyNumberFormat="0" applyBorder="0" applyAlignment="0" applyProtection="0"/>
    <xf numFmtId="0" fontId="59" fillId="19" borderId="0" applyNumberFormat="0" applyBorder="0" applyAlignment="0" applyProtection="0"/>
    <xf numFmtId="0" fontId="6" fillId="20" borderId="0" applyNumberFormat="0" applyBorder="0" applyAlignment="0" applyProtection="0"/>
    <xf numFmtId="0" fontId="59" fillId="15" borderId="0" applyNumberFormat="0" applyBorder="0" applyAlignment="0" applyProtection="0"/>
    <xf numFmtId="0" fontId="6" fillId="16" borderId="0" applyNumberFormat="0" applyBorder="0" applyAlignment="0" applyProtection="0"/>
    <xf numFmtId="0" fontId="59" fillId="16" borderId="0" applyNumberFormat="0" applyBorder="0" applyAlignment="0" applyProtection="0"/>
    <xf numFmtId="0" fontId="6" fillId="20" borderId="0" applyNumberFormat="0" applyBorder="0" applyAlignment="0" applyProtection="0"/>
    <xf numFmtId="0" fontId="59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0" fillId="0" borderId="0"/>
    <xf numFmtId="0" fontId="52" fillId="0" borderId="0"/>
    <xf numFmtId="0" fontId="20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62" fillId="16" borderId="0" applyNumberFormat="0" applyBorder="0" applyAlignment="0" applyProtection="0"/>
    <xf numFmtId="0" fontId="63" fillId="22" borderId="0" applyNumberFormat="0" applyBorder="0" applyAlignment="0" applyProtection="0"/>
    <xf numFmtId="0" fontId="62" fillId="10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2" fillId="22" borderId="0" applyNumberFormat="0" applyBorder="0" applyAlignment="0" applyProtection="0"/>
    <xf numFmtId="0" fontId="62" fillId="17" borderId="0" applyNumberFormat="0" applyBorder="0" applyAlignment="0" applyProtection="0"/>
    <xf numFmtId="0" fontId="62" fillId="19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6" borderId="0" applyNumberFormat="0" applyBorder="0" applyAlignment="0" applyProtection="0"/>
    <xf numFmtId="0" fontId="64" fillId="0" borderId="0"/>
    <xf numFmtId="0" fontId="65" fillId="0" borderId="0"/>
    <xf numFmtId="0" fontId="64" fillId="0" borderId="0"/>
    <xf numFmtId="0" fontId="64" fillId="0" borderId="0"/>
    <xf numFmtId="0" fontId="62" fillId="24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5" borderId="0" applyNumberFormat="0" applyBorder="0" applyAlignment="0" applyProtection="0"/>
    <xf numFmtId="0" fontId="62" fillId="21" borderId="0" applyNumberFormat="0" applyBorder="0" applyAlignment="0" applyProtection="0"/>
    <xf numFmtId="0" fontId="63" fillId="23" borderId="0" applyNumberFormat="0" applyBorder="0" applyAlignment="0" applyProtection="0"/>
    <xf numFmtId="0" fontId="62" fillId="27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8" borderId="0" applyNumberFormat="0" applyBorder="0" applyAlignment="0" applyProtection="0"/>
    <xf numFmtId="0" fontId="66" fillId="0" borderId="0" applyNumberFormat="0" applyAlignment="0"/>
    <xf numFmtId="245" fontId="4" fillId="0" borderId="0" applyFont="0" applyFill="0" applyBorder="0" applyAlignment="0" applyProtection="0"/>
    <xf numFmtId="0" fontId="67" fillId="0" borderId="0" applyFont="0" applyFill="0" applyBorder="0" applyAlignment="0" applyProtection="0"/>
    <xf numFmtId="246" fontId="19" fillId="0" borderId="0" applyFont="0" applyFill="0" applyBorder="0" applyAlignment="0" applyProtection="0"/>
    <xf numFmtId="247" fontId="4" fillId="0" borderId="0" applyFont="0" applyFill="0" applyBorder="0" applyAlignment="0" applyProtection="0"/>
    <xf numFmtId="0" fontId="67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68" fillId="0" borderId="0">
      <alignment horizontal="center" wrapText="1"/>
      <protection locked="0"/>
    </xf>
    <xf numFmtId="0" fontId="69" fillId="0" borderId="0" applyNumberFormat="0" applyBorder="0" applyAlignment="0">
      <alignment horizontal="center"/>
    </xf>
    <xf numFmtId="227" fontId="70" fillId="0" borderId="0" applyFont="0" applyFill="0" applyBorder="0" applyAlignment="0" applyProtection="0"/>
    <xf numFmtId="0" fontId="67" fillId="0" borderId="0" applyFont="0" applyFill="0" applyBorder="0" applyAlignment="0" applyProtection="0"/>
    <xf numFmtId="227" fontId="70" fillId="0" borderId="0" applyFont="0" applyFill="0" applyBorder="0" applyAlignment="0" applyProtection="0"/>
    <xf numFmtId="202" fontId="70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70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1" fillId="11" borderId="0" applyNumberFormat="0" applyBorder="0" applyAlignment="0" applyProtection="0"/>
    <xf numFmtId="0" fontId="72" fillId="11" borderId="0" applyNumberFormat="0" applyBorder="0" applyAlignment="0" applyProtection="0"/>
    <xf numFmtId="0" fontId="73" fillId="0" borderId="0" applyNumberFormat="0" applyFill="0" applyBorder="0" applyAlignment="0" applyProtection="0"/>
    <xf numFmtId="0" fontId="67" fillId="0" borderId="0"/>
    <xf numFmtId="0" fontId="42" fillId="0" borderId="0"/>
    <xf numFmtId="0" fontId="10" fillId="0" borderId="0"/>
    <xf numFmtId="0" fontId="67" fillId="0" borderId="0"/>
    <xf numFmtId="0" fontId="74" fillId="0" borderId="0"/>
    <xf numFmtId="0" fontId="75" fillId="0" borderId="0"/>
    <xf numFmtId="0" fontId="76" fillId="0" borderId="0"/>
    <xf numFmtId="176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9" fontId="20" fillId="0" borderId="0" applyFill="0" applyBorder="0" applyAlignment="0"/>
    <xf numFmtId="250" fontId="77" fillId="0" borderId="0" applyFill="0" applyBorder="0" applyAlignment="0"/>
    <xf numFmtId="251" fontId="77" fillId="0" borderId="0" applyFill="0" applyBorder="0" applyAlignment="0"/>
    <xf numFmtId="252" fontId="77" fillId="0" borderId="0" applyFill="0" applyBorder="0" applyAlignment="0"/>
    <xf numFmtId="253" fontId="4" fillId="0" borderId="0" applyFill="0" applyBorder="0" applyAlignment="0"/>
    <xf numFmtId="254" fontId="77" fillId="0" borderId="0" applyFill="0" applyBorder="0" applyAlignment="0"/>
    <xf numFmtId="255" fontId="77" fillId="0" borderId="0" applyFill="0" applyBorder="0" applyAlignment="0"/>
    <xf numFmtId="250" fontId="77" fillId="0" borderId="0" applyFill="0" applyBorder="0" applyAlignment="0"/>
    <xf numFmtId="0" fontId="78" fillId="18" borderId="16" applyNumberFormat="0" applyAlignment="0" applyProtection="0"/>
    <xf numFmtId="0" fontId="79" fillId="18" borderId="16" applyNumberFormat="0" applyAlignment="0" applyProtection="0"/>
    <xf numFmtId="0" fontId="80" fillId="0" borderId="0"/>
    <xf numFmtId="256" fontId="34" fillId="0" borderId="0" applyFont="0" applyFill="0" applyBorder="0" applyAlignment="0" applyProtection="0"/>
    <xf numFmtId="198" fontId="86" fillId="0" borderId="0" applyFont="0" applyFill="0" applyBorder="0" applyAlignment="0" applyProtection="0"/>
    <xf numFmtId="257" fontId="88" fillId="0" borderId="0"/>
    <xf numFmtId="257" fontId="88" fillId="0" borderId="0"/>
    <xf numFmtId="257" fontId="88" fillId="0" borderId="0"/>
    <xf numFmtId="257" fontId="88" fillId="0" borderId="0"/>
    <xf numFmtId="257" fontId="88" fillId="0" borderId="0"/>
    <xf numFmtId="257" fontId="88" fillId="0" borderId="0"/>
    <xf numFmtId="257" fontId="88" fillId="0" borderId="0"/>
    <xf numFmtId="257" fontId="88" fillId="0" borderId="0"/>
    <xf numFmtId="41" fontId="6" fillId="0" borderId="0" applyFont="0" applyFill="0" applyBorder="0" applyAlignment="0" applyProtection="0"/>
    <xf numFmtId="258" fontId="23" fillId="0" borderId="0" applyFill="0" applyBorder="0" applyAlignment="0" applyProtection="0"/>
    <xf numFmtId="258" fontId="23" fillId="0" borderId="0" applyFill="0" applyBorder="0" applyAlignment="0" applyProtection="0"/>
    <xf numFmtId="165" fontId="83" fillId="0" borderId="0" applyFont="0" applyFill="0" applyBorder="0" applyAlignment="0" applyProtection="0"/>
    <xf numFmtId="254" fontId="77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259" fontId="6" fillId="0" borderId="0" applyFont="0" applyFill="0" applyBorder="0" applyAlignment="0" applyProtection="0"/>
    <xf numFmtId="260" fontId="23" fillId="0" borderId="0" applyFill="0" applyBorder="0" applyAlignment="0" applyProtection="0"/>
    <xf numFmtId="43" fontId="4" fillId="0" borderId="0" applyFont="0" applyFill="0" applyBorder="0" applyAlignment="0" applyProtection="0"/>
    <xf numFmtId="260" fontId="20" fillId="0" borderId="0" applyFill="0" applyBorder="0" applyAlignment="0" applyProtection="0"/>
    <xf numFmtId="0" fontId="20" fillId="0" borderId="0" applyFont="0" applyFill="0" applyBorder="0" applyAlignment="0" applyProtection="0"/>
    <xf numFmtId="261" fontId="23" fillId="0" borderId="0" applyFill="0" applyBorder="0" applyAlignment="0" applyProtection="0"/>
    <xf numFmtId="178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9" fillId="0" borderId="0" applyFont="0" applyFill="0" applyBorder="0" applyAlignment="0" applyProtection="0"/>
    <xf numFmtId="262" fontId="10" fillId="0" borderId="0"/>
    <xf numFmtId="3" fontId="4" fillId="0" borderId="0" applyFont="0" applyFill="0" applyBorder="0" applyAlignment="0" applyProtection="0"/>
    <xf numFmtId="0" fontId="90" fillId="0" borderId="0"/>
    <xf numFmtId="0" fontId="77" fillId="0" borderId="0"/>
    <xf numFmtId="3" fontId="23" fillId="0" borderId="0" applyFill="0" applyBorder="0" applyAlignment="0" applyProtection="0"/>
    <xf numFmtId="0" fontId="90" fillId="0" borderId="0"/>
    <xf numFmtId="0" fontId="77" fillId="0" borderId="0"/>
    <xf numFmtId="0" fontId="91" fillId="0" borderId="0">
      <alignment horizontal="center"/>
    </xf>
    <xf numFmtId="0" fontId="92" fillId="0" borderId="0" applyNumberFormat="0" applyAlignment="0">
      <alignment horizontal="left"/>
    </xf>
    <xf numFmtId="0" fontId="93" fillId="0" borderId="0" applyNumberFormat="0" applyAlignment="0"/>
    <xf numFmtId="263" fontId="42" fillId="0" borderId="0" applyFont="0" applyFill="0" applyBorder="0" applyAlignment="0" applyProtection="0"/>
    <xf numFmtId="250" fontId="77" fillId="0" borderId="0" applyFont="0" applyFill="0" applyBorder="0" applyAlignment="0" applyProtection="0"/>
    <xf numFmtId="264" fontId="86" fillId="0" borderId="0" applyFont="0" applyFill="0" applyBorder="0" applyAlignment="0" applyProtection="0"/>
    <xf numFmtId="265" fontId="4" fillId="0" borderId="0" applyFont="0" applyFill="0" applyBorder="0" applyAlignment="0" applyProtection="0"/>
    <xf numFmtId="265" fontId="4" fillId="0" borderId="0" applyFont="0" applyFill="0" applyBorder="0" applyAlignment="0" applyProtection="0"/>
    <xf numFmtId="265" fontId="4" fillId="0" borderId="0" applyFont="0" applyFill="0" applyBorder="0" applyAlignment="0" applyProtection="0"/>
    <xf numFmtId="265" fontId="4" fillId="0" borderId="0" applyFont="0" applyFill="0" applyBorder="0" applyAlignment="0" applyProtection="0"/>
    <xf numFmtId="266" fontId="4" fillId="0" borderId="0" applyFont="0" applyFill="0" applyBorder="0" applyAlignment="0" applyProtection="0"/>
    <xf numFmtId="266" fontId="4" fillId="0" borderId="0" applyFont="0" applyFill="0" applyBorder="0" applyAlignment="0" applyProtection="0"/>
    <xf numFmtId="266" fontId="4" fillId="0" borderId="0" applyFont="0" applyFill="0" applyBorder="0" applyAlignment="0" applyProtection="0"/>
    <xf numFmtId="264" fontId="86" fillId="0" borderId="0" applyFont="0" applyFill="0" applyBorder="0" applyAlignment="0" applyProtection="0"/>
    <xf numFmtId="267" fontId="4" fillId="0" borderId="0"/>
    <xf numFmtId="0" fontId="81" fillId="30" borderId="17" applyNumberFormat="0" applyAlignment="0" applyProtection="0"/>
    <xf numFmtId="0" fontId="82" fillId="30" borderId="17" applyNumberFormat="0" applyAlignment="0" applyProtection="0"/>
    <xf numFmtId="168" fontId="83" fillId="0" borderId="0" applyFont="0" applyFill="0" applyBorder="0" applyAlignment="0" applyProtection="0"/>
    <xf numFmtId="4" fontId="84" fillId="0" borderId="0" applyAlignment="0"/>
    <xf numFmtId="1" fontId="85" fillId="0" borderId="7" applyBorder="0"/>
    <xf numFmtId="268" fontId="20" fillId="0" borderId="18"/>
    <xf numFmtId="0" fontId="4" fillId="0" borderId="0" applyFont="0" applyFill="0" applyBorder="0" applyAlignment="0" applyProtection="0"/>
    <xf numFmtId="14" fontId="37" fillId="0" borderId="0" applyFill="0" applyBorder="0" applyAlignment="0"/>
    <xf numFmtId="0" fontId="4" fillId="0" borderId="0" applyFont="0" applyFill="0" applyBorder="0" applyAlignment="0" applyProtection="0"/>
    <xf numFmtId="3" fontId="96" fillId="0" borderId="4">
      <alignment horizontal="left" vertical="top" wrapText="1"/>
    </xf>
    <xf numFmtId="269" fontId="23" fillId="0" borderId="0" applyFill="0" applyBorder="0" applyProtection="0">
      <alignment vertical="center"/>
    </xf>
    <xf numFmtId="270" fontId="20" fillId="0" borderId="0" applyFont="0" applyFill="0" applyBorder="0" applyProtection="0">
      <alignment vertical="center"/>
    </xf>
    <xf numFmtId="270" fontId="20" fillId="0" borderId="0" applyFont="0" applyFill="0" applyBorder="0" applyProtection="0">
      <alignment vertical="center"/>
    </xf>
    <xf numFmtId="270" fontId="20" fillId="0" borderId="0" applyFont="0" applyFill="0" applyBorder="0" applyProtection="0">
      <alignment vertical="center"/>
    </xf>
    <xf numFmtId="271" fontId="4" fillId="0" borderId="19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72" fontId="20" fillId="0" borderId="0"/>
    <xf numFmtId="273" fontId="24" fillId="0" borderId="3"/>
    <xf numFmtId="0" fontId="100" fillId="0" borderId="0">
      <protection locked="0"/>
    </xf>
    <xf numFmtId="274" fontId="4" fillId="0" borderId="0"/>
    <xf numFmtId="275" fontId="24" fillId="0" borderId="0"/>
    <xf numFmtId="0" fontId="86" fillId="0" borderId="0">
      <alignment vertical="top" wrapText="1"/>
    </xf>
    <xf numFmtId="178" fontId="101" fillId="0" borderId="0" applyFont="0" applyFill="0" applyBorder="0" applyAlignment="0" applyProtection="0"/>
    <xf numFmtId="179" fontId="101" fillId="0" borderId="0" applyFont="0" applyFill="0" applyBorder="0" applyAlignment="0" applyProtection="0"/>
    <xf numFmtId="178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276" fontId="4" fillId="0" borderId="0" applyFont="0" applyFill="0" applyBorder="0" applyAlignment="0" applyProtection="0"/>
    <xf numFmtId="276" fontId="4" fillId="0" borderId="0" applyFont="0" applyFill="0" applyBorder="0" applyAlignment="0" applyProtection="0"/>
    <xf numFmtId="276" fontId="4" fillId="0" borderId="0" applyFont="0" applyFill="0" applyBorder="0" applyAlignment="0" applyProtection="0"/>
    <xf numFmtId="276" fontId="4" fillId="0" borderId="0" applyFont="0" applyFill="0" applyBorder="0" applyAlignment="0" applyProtection="0"/>
    <xf numFmtId="178" fontId="101" fillId="0" borderId="0" applyFont="0" applyFill="0" applyBorder="0" applyAlignment="0" applyProtection="0"/>
    <xf numFmtId="178" fontId="101" fillId="0" borderId="0" applyFont="0" applyFill="0" applyBorder="0" applyAlignment="0" applyProtection="0"/>
    <xf numFmtId="276" fontId="4" fillId="0" borderId="0" applyFont="0" applyFill="0" applyBorder="0" applyAlignment="0" applyProtection="0"/>
    <xf numFmtId="276" fontId="4" fillId="0" borderId="0" applyFont="0" applyFill="0" applyBorder="0" applyAlignment="0" applyProtection="0"/>
    <xf numFmtId="277" fontId="20" fillId="0" borderId="0" applyFont="0" applyFill="0" applyBorder="0" applyAlignment="0" applyProtection="0"/>
    <xf numFmtId="277" fontId="20" fillId="0" borderId="0" applyFont="0" applyFill="0" applyBorder="0" applyAlignment="0" applyProtection="0"/>
    <xf numFmtId="278" fontId="20" fillId="0" borderId="0" applyFont="0" applyFill="0" applyBorder="0" applyAlignment="0" applyProtection="0"/>
    <xf numFmtId="278" fontId="2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41" fontId="101" fillId="0" borderId="0" applyFont="0" applyFill="0" applyBorder="0" applyAlignment="0" applyProtection="0"/>
    <xf numFmtId="41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78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78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41" fontId="101" fillId="0" borderId="0" applyFont="0" applyFill="0" applyBorder="0" applyAlignment="0" applyProtection="0"/>
    <xf numFmtId="41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101" fillId="0" borderId="0" applyFont="0" applyFill="0" applyBorder="0" applyAlignment="0" applyProtection="0"/>
    <xf numFmtId="179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279" fontId="4" fillId="0" borderId="0" applyFont="0" applyFill="0" applyBorder="0" applyAlignment="0" applyProtection="0"/>
    <xf numFmtId="279" fontId="4" fillId="0" borderId="0" applyFont="0" applyFill="0" applyBorder="0" applyAlignment="0" applyProtection="0"/>
    <xf numFmtId="279" fontId="4" fillId="0" borderId="0" applyFont="0" applyFill="0" applyBorder="0" applyAlignment="0" applyProtection="0"/>
    <xf numFmtId="279" fontId="4" fillId="0" borderId="0" applyFont="0" applyFill="0" applyBorder="0" applyAlignment="0" applyProtection="0"/>
    <xf numFmtId="179" fontId="101" fillId="0" borderId="0" applyFont="0" applyFill="0" applyBorder="0" applyAlignment="0" applyProtection="0"/>
    <xf numFmtId="179" fontId="101" fillId="0" borderId="0" applyFont="0" applyFill="0" applyBorder="0" applyAlignment="0" applyProtection="0"/>
    <xf numFmtId="279" fontId="4" fillId="0" borderId="0" applyFont="0" applyFill="0" applyBorder="0" applyAlignment="0" applyProtection="0"/>
    <xf numFmtId="279" fontId="4" fillId="0" borderId="0" applyFont="0" applyFill="0" applyBorder="0" applyAlignment="0" applyProtection="0"/>
    <xf numFmtId="280" fontId="20" fillId="0" borderId="0" applyFont="0" applyFill="0" applyBorder="0" applyAlignment="0" applyProtection="0"/>
    <xf numFmtId="280" fontId="20" fillId="0" borderId="0" applyFont="0" applyFill="0" applyBorder="0" applyAlignment="0" applyProtection="0"/>
    <xf numFmtId="281" fontId="20" fillId="0" borderId="0" applyFont="0" applyFill="0" applyBorder="0" applyAlignment="0" applyProtection="0"/>
    <xf numFmtId="281" fontId="2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79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79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0" fontId="94" fillId="18" borderId="20" applyNumberFormat="0" applyAlignment="0" applyProtection="0"/>
    <xf numFmtId="0" fontId="95" fillId="10" borderId="16" applyNumberFormat="0" applyAlignment="0" applyProtection="0"/>
    <xf numFmtId="0" fontId="97" fillId="0" borderId="21" applyNumberFormat="0" applyFill="0" applyAlignment="0" applyProtection="0"/>
    <xf numFmtId="0" fontId="98" fillId="0" borderId="22" applyNumberFormat="0" applyFill="0" applyAlignment="0" applyProtection="0"/>
    <xf numFmtId="0" fontId="99" fillId="0" borderId="23" applyNumberFormat="0" applyFill="0" applyAlignment="0" applyProtection="0"/>
    <xf numFmtId="0" fontId="99" fillId="0" borderId="0" applyNumberFormat="0" applyFill="0" applyBorder="0" applyAlignment="0" applyProtection="0"/>
    <xf numFmtId="3" fontId="20" fillId="0" borderId="0" applyFont="0" applyBorder="0" applyAlignment="0"/>
    <xf numFmtId="0" fontId="34" fillId="0" borderId="12">
      <alignment horizontal="left"/>
    </xf>
    <xf numFmtId="0" fontId="102" fillId="0" borderId="0">
      <protection locked="0"/>
    </xf>
    <xf numFmtId="0" fontId="102" fillId="0" borderId="0">
      <protection locked="0"/>
    </xf>
    <xf numFmtId="254" fontId="77" fillId="0" borderId="0" applyFill="0" applyBorder="0" applyAlignment="0"/>
    <xf numFmtId="250" fontId="77" fillId="0" borderId="0" applyFill="0" applyBorder="0" applyAlignment="0"/>
    <xf numFmtId="254" fontId="77" fillId="0" borderId="0" applyFill="0" applyBorder="0" applyAlignment="0"/>
    <xf numFmtId="255" fontId="77" fillId="0" borderId="0" applyFill="0" applyBorder="0" applyAlignment="0"/>
    <xf numFmtId="250" fontId="77" fillId="0" borderId="0" applyFill="0" applyBorder="0" applyAlignment="0"/>
    <xf numFmtId="0" fontId="103" fillId="0" borderId="0" applyNumberFormat="0" applyAlignment="0">
      <alignment horizontal="left"/>
    </xf>
    <xf numFmtId="282" fontId="104" fillId="0" borderId="0">
      <protection locked="0"/>
    </xf>
    <xf numFmtId="282" fontId="104" fillId="0" borderId="0">
      <protection locked="0"/>
    </xf>
    <xf numFmtId="283" fontId="4" fillId="0" borderId="0" applyFont="0" applyFill="0" applyBorder="0" applyAlignment="0" applyProtection="0"/>
    <xf numFmtId="0" fontId="6" fillId="0" borderId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3" fontId="20" fillId="0" borderId="0" applyFont="0" applyBorder="0" applyAlignment="0"/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4" fontId="100" fillId="0" borderId="0">
      <protection locked="0"/>
    </xf>
    <xf numFmtId="0" fontId="100" fillId="0" borderId="0">
      <protection locked="0"/>
    </xf>
    <xf numFmtId="284" fontId="20" fillId="0" borderId="0">
      <protection locked="0"/>
    </xf>
    <xf numFmtId="2" fontId="4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Protection="0">
      <alignment vertical="center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Protection="0">
      <alignment vertical="center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85" fontId="22" fillId="0" borderId="24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31" borderId="25" applyNumberFormat="0" applyAlignment="0">
      <protection locked="0"/>
    </xf>
    <xf numFmtId="0" fontId="4" fillId="14" borderId="26" applyNumberFormat="0" applyFont="0" applyAlignment="0" applyProtection="0"/>
    <xf numFmtId="0" fontId="116" fillId="13" borderId="0" applyNumberFormat="0" applyBorder="0" applyAlignment="0" applyProtection="0"/>
    <xf numFmtId="0" fontId="117" fillId="13" borderId="0" applyNumberFormat="0" applyBorder="0" applyAlignment="0" applyProtection="0"/>
    <xf numFmtId="38" fontId="66" fillId="5" borderId="0" applyNumberFormat="0" applyBorder="0" applyAlignment="0" applyProtection="0"/>
    <xf numFmtId="286" fontId="15" fillId="5" borderId="0" applyBorder="0" applyProtection="0"/>
    <xf numFmtId="0" fontId="115" fillId="0" borderId="0">
      <alignment vertical="top" wrapText="1"/>
    </xf>
    <xf numFmtId="0" fontId="118" fillId="0" borderId="27" applyNumberFormat="0" applyFill="0" applyBorder="0" applyAlignment="0" applyProtection="0">
      <alignment horizontal="center" vertical="center"/>
    </xf>
    <xf numFmtId="0" fontId="119" fillId="0" borderId="0" applyNumberFormat="0" applyFont="0" applyBorder="0" applyAlignment="0">
      <alignment horizontal="left" vertical="center"/>
    </xf>
    <xf numFmtId="287" fontId="42" fillId="0" borderId="0" applyFont="0" applyFill="0" applyBorder="0" applyAlignment="0" applyProtection="0"/>
    <xf numFmtId="0" fontId="120" fillId="32" borderId="0"/>
    <xf numFmtId="0" fontId="121" fillId="0" borderId="0">
      <alignment horizontal="left"/>
    </xf>
    <xf numFmtId="0" fontId="122" fillId="0" borderId="28" applyNumberFormat="0" applyAlignment="0" applyProtection="0">
      <alignment horizontal="left" vertical="center"/>
    </xf>
    <xf numFmtId="0" fontId="122" fillId="0" borderId="29">
      <alignment horizontal="left" vertical="center"/>
    </xf>
    <xf numFmtId="0" fontId="123" fillId="0" borderId="30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31" applyNumberFormat="0" applyFill="0" applyAlignment="0" applyProtection="0"/>
    <xf numFmtId="0" fontId="122" fillId="0" borderId="0" applyNumberFormat="0" applyFill="0" applyBorder="0" applyAlignment="0" applyProtection="0"/>
    <xf numFmtId="0" fontId="126" fillId="0" borderId="32" applyNumberFormat="0" applyFill="0" applyAlignment="0" applyProtection="0"/>
    <xf numFmtId="0" fontId="127" fillId="0" borderId="23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4" fillId="0" borderId="0" applyProtection="0"/>
    <xf numFmtId="0" fontId="122" fillId="0" borderId="0" applyProtection="0"/>
    <xf numFmtId="0" fontId="128" fillId="0" borderId="33">
      <alignment horizontal="center"/>
    </xf>
    <xf numFmtId="0" fontId="128" fillId="0" borderId="0">
      <alignment horizontal="center"/>
    </xf>
    <xf numFmtId="288" fontId="129" fillId="33" borderId="3" applyNumberFormat="0" applyAlignment="0">
      <alignment horizontal="left" vertical="top"/>
    </xf>
    <xf numFmtId="0" fontId="130" fillId="0" borderId="0"/>
    <xf numFmtId="49" fontId="131" fillId="0" borderId="3">
      <alignment vertical="center"/>
    </xf>
    <xf numFmtId="0" fontId="10" fillId="0" borderId="0"/>
    <xf numFmtId="178" fontId="20" fillId="0" borderId="0" applyFont="0" applyFill="0" applyBorder="0" applyAlignment="0" applyProtection="0"/>
    <xf numFmtId="38" fontId="35" fillId="0" borderId="0" applyFont="0" applyFill="0" applyBorder="0" applyAlignment="0" applyProtection="0"/>
    <xf numFmtId="228" fontId="34" fillId="0" borderId="0" applyFont="0" applyFill="0" applyBorder="0" applyAlignment="0" applyProtection="0"/>
    <xf numFmtId="289" fontId="132" fillId="0" borderId="0" applyFont="0" applyFill="0" applyBorder="0" applyAlignment="0" applyProtection="0"/>
    <xf numFmtId="0" fontId="95" fillId="10" borderId="16" applyNumberFormat="0" applyAlignment="0" applyProtection="0"/>
    <xf numFmtId="10" fontId="66" fillId="34" borderId="3" applyNumberFormat="0" applyBorder="0" applyAlignment="0" applyProtection="0"/>
    <xf numFmtId="0" fontId="133" fillId="10" borderId="16" applyNumberFormat="0" applyAlignment="0" applyProtection="0"/>
    <xf numFmtId="290" fontId="34" fillId="35" borderId="0"/>
    <xf numFmtId="2" fontId="41" fillId="0" borderId="8" applyBorder="0"/>
    <xf numFmtId="0" fontId="134" fillId="0" borderId="34" applyNumberFormat="0" applyFont="0" applyAlignment="0">
      <alignment horizontal="center" vertical="center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81" fillId="30" borderId="17" applyNumberFormat="0" applyAlignment="0" applyProtection="0"/>
    <xf numFmtId="0" fontId="141" fillId="0" borderId="35">
      <alignment horizontal="center" vertical="center" wrapText="1"/>
    </xf>
    <xf numFmtId="178" fontId="20" fillId="0" borderId="0" applyFont="0" applyFill="0" applyBorder="0" applyAlignment="0" applyProtection="0"/>
    <xf numFmtId="0" fontId="20" fillId="0" borderId="0"/>
    <xf numFmtId="2" fontId="140" fillId="0" borderId="1" applyBorder="0"/>
    <xf numFmtId="0" fontId="68" fillId="0" borderId="36">
      <alignment horizontal="centerContinuous"/>
    </xf>
    <xf numFmtId="0" fontId="86" fillId="36" borderId="0" applyNumberFormat="0" applyFont="0" applyBorder="0" applyAlignment="0"/>
    <xf numFmtId="0" fontId="35" fillId="0" borderId="0"/>
    <xf numFmtId="0" fontId="10" fillId="0" borderId="0" applyNumberFormat="0" applyFont="0" applyFill="0" applyBorder="0" applyProtection="0">
      <alignment horizontal="left" vertical="center"/>
    </xf>
    <xf numFmtId="0" fontId="35" fillId="0" borderId="0"/>
    <xf numFmtId="254" fontId="77" fillId="0" borderId="0" applyFill="0" applyBorder="0" applyAlignment="0"/>
    <xf numFmtId="250" fontId="77" fillId="0" borderId="0" applyFill="0" applyBorder="0" applyAlignment="0"/>
    <xf numFmtId="254" fontId="77" fillId="0" borderId="0" applyFill="0" applyBorder="0" applyAlignment="0"/>
    <xf numFmtId="255" fontId="77" fillId="0" borderId="0" applyFill="0" applyBorder="0" applyAlignment="0"/>
    <xf numFmtId="250" fontId="77" fillId="0" borderId="0" applyFill="0" applyBorder="0" applyAlignment="0"/>
    <xf numFmtId="0" fontId="142" fillId="0" borderId="37" applyNumberFormat="0" applyFill="0" applyAlignment="0" applyProtection="0"/>
    <xf numFmtId="0" fontId="143" fillId="0" borderId="37" applyNumberFormat="0" applyFill="0" applyAlignment="0" applyProtection="0"/>
    <xf numFmtId="290" fontId="34" fillId="37" borderId="0"/>
    <xf numFmtId="268" fontId="144" fillId="0" borderId="38" applyNumberFormat="0" applyFont="0" applyFill="0" applyBorder="0">
      <alignment horizontal="center"/>
    </xf>
    <xf numFmtId="38" fontId="35" fillId="0" borderId="0" applyFont="0" applyFill="0" applyBorder="0" applyAlignment="0" applyProtection="0"/>
    <xf numFmtId="4" fontId="77" fillId="0" borderId="0" applyFont="0" applyFill="0" applyBorder="0" applyAlignment="0" applyProtection="0"/>
    <xf numFmtId="223" fontId="10" fillId="0" borderId="0" applyFont="0" applyFill="0" applyBorder="0" applyAlignment="0" applyProtection="0"/>
    <xf numFmtId="40" fontId="35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45" fillId="0" borderId="33"/>
    <xf numFmtId="291" fontId="146" fillId="0" borderId="38"/>
    <xf numFmtId="167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92" fontId="35" fillId="0" borderId="0" applyFont="0" applyFill="0" applyBorder="0" applyAlignment="0" applyProtection="0"/>
    <xf numFmtId="293" fontId="35" fillId="0" borderId="0" applyFont="0" applyFill="0" applyBorder="0" applyAlignment="0" applyProtection="0"/>
    <xf numFmtId="179" fontId="104" fillId="0" borderId="0">
      <protection locked="0"/>
    </xf>
    <xf numFmtId="294" fontId="4" fillId="0" borderId="0" applyFont="0" applyFill="0" applyBorder="0" applyAlignment="0" applyProtection="0"/>
    <xf numFmtId="295" fontId="4" fillId="0" borderId="0" applyFont="0" applyFill="0" applyBorder="0" applyAlignment="0" applyProtection="0"/>
    <xf numFmtId="179" fontId="147" fillId="0" borderId="0">
      <protection locked="0"/>
    </xf>
    <xf numFmtId="0" fontId="148" fillId="0" borderId="0" applyNumberFormat="0" applyFont="0" applyFill="0" applyAlignment="0"/>
    <xf numFmtId="0" fontId="148" fillId="0" borderId="0" applyNumberFormat="0" applyFont="0" applyFill="0" applyAlignment="0"/>
    <xf numFmtId="0" fontId="23" fillId="0" borderId="0" applyNumberFormat="0" applyFill="0" applyAlignment="0"/>
    <xf numFmtId="0" fontId="23" fillId="0" borderId="0" applyNumberFormat="0" applyFill="0" applyAlignment="0"/>
    <xf numFmtId="0" fontId="148" fillId="0" borderId="0" applyNumberFormat="0" applyFont="0" applyFill="0" applyAlignment="0"/>
    <xf numFmtId="0" fontId="149" fillId="20" borderId="0" applyNumberFormat="0" applyBorder="0" applyAlignment="0" applyProtection="0"/>
    <xf numFmtId="0" fontId="150" fillId="20" borderId="0" applyNumberFormat="0" applyBorder="0" applyAlignment="0" applyProtection="0"/>
    <xf numFmtId="0" fontId="42" fillId="0" borderId="3"/>
    <xf numFmtId="0" fontId="10" fillId="0" borderId="0"/>
    <xf numFmtId="0" fontId="42" fillId="0" borderId="3"/>
    <xf numFmtId="37" fontId="151" fillId="0" borderId="0"/>
    <xf numFmtId="0" fontId="152" fillId="0" borderId="3" applyNumberFormat="0" applyFont="0" applyFill="0" applyBorder="0" applyAlignment="0">
      <alignment horizontal="center"/>
    </xf>
    <xf numFmtId="0" fontId="153" fillId="0" borderId="0"/>
    <xf numFmtId="296" fontId="22" fillId="0" borderId="0"/>
    <xf numFmtId="297" fontId="20" fillId="0" borderId="0"/>
    <xf numFmtId="0" fontId="4" fillId="0" borderId="0"/>
    <xf numFmtId="297" fontId="20" fillId="0" borderId="0"/>
    <xf numFmtId="297" fontId="20" fillId="0" borderId="0"/>
    <xf numFmtId="297" fontId="20" fillId="0" borderId="0"/>
    <xf numFmtId="298" fontId="40" fillId="0" borderId="0"/>
    <xf numFmtId="298" fontId="40" fillId="0" borderId="0"/>
    <xf numFmtId="298" fontId="40" fillId="0" borderId="0"/>
    <xf numFmtId="296" fontId="154" fillId="0" borderId="0"/>
    <xf numFmtId="0" fontId="155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83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5" fillId="0" borderId="0"/>
    <xf numFmtId="0" fontId="156" fillId="0" borderId="0"/>
    <xf numFmtId="0" fontId="4" fillId="0" borderId="0"/>
    <xf numFmtId="0" fontId="157" fillId="0" borderId="0"/>
    <xf numFmtId="0" fontId="6" fillId="0" borderId="0"/>
    <xf numFmtId="0" fontId="6" fillId="0" borderId="0"/>
    <xf numFmtId="0" fontId="5" fillId="0" borderId="0"/>
    <xf numFmtId="0" fontId="158" fillId="0" borderId="0"/>
    <xf numFmtId="0" fontId="5" fillId="0" borderId="0"/>
    <xf numFmtId="0" fontId="6" fillId="0" borderId="0"/>
    <xf numFmtId="0" fontId="23" fillId="0" borderId="0"/>
    <xf numFmtId="0" fontId="159" fillId="0" borderId="0"/>
    <xf numFmtId="0" fontId="160" fillId="0" borderId="0"/>
    <xf numFmtId="0" fontId="5" fillId="0" borderId="0"/>
    <xf numFmtId="0" fontId="160" fillId="0" borderId="0"/>
    <xf numFmtId="0" fontId="5" fillId="0" borderId="0"/>
    <xf numFmtId="0" fontId="6" fillId="0" borderId="0"/>
    <xf numFmtId="0" fontId="6" fillId="0" borderId="0"/>
    <xf numFmtId="0" fontId="20" fillId="0" borderId="0"/>
    <xf numFmtId="0" fontId="47" fillId="0" borderId="0" applyFont="0"/>
    <xf numFmtId="0" fontId="161" fillId="0" borderId="0">
      <alignment horizontal="left" vertical="top"/>
    </xf>
    <xf numFmtId="0" fontId="77" fillId="36" borderId="0"/>
    <xf numFmtId="0" fontId="101" fillId="0" borderId="0"/>
    <xf numFmtId="0" fontId="6" fillId="14" borderId="26" applyNumberFormat="0" applyFont="0" applyAlignment="0" applyProtection="0"/>
    <xf numFmtId="0" fontId="4" fillId="14" borderId="26" applyNumberFormat="0" applyFont="0" applyAlignment="0" applyProtection="0"/>
    <xf numFmtId="299" fontId="162" fillId="0" borderId="0" applyFont="0" applyFill="0" applyBorder="0" applyProtection="0">
      <alignment vertical="top" wrapText="1"/>
    </xf>
    <xf numFmtId="0" fontId="24" fillId="0" borderId="12" applyNumberFormat="0" applyAlignment="0">
      <alignment horizontal="center"/>
    </xf>
    <xf numFmtId="0" fontId="62" fillId="27" borderId="0" applyNumberFormat="0" applyBorder="0" applyAlignment="0" applyProtection="0"/>
    <xf numFmtId="0" fontId="62" fillId="29" borderId="0" applyNumberFormat="0" applyBorder="0" applyAlignment="0" applyProtection="0"/>
    <xf numFmtId="0" fontId="62" fillId="25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24" fillId="0" borderId="0"/>
    <xf numFmtId="179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Fill="0" applyBorder="0" applyAlignment="0" applyProtection="0"/>
    <xf numFmtId="0" fontId="10" fillId="0" borderId="0"/>
    <xf numFmtId="0" fontId="94" fillId="18" borderId="20" applyNumberFormat="0" applyAlignment="0" applyProtection="0"/>
    <xf numFmtId="0" fontId="164" fillId="18" borderId="20" applyNumberFormat="0" applyAlignment="0" applyProtection="0"/>
    <xf numFmtId="0" fontId="142" fillId="0" borderId="37" applyNumberFormat="0" applyFill="0" applyAlignment="0" applyProtection="0"/>
    <xf numFmtId="168" fontId="165" fillId="0" borderId="12" applyFont="0" applyBorder="0" applyAlignment="0"/>
    <xf numFmtId="0" fontId="13" fillId="36" borderId="0"/>
    <xf numFmtId="165" fontId="4" fillId="0" borderId="0" applyFont="0" applyFill="0" applyBorder="0" applyAlignment="0" applyProtection="0"/>
    <xf numFmtId="14" fontId="68" fillId="0" borderId="0">
      <alignment horizontal="center" wrapText="1"/>
      <protection locked="0"/>
    </xf>
    <xf numFmtId="253" fontId="4" fillId="0" borderId="0" applyFont="0" applyFill="0" applyBorder="0" applyAlignment="0" applyProtection="0"/>
    <xf numFmtId="26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3" fillId="0" borderId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39" applyNumberFormat="0" applyBorder="0"/>
    <xf numFmtId="168" fontId="104" fillId="0" borderId="0">
      <protection locked="0"/>
    </xf>
    <xf numFmtId="254" fontId="77" fillId="0" borderId="0" applyFill="0" applyBorder="0" applyAlignment="0"/>
    <xf numFmtId="250" fontId="77" fillId="0" borderId="0" applyFill="0" applyBorder="0" applyAlignment="0"/>
    <xf numFmtId="254" fontId="77" fillId="0" borderId="0" applyFill="0" applyBorder="0" applyAlignment="0"/>
    <xf numFmtId="255" fontId="77" fillId="0" borderId="0" applyFill="0" applyBorder="0" applyAlignment="0"/>
    <xf numFmtId="250" fontId="77" fillId="0" borderId="0" applyFill="0" applyBorder="0" applyAlignment="0"/>
    <xf numFmtId="0" fontId="166" fillId="0" borderId="0"/>
    <xf numFmtId="0" fontId="35" fillId="0" borderId="0" applyNumberFormat="0" applyFont="0" applyFill="0" applyBorder="0" applyAlignment="0" applyProtection="0">
      <alignment horizontal="left"/>
    </xf>
    <xf numFmtId="0" fontId="87" fillId="0" borderId="33">
      <alignment horizontal="center"/>
    </xf>
    <xf numFmtId="0" fontId="4" fillId="0" borderId="0"/>
    <xf numFmtId="0" fontId="167" fillId="38" borderId="0" applyNumberFormat="0" applyFont="0" applyBorder="0" applyAlignment="0">
      <alignment horizontal="center"/>
    </xf>
    <xf numFmtId="14" fontId="168" fillId="0" borderId="0" applyNumberFormat="0" applyFill="0" applyBorder="0" applyAlignment="0" applyProtection="0">
      <alignment horizontal="left"/>
    </xf>
    <xf numFmtId="0" fontId="137" fillId="0" borderId="0" applyNumberFormat="0" applyFill="0" applyBorder="0" applyAlignment="0" applyProtection="0">
      <alignment vertical="top"/>
      <protection locked="0"/>
    </xf>
    <xf numFmtId="0" fontId="24" fillId="0" borderId="0"/>
    <xf numFmtId="228" fontId="3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83" fontId="34" fillId="0" borderId="0" applyFont="0" applyFill="0" applyBorder="0" applyAlignment="0" applyProtection="0"/>
    <xf numFmtId="4" fontId="169" fillId="39" borderId="40" applyNumberFormat="0" applyProtection="0">
      <alignment vertical="center"/>
    </xf>
    <xf numFmtId="4" fontId="170" fillId="39" borderId="40" applyNumberFormat="0" applyProtection="0">
      <alignment vertical="center"/>
    </xf>
    <xf numFmtId="4" fontId="171" fillId="39" borderId="40" applyNumberFormat="0" applyProtection="0">
      <alignment horizontal="left" vertical="center" indent="1"/>
    </xf>
    <xf numFmtId="4" fontId="171" fillId="40" borderId="0" applyNumberFormat="0" applyProtection="0">
      <alignment horizontal="left" vertical="center" indent="1"/>
    </xf>
    <xf numFmtId="4" fontId="171" fillId="41" borderId="40" applyNumberFormat="0" applyProtection="0">
      <alignment horizontal="right" vertical="center"/>
    </xf>
    <xf numFmtId="4" fontId="171" fillId="42" borderId="40" applyNumberFormat="0" applyProtection="0">
      <alignment horizontal="right" vertical="center"/>
    </xf>
    <xf numFmtId="4" fontId="171" fillId="43" borderId="40" applyNumberFormat="0" applyProtection="0">
      <alignment horizontal="right" vertical="center"/>
    </xf>
    <xf numFmtId="4" fontId="171" fillId="4" borderId="40" applyNumberFormat="0" applyProtection="0">
      <alignment horizontal="right" vertical="center"/>
    </xf>
    <xf numFmtId="4" fontId="171" fillId="44" borderId="40" applyNumberFormat="0" applyProtection="0">
      <alignment horizontal="right" vertical="center"/>
    </xf>
    <xf numFmtId="4" fontId="171" fillId="45" borderId="40" applyNumberFormat="0" applyProtection="0">
      <alignment horizontal="right" vertical="center"/>
    </xf>
    <xf numFmtId="4" fontId="171" fillId="46" borderId="40" applyNumberFormat="0" applyProtection="0">
      <alignment horizontal="right" vertical="center"/>
    </xf>
    <xf numFmtId="4" fontId="171" fillId="47" borderId="40" applyNumberFormat="0" applyProtection="0">
      <alignment horizontal="right" vertical="center"/>
    </xf>
    <xf numFmtId="4" fontId="171" fillId="48" borderId="40" applyNumberFormat="0" applyProtection="0">
      <alignment horizontal="right" vertical="center"/>
    </xf>
    <xf numFmtId="4" fontId="169" fillId="49" borderId="41" applyNumberFormat="0" applyProtection="0">
      <alignment horizontal="left" vertical="center" indent="1"/>
    </xf>
    <xf numFmtId="4" fontId="169" fillId="50" borderId="0" applyNumberFormat="0" applyProtection="0">
      <alignment horizontal="left" vertical="center" indent="1"/>
    </xf>
    <xf numFmtId="4" fontId="169" fillId="40" borderId="0" applyNumberFormat="0" applyProtection="0">
      <alignment horizontal="left" vertical="center" indent="1"/>
    </xf>
    <xf numFmtId="4" fontId="171" fillId="50" borderId="40" applyNumberFormat="0" applyProtection="0">
      <alignment horizontal="right" vertical="center"/>
    </xf>
    <xf numFmtId="4" fontId="37" fillId="50" borderId="0" applyNumberFormat="0" applyProtection="0">
      <alignment horizontal="left" vertical="center" indent="1"/>
    </xf>
    <xf numFmtId="4" fontId="37" fillId="40" borderId="0" applyNumberFormat="0" applyProtection="0">
      <alignment horizontal="left" vertical="center" indent="1"/>
    </xf>
    <xf numFmtId="4" fontId="171" fillId="51" borderId="40" applyNumberFormat="0" applyProtection="0">
      <alignment vertical="center"/>
    </xf>
    <xf numFmtId="4" fontId="172" fillId="51" borderId="40" applyNumberFormat="0" applyProtection="0">
      <alignment vertical="center"/>
    </xf>
    <xf numFmtId="4" fontId="169" fillId="50" borderId="42" applyNumberFormat="0" applyProtection="0">
      <alignment horizontal="left" vertical="center" indent="1"/>
    </xf>
    <xf numFmtId="4" fontId="171" fillId="51" borderId="40" applyNumberFormat="0" applyProtection="0">
      <alignment horizontal="right" vertical="center"/>
    </xf>
    <xf numFmtId="4" fontId="172" fillId="51" borderId="40" applyNumberFormat="0" applyProtection="0">
      <alignment horizontal="right" vertical="center"/>
    </xf>
    <xf numFmtId="4" fontId="169" fillId="50" borderId="40" applyNumberFormat="0" applyProtection="0">
      <alignment horizontal="left" vertical="center" indent="1"/>
    </xf>
    <xf numFmtId="4" fontId="173" fillId="33" borderId="42" applyNumberFormat="0" applyProtection="0">
      <alignment horizontal="left" vertical="center" indent="1"/>
    </xf>
    <xf numFmtId="4" fontId="174" fillId="51" borderId="40" applyNumberFormat="0" applyProtection="0">
      <alignment horizontal="right" vertical="center"/>
    </xf>
    <xf numFmtId="300" fontId="175" fillId="0" borderId="0" applyFont="0" applyFill="0" applyBorder="0" applyAlignment="0" applyProtection="0"/>
    <xf numFmtId="0" fontId="167" fillId="1" borderId="29" applyNumberFormat="0" applyFont="0" applyAlignment="0">
      <alignment horizontal="center"/>
    </xf>
    <xf numFmtId="4" fontId="4" fillId="0" borderId="4" applyBorder="0"/>
    <xf numFmtId="2" fontId="4" fillId="0" borderId="4"/>
    <xf numFmtId="301" fontId="4" fillId="0" borderId="0"/>
    <xf numFmtId="3" fontId="19" fillId="0" borderId="0"/>
    <xf numFmtId="0" fontId="176" fillId="0" borderId="0" applyNumberFormat="0" applyFill="0" applyBorder="0" applyAlignment="0">
      <alignment horizontal="center"/>
    </xf>
    <xf numFmtId="0" fontId="177" fillId="0" borderId="43" applyNumberFormat="0" applyFill="0" applyBorder="0" applyAlignment="0" applyProtection="0"/>
    <xf numFmtId="1" fontId="4" fillId="0" borderId="0"/>
    <xf numFmtId="168" fontId="178" fillId="0" borderId="0" applyNumberFormat="0" applyBorder="0" applyAlignment="0">
      <alignment horizontal="centerContinuous"/>
    </xf>
    <xf numFmtId="0" fontId="25" fillId="0" borderId="0"/>
    <xf numFmtId="168" fontId="83" fillId="0" borderId="0" applyFont="0" applyFill="0" applyBorder="0" applyAlignment="0" applyProtection="0"/>
    <xf numFmtId="228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3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36" fontId="19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78" fontId="20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7" fontId="41" fillId="0" borderId="0" applyFont="0" applyFill="0" applyBorder="0" applyAlignment="0" applyProtection="0"/>
    <xf numFmtId="237" fontId="34" fillId="0" borderId="0" applyFont="0" applyFill="0" applyBorder="0" applyAlignment="0" applyProtection="0"/>
    <xf numFmtId="237" fontId="34" fillId="0" borderId="0" applyFont="0" applyFill="0" applyBorder="0" applyAlignment="0" applyProtection="0"/>
    <xf numFmtId="238" fontId="4" fillId="0" borderId="0" applyFont="0" applyFill="0" applyBorder="0" applyAlignment="0" applyProtection="0"/>
    <xf numFmtId="192" fontId="41" fillId="0" borderId="0" applyFont="0" applyFill="0" applyBorder="0" applyAlignment="0" applyProtection="0"/>
    <xf numFmtId="178" fontId="20" fillId="0" borderId="0" applyFont="0" applyFill="0" applyBorder="0" applyAlignment="0" applyProtection="0"/>
    <xf numFmtId="237" fontId="34" fillId="0" borderId="0" applyFont="0" applyFill="0" applyBorder="0" applyAlignment="0" applyProtection="0"/>
    <xf numFmtId="167" fontId="41" fillId="0" borderId="0" applyFont="0" applyFill="0" applyBorder="0" applyAlignment="0" applyProtection="0"/>
    <xf numFmtId="239" fontId="42" fillId="0" borderId="0" applyFont="0" applyFill="0" applyBorder="0" applyAlignment="0" applyProtection="0"/>
    <xf numFmtId="22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78" fontId="20" fillId="0" borderId="0" applyFont="0" applyFill="0" applyBorder="0" applyAlignment="0" applyProtection="0"/>
    <xf numFmtId="174" fontId="34" fillId="0" borderId="0" applyFont="0" applyFill="0" applyBorder="0" applyAlignment="0" applyProtection="0"/>
    <xf numFmtId="184" fontId="19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4" fillId="0" borderId="0" applyFont="0" applyFill="0" applyBorder="0" applyAlignment="0" applyProtection="0"/>
    <xf numFmtId="188" fontId="19" fillId="0" borderId="0" applyFont="0" applyFill="0" applyBorder="0" applyAlignment="0" applyProtection="0"/>
    <xf numFmtId="167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8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215" fontId="34" fillId="0" borderId="0" applyFont="0" applyFill="0" applyBorder="0" applyAlignment="0" applyProtection="0"/>
    <xf numFmtId="184" fontId="19" fillId="0" borderId="0" applyFont="0" applyFill="0" applyBorder="0" applyAlignment="0" applyProtection="0"/>
    <xf numFmtId="180" fontId="41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41" fillId="0" borderId="0" applyFont="0" applyFill="0" applyBorder="0" applyAlignment="0" applyProtection="0"/>
    <xf numFmtId="219" fontId="34" fillId="0" borderId="0" applyFont="0" applyFill="0" applyBorder="0" applyAlignment="0" applyProtection="0"/>
    <xf numFmtId="180" fontId="41" fillId="0" borderId="0" applyFont="0" applyFill="0" applyBorder="0" applyAlignment="0" applyProtection="0"/>
    <xf numFmtId="219" fontId="34" fillId="0" borderId="0" applyFont="0" applyFill="0" applyBorder="0" applyAlignment="0" applyProtection="0"/>
    <xf numFmtId="168" fontId="83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20" fontId="41" fillId="0" borderId="0" applyFont="0" applyFill="0" applyBorder="0" applyAlignment="0" applyProtection="0"/>
    <xf numFmtId="221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22" fontId="4" fillId="0" borderId="0" applyFont="0" applyFill="0" applyBorder="0" applyAlignment="0" applyProtection="0"/>
    <xf numFmtId="178" fontId="41" fillId="0" borderId="0" applyFont="0" applyFill="0" applyBorder="0" applyAlignment="0" applyProtection="0"/>
    <xf numFmtId="221" fontId="34" fillId="0" borderId="0" applyFont="0" applyFill="0" applyBorder="0" applyAlignment="0" applyProtection="0"/>
    <xf numFmtId="220" fontId="41" fillId="0" borderId="0" applyFont="0" applyFill="0" applyBorder="0" applyAlignment="0" applyProtection="0"/>
    <xf numFmtId="164" fontId="42" fillId="0" borderId="0" applyFont="0" applyFill="0" applyBorder="0" applyAlignment="0" applyProtection="0"/>
    <xf numFmtId="165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24" fillId="0" borderId="0"/>
    <xf numFmtId="302" fontId="42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220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178" fontId="41" fillId="0" borderId="0" applyFont="0" applyFill="0" applyBorder="0" applyAlignment="0" applyProtection="0"/>
    <xf numFmtId="221" fontId="34" fillId="0" borderId="0" applyFont="0" applyFill="0" applyBorder="0" applyAlignment="0" applyProtection="0"/>
    <xf numFmtId="220" fontId="41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8" fontId="8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24" fillId="0" borderId="0"/>
    <xf numFmtId="302" fontId="4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3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36" fontId="19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7" fontId="41" fillId="0" borderId="0" applyFont="0" applyFill="0" applyBorder="0" applyAlignment="0" applyProtection="0"/>
    <xf numFmtId="23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37" fontId="34" fillId="0" borderId="0" applyFont="0" applyFill="0" applyBorder="0" applyAlignment="0" applyProtection="0"/>
    <xf numFmtId="238" fontId="4" fillId="0" borderId="0" applyFont="0" applyFill="0" applyBorder="0" applyAlignment="0" applyProtection="0"/>
    <xf numFmtId="192" fontId="41" fillId="0" borderId="0" applyFont="0" applyFill="0" applyBorder="0" applyAlignment="0" applyProtection="0"/>
    <xf numFmtId="237" fontId="34" fillId="0" borderId="0" applyFont="0" applyFill="0" applyBorder="0" applyAlignment="0" applyProtection="0"/>
    <xf numFmtId="167" fontId="41" fillId="0" borderId="0" applyFont="0" applyFill="0" applyBorder="0" applyAlignment="0" applyProtection="0"/>
    <xf numFmtId="239" fontId="42" fillId="0" borderId="0" applyFont="0" applyFill="0" applyBorder="0" applyAlignment="0" applyProtection="0"/>
    <xf numFmtId="22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68" fontId="83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19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19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14" fontId="179" fillId="0" borderId="0"/>
    <xf numFmtId="0" fontId="180" fillId="0" borderId="0"/>
    <xf numFmtId="0" fontId="145" fillId="0" borderId="0"/>
    <xf numFmtId="40" fontId="181" fillId="0" borderId="0" applyBorder="0">
      <alignment horizontal="right"/>
    </xf>
    <xf numFmtId="0" fontId="182" fillId="0" borderId="0"/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174" fontId="18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174" fontId="185" fillId="0" borderId="8">
      <alignment horizontal="right" vertical="center"/>
    </xf>
    <xf numFmtId="174" fontId="184" fillId="0" borderId="8">
      <alignment horizontal="right" vertical="center"/>
    </xf>
    <xf numFmtId="174" fontId="184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4" fontId="42" fillId="0" borderId="44">
      <alignment horizontal="right" vertical="center"/>
    </xf>
    <xf numFmtId="304" fontId="42" fillId="0" borderId="44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303" fontId="42" fillId="0" borderId="8">
      <alignment horizontal="right" vertical="center"/>
    </xf>
    <xf numFmtId="304" fontId="42" fillId="0" borderId="44">
      <alignment horizontal="right" vertical="center"/>
    </xf>
    <xf numFmtId="304" fontId="42" fillId="0" borderId="44">
      <alignment horizontal="right" vertical="center"/>
    </xf>
    <xf numFmtId="175" fontId="24" fillId="0" borderId="8">
      <alignment horizontal="right" vertical="center"/>
    </xf>
    <xf numFmtId="175" fontId="39" fillId="0" borderId="8">
      <alignment horizontal="right" vertical="center"/>
    </xf>
    <xf numFmtId="175" fontId="24" fillId="0" borderId="8">
      <alignment horizontal="right" vertical="center"/>
    </xf>
    <xf numFmtId="175" fontId="2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175" fontId="24" fillId="0" borderId="8">
      <alignment horizontal="right" vertical="center"/>
    </xf>
    <xf numFmtId="175" fontId="39" fillId="0" borderId="8">
      <alignment horizontal="right" vertical="center"/>
    </xf>
    <xf numFmtId="175" fontId="24" fillId="0" borderId="8">
      <alignment horizontal="right" vertical="center"/>
    </xf>
    <xf numFmtId="175" fontId="24" fillId="0" borderId="8">
      <alignment horizontal="right" vertical="center"/>
    </xf>
    <xf numFmtId="212" fontId="20" fillId="0" borderId="8">
      <alignment horizontal="right" vertical="center"/>
    </xf>
    <xf numFmtId="212" fontId="52" fillId="0" borderId="8">
      <alignment horizontal="right" vertical="center"/>
    </xf>
    <xf numFmtId="212" fontId="20" fillId="0" borderId="8">
      <alignment horizontal="right" vertical="center"/>
    </xf>
    <xf numFmtId="307" fontId="20" fillId="0" borderId="8">
      <alignment horizontal="right" vertical="center"/>
    </xf>
    <xf numFmtId="307" fontId="52" fillId="0" borderId="8">
      <alignment horizontal="right" vertical="center"/>
    </xf>
    <xf numFmtId="307" fontId="20" fillId="0" borderId="8">
      <alignment horizontal="right" vertical="center"/>
    </xf>
    <xf numFmtId="307" fontId="20" fillId="0" borderId="8">
      <alignment horizontal="right" vertical="center"/>
    </xf>
    <xf numFmtId="307" fontId="52" fillId="0" borderId="8">
      <alignment horizontal="right" vertical="center"/>
    </xf>
    <xf numFmtId="307" fontId="20" fillId="0" borderId="8">
      <alignment horizontal="right" vertical="center"/>
    </xf>
    <xf numFmtId="305" fontId="20" fillId="0" borderId="8">
      <alignment horizontal="right" vertical="center"/>
    </xf>
    <xf numFmtId="305" fontId="52" fillId="0" borderId="8">
      <alignment horizontal="right" vertical="center"/>
    </xf>
    <xf numFmtId="305" fontId="20" fillId="0" borderId="8">
      <alignment horizontal="right" vertical="center"/>
    </xf>
    <xf numFmtId="306" fontId="34" fillId="0" borderId="8">
      <alignment horizontal="right" vertical="center"/>
    </xf>
    <xf numFmtId="305" fontId="20" fillId="0" borderId="8">
      <alignment horizontal="right" vertical="center"/>
    </xf>
    <xf numFmtId="305" fontId="52" fillId="0" borderId="8">
      <alignment horizontal="right" vertical="center"/>
    </xf>
    <xf numFmtId="305" fontId="20" fillId="0" borderId="8">
      <alignment horizontal="right" vertical="center"/>
    </xf>
    <xf numFmtId="175" fontId="24" fillId="0" borderId="8">
      <alignment horizontal="right" vertical="center"/>
    </xf>
    <xf numFmtId="175" fontId="39" fillId="0" borderId="8">
      <alignment horizontal="right" vertical="center"/>
    </xf>
    <xf numFmtId="175" fontId="24" fillId="0" borderId="8">
      <alignment horizontal="right" vertical="center"/>
    </xf>
    <xf numFmtId="175" fontId="2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2" fontId="20" fillId="0" borderId="8">
      <alignment horizontal="right" vertical="center"/>
    </xf>
    <xf numFmtId="212" fontId="52" fillId="0" borderId="8">
      <alignment horizontal="right" vertical="center"/>
    </xf>
    <xf numFmtId="212" fontId="20" fillId="0" borderId="8">
      <alignment horizontal="right" vertical="center"/>
    </xf>
    <xf numFmtId="175" fontId="24" fillId="0" borderId="8">
      <alignment horizontal="right" vertical="center"/>
    </xf>
    <xf numFmtId="175" fontId="39" fillId="0" borderId="8">
      <alignment horizontal="right" vertical="center"/>
    </xf>
    <xf numFmtId="175" fontId="24" fillId="0" borderId="8">
      <alignment horizontal="right" vertical="center"/>
    </xf>
    <xf numFmtId="175" fontId="24" fillId="0" borderId="8">
      <alignment horizontal="right" vertical="center"/>
    </xf>
    <xf numFmtId="308" fontId="19" fillId="0" borderId="8">
      <alignment horizontal="right" vertical="center"/>
    </xf>
    <xf numFmtId="303" fontId="183" fillId="0" borderId="8">
      <alignment horizontal="right" vertical="center"/>
    </xf>
    <xf numFmtId="175" fontId="24" fillId="0" borderId="8">
      <alignment horizontal="right" vertical="center"/>
    </xf>
    <xf numFmtId="175" fontId="39" fillId="0" borderId="8">
      <alignment horizontal="right" vertical="center"/>
    </xf>
    <xf numFmtId="175" fontId="24" fillId="0" borderId="8">
      <alignment horizontal="right" vertical="center"/>
    </xf>
    <xf numFmtId="175" fontId="24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4" fontId="42" fillId="0" borderId="44">
      <alignment horizontal="right" vertical="center"/>
    </xf>
    <xf numFmtId="304" fontId="42" fillId="0" borderId="44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4" fontId="42" fillId="0" borderId="44">
      <alignment horizontal="right" vertical="center"/>
    </xf>
    <xf numFmtId="305" fontId="20" fillId="0" borderId="8">
      <alignment horizontal="right" vertical="center"/>
    </xf>
    <xf numFmtId="305" fontId="52" fillId="0" borderId="8">
      <alignment horizontal="right" vertical="center"/>
    </xf>
    <xf numFmtId="305" fontId="20" fillId="0" borderId="8">
      <alignment horizontal="right" vertical="center"/>
    </xf>
    <xf numFmtId="304" fontId="42" fillId="0" borderId="44">
      <alignment horizontal="right" vertical="center"/>
    </xf>
    <xf numFmtId="306" fontId="34" fillId="0" borderId="8">
      <alignment horizontal="right" vertical="center"/>
    </xf>
    <xf numFmtId="305" fontId="20" fillId="0" borderId="8">
      <alignment horizontal="right" vertical="center"/>
    </xf>
    <xf numFmtId="305" fontId="52" fillId="0" borderId="8">
      <alignment horizontal="right" vertical="center"/>
    </xf>
    <xf numFmtId="305" fontId="20" fillId="0" borderId="8">
      <alignment horizontal="right" vertical="center"/>
    </xf>
    <xf numFmtId="307" fontId="20" fillId="0" borderId="8">
      <alignment horizontal="right" vertical="center"/>
    </xf>
    <xf numFmtId="307" fontId="52" fillId="0" borderId="8">
      <alignment horizontal="right" vertical="center"/>
    </xf>
    <xf numFmtId="307" fontId="20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5" fontId="20" fillId="0" borderId="8">
      <alignment horizontal="right" vertical="center"/>
    </xf>
    <xf numFmtId="305" fontId="52" fillId="0" borderId="8">
      <alignment horizontal="right" vertical="center"/>
    </xf>
    <xf numFmtId="305" fontId="20" fillId="0" borderId="8">
      <alignment horizontal="right" vertical="center"/>
    </xf>
    <xf numFmtId="309" fontId="186" fillId="5" borderId="45" applyFont="0" applyFill="0" applyBorder="0"/>
    <xf numFmtId="305" fontId="20" fillId="0" borderId="8">
      <alignment horizontal="right" vertical="center"/>
    </xf>
    <xf numFmtId="305" fontId="52" fillId="0" borderId="8">
      <alignment horizontal="right" vertical="center"/>
    </xf>
    <xf numFmtId="305" fontId="20" fillId="0" borderId="8">
      <alignment horizontal="right" vertical="center"/>
    </xf>
    <xf numFmtId="304" fontId="42" fillId="0" borderId="44">
      <alignment horizontal="right" vertical="center"/>
    </xf>
    <xf numFmtId="304" fontId="42" fillId="0" borderId="44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236" fontId="42" fillId="0" borderId="8">
      <alignment horizontal="right" vertical="center"/>
    </xf>
    <xf numFmtId="236" fontId="183" fillId="0" borderId="8">
      <alignment horizontal="right" vertical="center"/>
    </xf>
    <xf numFmtId="236" fontId="42" fillId="0" borderId="8">
      <alignment horizontal="right" vertical="center"/>
    </xf>
    <xf numFmtId="236" fontId="42" fillId="0" borderId="8">
      <alignment horizontal="right" vertical="center"/>
    </xf>
    <xf numFmtId="309" fontId="186" fillId="5" borderId="45" applyFont="0" applyFill="0" applyBorder="0"/>
    <xf numFmtId="259" fontId="4" fillId="0" borderId="8">
      <alignment horizontal="right" vertical="center"/>
    </xf>
    <xf numFmtId="259" fontId="187" fillId="0" borderId="8">
      <alignment horizontal="right" vertical="center"/>
    </xf>
    <xf numFmtId="259" fontId="4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236" fontId="42" fillId="0" borderId="8">
      <alignment horizontal="right" vertical="center"/>
    </xf>
    <xf numFmtId="236" fontId="183" fillId="0" borderId="8">
      <alignment horizontal="right" vertical="center"/>
    </xf>
    <xf numFmtId="236" fontId="42" fillId="0" borderId="8">
      <alignment horizontal="right" vertical="center"/>
    </xf>
    <xf numFmtId="236" fontId="42" fillId="0" borderId="8">
      <alignment horizontal="right" vertical="center"/>
    </xf>
    <xf numFmtId="212" fontId="20" fillId="0" borderId="8">
      <alignment horizontal="right" vertical="center"/>
    </xf>
    <xf numFmtId="212" fontId="52" fillId="0" borderId="8">
      <alignment horizontal="right" vertical="center"/>
    </xf>
    <xf numFmtId="212" fontId="20" fillId="0" borderId="8">
      <alignment horizontal="right" vertical="center"/>
    </xf>
    <xf numFmtId="304" fontId="42" fillId="0" borderId="44">
      <alignment horizontal="right" vertical="center"/>
    </xf>
    <xf numFmtId="304" fontId="42" fillId="0" borderId="44">
      <alignment horizontal="right" vertical="center"/>
    </xf>
    <xf numFmtId="305" fontId="20" fillId="0" borderId="8">
      <alignment horizontal="right" vertical="center"/>
    </xf>
    <xf numFmtId="305" fontId="52" fillId="0" borderId="8">
      <alignment horizontal="right" vertical="center"/>
    </xf>
    <xf numFmtId="305" fontId="20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6" fontId="34" fillId="0" borderId="8">
      <alignment horizontal="right" vertical="center"/>
    </xf>
    <xf numFmtId="305" fontId="20" fillId="0" borderId="8">
      <alignment horizontal="right" vertical="center"/>
    </xf>
    <xf numFmtId="305" fontId="52" fillId="0" borderId="8">
      <alignment horizontal="right" vertical="center"/>
    </xf>
    <xf numFmtId="305" fontId="20" fillId="0" borderId="8">
      <alignment horizontal="right" vertical="center"/>
    </xf>
    <xf numFmtId="212" fontId="20" fillId="0" borderId="8">
      <alignment horizontal="right" vertical="center"/>
    </xf>
    <xf numFmtId="212" fontId="52" fillId="0" borderId="8">
      <alignment horizontal="right" vertical="center"/>
    </xf>
    <xf numFmtId="212" fontId="20" fillId="0" borderId="8">
      <alignment horizontal="right" vertical="center"/>
    </xf>
    <xf numFmtId="212" fontId="20" fillId="0" borderId="8">
      <alignment horizontal="right" vertical="center"/>
    </xf>
    <xf numFmtId="212" fontId="52" fillId="0" borderId="8">
      <alignment horizontal="right" vertical="center"/>
    </xf>
    <xf numFmtId="212" fontId="20" fillId="0" borderId="8">
      <alignment horizontal="right" vertical="center"/>
    </xf>
    <xf numFmtId="310" fontId="19" fillId="0" borderId="8">
      <alignment horizontal="right" vertical="center"/>
    </xf>
    <xf numFmtId="304" fontId="42" fillId="0" borderId="44">
      <alignment horizontal="right" vertical="center"/>
    </xf>
    <xf numFmtId="304" fontId="42" fillId="0" borderId="44">
      <alignment horizontal="right" vertical="center"/>
    </xf>
    <xf numFmtId="311" fontId="20" fillId="0" borderId="8">
      <alignment horizontal="right" vertical="center"/>
    </xf>
    <xf numFmtId="311" fontId="52" fillId="0" borderId="8">
      <alignment horizontal="right" vertical="center"/>
    </xf>
    <xf numFmtId="311" fontId="20" fillId="0" borderId="8">
      <alignment horizontal="right" vertical="center"/>
    </xf>
    <xf numFmtId="312" fontId="42" fillId="0" borderId="8">
      <alignment horizontal="right" vertical="center"/>
    </xf>
    <xf numFmtId="312" fontId="42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305" fontId="20" fillId="0" borderId="8">
      <alignment horizontal="right" vertical="center"/>
    </xf>
    <xf numFmtId="305" fontId="52" fillId="0" borderId="8">
      <alignment horizontal="right" vertical="center"/>
    </xf>
    <xf numFmtId="305" fontId="20" fillId="0" borderId="8">
      <alignment horizontal="right" vertical="center"/>
    </xf>
    <xf numFmtId="307" fontId="20" fillId="0" borderId="8">
      <alignment horizontal="right" vertical="center"/>
    </xf>
    <xf numFmtId="307" fontId="52" fillId="0" borderId="8">
      <alignment horizontal="right" vertical="center"/>
    </xf>
    <xf numFmtId="307" fontId="20" fillId="0" borderId="8">
      <alignment horizontal="right" vertical="center"/>
    </xf>
    <xf numFmtId="180" fontId="20" fillId="0" borderId="8">
      <alignment horizontal="right" vertical="center"/>
    </xf>
    <xf numFmtId="180" fontId="52" fillId="0" borderId="8">
      <alignment horizontal="right" vertical="center"/>
    </xf>
    <xf numFmtId="180" fontId="20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309" fontId="186" fillId="5" borderId="45" applyFont="0" applyFill="0" applyBorder="0"/>
    <xf numFmtId="305" fontId="20" fillId="0" borderId="8">
      <alignment horizontal="right" vertical="center"/>
    </xf>
    <xf numFmtId="305" fontId="52" fillId="0" borderId="8">
      <alignment horizontal="right" vertical="center"/>
    </xf>
    <xf numFmtId="305" fontId="20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5" fontId="20" fillId="0" borderId="8">
      <alignment horizontal="right" vertical="center"/>
    </xf>
    <xf numFmtId="305" fontId="52" fillId="0" borderId="8">
      <alignment horizontal="right" vertical="center"/>
    </xf>
    <xf numFmtId="305" fontId="20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309" fontId="186" fillId="5" borderId="45" applyFont="0" applyFill="0" applyBorder="0"/>
    <xf numFmtId="309" fontId="186" fillId="5" borderId="45" applyFont="0" applyFill="0" applyBorder="0"/>
    <xf numFmtId="213" fontId="42" fillId="0" borderId="8">
      <alignment horizontal="right" vertical="center"/>
    </xf>
    <xf numFmtId="213" fontId="183" fillId="0" borderId="8">
      <alignment horizontal="right" vertical="center"/>
    </xf>
    <xf numFmtId="213" fontId="42" fillId="0" borderId="8">
      <alignment horizontal="right" vertical="center"/>
    </xf>
    <xf numFmtId="213" fontId="42" fillId="0" borderId="8">
      <alignment horizontal="right" vertical="center"/>
    </xf>
    <xf numFmtId="175" fontId="24" fillId="0" borderId="8">
      <alignment horizontal="right" vertical="center"/>
    </xf>
    <xf numFmtId="175" fontId="39" fillId="0" borderId="8">
      <alignment horizontal="right" vertical="center"/>
    </xf>
    <xf numFmtId="175" fontId="24" fillId="0" borderId="8">
      <alignment horizontal="right" vertical="center"/>
    </xf>
    <xf numFmtId="175" fontId="2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313" fontId="64" fillId="0" borderId="8">
      <alignment horizontal="right" vertical="center"/>
    </xf>
    <xf numFmtId="313" fontId="65" fillId="0" borderId="8">
      <alignment horizontal="right" vertical="center"/>
    </xf>
    <xf numFmtId="313" fontId="64" fillId="0" borderId="8">
      <alignment horizontal="right" vertical="center"/>
    </xf>
    <xf numFmtId="313" fontId="64" fillId="0" borderId="8">
      <alignment horizontal="right" vertical="center"/>
    </xf>
    <xf numFmtId="305" fontId="20" fillId="0" borderId="8">
      <alignment horizontal="right" vertical="center"/>
    </xf>
    <xf numFmtId="305" fontId="52" fillId="0" borderId="8">
      <alignment horizontal="right" vertical="center"/>
    </xf>
    <xf numFmtId="305" fontId="20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5" fontId="20" fillId="0" borderId="8">
      <alignment horizontal="right" vertical="center"/>
    </xf>
    <xf numFmtId="305" fontId="52" fillId="0" borderId="8">
      <alignment horizontal="right" vertical="center"/>
    </xf>
    <xf numFmtId="305" fontId="20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210" fontId="65" fillId="0" borderId="8">
      <alignment horizontal="right" vertical="center"/>
    </xf>
    <xf numFmtId="210" fontId="64" fillId="0" borderId="8">
      <alignment horizontal="right" vertical="center"/>
    </xf>
    <xf numFmtId="210" fontId="64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9" fontId="186" fillId="5" borderId="45" applyFont="0" applyFill="0" applyBorder="0"/>
    <xf numFmtId="294" fontId="20" fillId="0" borderId="8">
      <alignment horizontal="right" vertical="center"/>
    </xf>
    <xf numFmtId="294" fontId="20" fillId="0" borderId="8">
      <alignment horizontal="right" vertical="center"/>
    </xf>
    <xf numFmtId="294" fontId="52" fillId="0" borderId="8">
      <alignment horizontal="right" vertical="center"/>
    </xf>
    <xf numFmtId="294" fontId="20" fillId="0" borderId="8">
      <alignment horizontal="right" vertical="center"/>
    </xf>
    <xf numFmtId="294" fontId="20" fillId="0" borderId="8">
      <alignment horizontal="right" vertical="center"/>
    </xf>
    <xf numFmtId="294" fontId="52" fillId="0" borderId="8">
      <alignment horizontal="right" vertical="center"/>
    </xf>
    <xf numFmtId="294" fontId="20" fillId="0" borderId="8">
      <alignment horizontal="right" vertical="center"/>
    </xf>
    <xf numFmtId="294" fontId="20" fillId="0" borderId="8">
      <alignment horizontal="right" vertical="center"/>
    </xf>
    <xf numFmtId="294" fontId="52" fillId="0" borderId="8">
      <alignment horizontal="right" vertical="center"/>
    </xf>
    <xf numFmtId="294" fontId="20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294" fontId="20" fillId="0" borderId="8">
      <alignment horizontal="right" vertical="center"/>
    </xf>
    <xf numFmtId="294" fontId="52" fillId="0" borderId="8">
      <alignment horizontal="right" vertical="center"/>
    </xf>
    <xf numFmtId="294" fontId="20" fillId="0" borderId="8">
      <alignment horizontal="right" vertical="center"/>
    </xf>
    <xf numFmtId="314" fontId="20" fillId="0" borderId="44">
      <alignment horizontal="right" vertical="center"/>
    </xf>
    <xf numFmtId="294" fontId="20" fillId="0" borderId="8">
      <alignment horizontal="right" vertical="center"/>
    </xf>
    <xf numFmtId="314" fontId="20" fillId="0" borderId="44">
      <alignment horizontal="right" vertical="center"/>
    </xf>
    <xf numFmtId="314" fontId="20" fillId="0" borderId="44">
      <alignment horizontal="right" vertical="center"/>
    </xf>
    <xf numFmtId="294" fontId="20" fillId="0" borderId="8">
      <alignment horizontal="right" vertical="center"/>
    </xf>
    <xf numFmtId="294" fontId="20" fillId="0" borderId="8">
      <alignment horizontal="right" vertical="center"/>
    </xf>
    <xf numFmtId="314" fontId="20" fillId="0" borderId="44">
      <alignment horizontal="right" vertical="center"/>
    </xf>
    <xf numFmtId="314" fontId="20" fillId="0" borderId="44">
      <alignment horizontal="right" vertical="center"/>
    </xf>
    <xf numFmtId="174" fontId="184" fillId="0" borderId="8">
      <alignment horizontal="right" vertical="center"/>
    </xf>
    <xf numFmtId="174" fontId="185" fillId="0" borderId="8">
      <alignment horizontal="right" vertical="center"/>
    </xf>
    <xf numFmtId="174" fontId="184" fillId="0" borderId="8">
      <alignment horizontal="right" vertical="center"/>
    </xf>
    <xf numFmtId="174" fontId="184" fillId="0" borderId="8">
      <alignment horizontal="right" vertical="center"/>
    </xf>
    <xf numFmtId="175" fontId="24" fillId="0" borderId="8">
      <alignment horizontal="right" vertical="center"/>
    </xf>
    <xf numFmtId="175" fontId="39" fillId="0" borderId="8">
      <alignment horizontal="right" vertical="center"/>
    </xf>
    <xf numFmtId="175" fontId="24" fillId="0" borderId="8">
      <alignment horizontal="right" vertical="center"/>
    </xf>
    <xf numFmtId="175" fontId="24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5" fontId="20" fillId="0" borderId="8">
      <alignment horizontal="right" vertical="center"/>
    </xf>
    <xf numFmtId="305" fontId="52" fillId="0" borderId="8">
      <alignment horizontal="right" vertical="center"/>
    </xf>
    <xf numFmtId="305" fontId="20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4" fontId="42" fillId="0" borderId="44">
      <alignment horizontal="right" vertical="center"/>
    </xf>
    <xf numFmtId="304" fontId="42" fillId="0" borderId="44">
      <alignment horizontal="right" vertical="center"/>
    </xf>
    <xf numFmtId="304" fontId="42" fillId="0" borderId="44">
      <alignment horizontal="right" vertical="center"/>
    </xf>
    <xf numFmtId="304" fontId="42" fillId="0" borderId="44">
      <alignment horizontal="right" vertical="center"/>
    </xf>
    <xf numFmtId="304" fontId="42" fillId="0" borderId="44">
      <alignment horizontal="right" vertical="center"/>
    </xf>
    <xf numFmtId="304" fontId="42" fillId="0" borderId="44">
      <alignment horizontal="right" vertical="center"/>
    </xf>
    <xf numFmtId="304" fontId="42" fillId="0" borderId="44">
      <alignment horizontal="right" vertical="center"/>
    </xf>
    <xf numFmtId="304" fontId="42" fillId="0" borderId="44">
      <alignment horizontal="right" vertical="center"/>
    </xf>
    <xf numFmtId="304" fontId="42" fillId="0" borderId="44">
      <alignment horizontal="right" vertical="center"/>
    </xf>
    <xf numFmtId="304" fontId="42" fillId="0" borderId="44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12" fontId="42" fillId="0" borderId="8">
      <alignment horizontal="right" vertical="center"/>
    </xf>
    <xf numFmtId="312" fontId="42" fillId="0" borderId="8">
      <alignment horizontal="right" vertical="center"/>
    </xf>
    <xf numFmtId="180" fontId="20" fillId="0" borderId="8">
      <alignment horizontal="right" vertical="center"/>
    </xf>
    <xf numFmtId="180" fontId="52" fillId="0" borderId="8">
      <alignment horizontal="right" vertical="center"/>
    </xf>
    <xf numFmtId="180" fontId="20" fillId="0" borderId="8">
      <alignment horizontal="right" vertical="center"/>
    </xf>
    <xf numFmtId="175" fontId="24" fillId="0" borderId="8">
      <alignment horizontal="right" vertical="center"/>
    </xf>
    <xf numFmtId="175" fontId="39" fillId="0" borderId="8">
      <alignment horizontal="right" vertical="center"/>
    </xf>
    <xf numFmtId="175" fontId="24" fillId="0" borderId="8">
      <alignment horizontal="right" vertical="center"/>
    </xf>
    <xf numFmtId="175" fontId="24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303" fontId="183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213" fontId="42" fillId="0" borderId="8">
      <alignment horizontal="right" vertical="center"/>
    </xf>
    <xf numFmtId="213" fontId="183" fillId="0" borderId="8">
      <alignment horizontal="right" vertical="center"/>
    </xf>
    <xf numFmtId="213" fontId="42" fillId="0" borderId="8">
      <alignment horizontal="right" vertical="center"/>
    </xf>
    <xf numFmtId="213" fontId="42" fillId="0" borderId="8">
      <alignment horizontal="right" vertical="center"/>
    </xf>
    <xf numFmtId="315" fontId="188" fillId="0" borderId="8">
      <alignment horizontal="right" vertical="center"/>
    </xf>
    <xf numFmtId="315" fontId="189" fillId="0" borderId="8">
      <alignment horizontal="right" vertical="center"/>
    </xf>
    <xf numFmtId="315" fontId="188" fillId="0" borderId="8">
      <alignment horizontal="right" vertical="center"/>
    </xf>
    <xf numFmtId="315" fontId="188" fillId="0" borderId="8">
      <alignment horizontal="right" vertical="center"/>
    </xf>
    <xf numFmtId="303" fontId="42" fillId="0" borderId="8">
      <alignment horizontal="right" vertical="center"/>
    </xf>
    <xf numFmtId="303" fontId="42" fillId="0" borderId="8">
      <alignment horizontal="right" vertical="center"/>
    </xf>
    <xf numFmtId="0" fontId="190" fillId="0" borderId="0">
      <alignment horizontal="center" vertical="center" wrapText="1"/>
    </xf>
    <xf numFmtId="49" fontId="23" fillId="0" borderId="0" applyFill="0" applyBorder="0" applyProtection="0">
      <alignment horizontal="center" vertical="center" wrapText="1" shrinkToFit="1"/>
    </xf>
    <xf numFmtId="49" fontId="37" fillId="0" borderId="0" applyFill="0" applyBorder="0" applyAlignment="0"/>
    <xf numFmtId="316" fontId="4" fillId="0" borderId="0" applyFill="0" applyBorder="0" applyAlignment="0"/>
    <xf numFmtId="317" fontId="4" fillId="0" borderId="0" applyFill="0" applyBorder="0" applyAlignment="0"/>
    <xf numFmtId="49" fontId="23" fillId="0" borderId="0" applyFill="0" applyBorder="0" applyProtection="0">
      <alignment horizontal="center" vertical="center" wrapText="1" shrinkToFit="1"/>
    </xf>
    <xf numFmtId="0" fontId="198" fillId="0" borderId="12">
      <alignment horizontal="center" vertical="center" wrapText="1"/>
    </xf>
    <xf numFmtId="0" fontId="199" fillId="0" borderId="0" applyNumberFormat="0" applyFill="0" applyBorder="0" applyAlignment="0" applyProtection="0"/>
    <xf numFmtId="40" fontId="15" fillId="0" borderId="0"/>
    <xf numFmtId="0" fontId="78" fillId="18" borderId="16" applyNumberFormat="0" applyAlignment="0" applyProtection="0"/>
    <xf numFmtId="3" fontId="200" fillId="0" borderId="0" applyNumberFormat="0" applyFill="0" applyBorder="0" applyAlignment="0" applyProtection="0">
      <alignment horizontal="center" wrapText="1"/>
    </xf>
    <xf numFmtId="0" fontId="201" fillId="0" borderId="1" applyBorder="0" applyAlignment="0">
      <alignment horizontal="center" vertical="center"/>
    </xf>
    <xf numFmtId="0" fontId="202" fillId="0" borderId="0" applyNumberFormat="0" applyFill="0" applyBorder="0" applyAlignment="0" applyProtection="0">
      <alignment horizontal="centerContinuous"/>
    </xf>
    <xf numFmtId="0" fontId="118" fillId="0" borderId="46" applyNumberFormat="0" applyFill="0" applyBorder="0" applyAlignment="0" applyProtection="0">
      <alignment horizontal="center" vertical="center" wrapText="1"/>
    </xf>
    <xf numFmtId="0" fontId="203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5" fillId="0" borderId="47" applyNumberFormat="0" applyBorder="0" applyAlignment="0">
      <alignment vertical="center"/>
    </xf>
    <xf numFmtId="0" fontId="204" fillId="0" borderId="48" applyNumberFormat="0" applyFill="0" applyAlignment="0" applyProtection="0"/>
    <xf numFmtId="0" fontId="4" fillId="0" borderId="15" applyNumberFormat="0" applyFont="0" applyFill="0" applyAlignment="0" applyProtection="0"/>
    <xf numFmtId="0" fontId="204" fillId="0" borderId="49" applyNumberFormat="0" applyFill="0" applyAlignment="0" applyProtection="0"/>
    <xf numFmtId="0" fontId="116" fillId="13" borderId="0" applyNumberFormat="0" applyBorder="0" applyAlignment="0" applyProtection="0"/>
    <xf numFmtId="0" fontId="206" fillId="0" borderId="50">
      <alignment horizontal="center"/>
    </xf>
    <xf numFmtId="0" fontId="207" fillId="0" borderId="0"/>
    <xf numFmtId="0" fontId="124" fillId="0" borderId="0">
      <alignment horizontal="center"/>
    </xf>
    <xf numFmtId="3" fontId="208" fillId="0" borderId="0" applyFill="0">
      <alignment vertical="center"/>
    </xf>
    <xf numFmtId="17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84" fontId="42" fillId="0" borderId="8">
      <alignment horizontal="center"/>
    </xf>
    <xf numFmtId="318" fontId="191" fillId="0" borderId="0" applyNumberFormat="0" applyFont="0" applyFill="0" applyBorder="0" applyAlignment="0">
      <alignment horizontal="centerContinuous"/>
    </xf>
    <xf numFmtId="291" fontId="192" fillId="0" borderId="0">
      <alignment horizontal="center"/>
      <protection locked="0"/>
    </xf>
    <xf numFmtId="0" fontId="193" fillId="0" borderId="51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83" fillId="0" borderId="12" applyNumberFormat="0" applyBorder="0" applyAlignment="0"/>
    <xf numFmtId="0" fontId="194" fillId="0" borderId="38" applyNumberFormat="0" applyBorder="0" applyAlignment="0">
      <alignment horizontal="center"/>
    </xf>
    <xf numFmtId="4" fontId="195" fillId="0" borderId="0"/>
    <xf numFmtId="3" fontId="196" fillId="0" borderId="27" applyNumberFormat="0" applyBorder="0" applyAlignment="0"/>
    <xf numFmtId="0" fontId="197" fillId="0" borderId="0" applyFont="0">
      <alignment horizontal="centerContinuous"/>
    </xf>
    <xf numFmtId="0" fontId="146" fillId="0" borderId="52" applyNumberFormat="0" applyAlignment="0">
      <alignment horizontal="center"/>
    </xf>
    <xf numFmtId="0" fontId="149" fillId="20" borderId="0" applyNumberFormat="0" applyBorder="0" applyAlignment="0" applyProtection="0"/>
    <xf numFmtId="168" fontId="209" fillId="0" borderId="53" applyNumberFormat="0" applyFont="0" applyAlignment="0">
      <alignment horizontal="centerContinuous"/>
    </xf>
    <xf numFmtId="280" fontId="132" fillId="0" borderId="0" applyFont="0" applyFill="0" applyBorder="0" applyAlignment="0" applyProtection="0"/>
    <xf numFmtId="319" fontId="20" fillId="0" borderId="0" applyFont="0" applyFill="0" applyBorder="0" applyAlignment="0" applyProtection="0"/>
    <xf numFmtId="320" fontId="20" fillId="0" borderId="0" applyFont="0" applyFill="0" applyBorder="0" applyAlignment="0" applyProtection="0"/>
    <xf numFmtId="0" fontId="122" fillId="0" borderId="34">
      <alignment horizontal="center"/>
    </xf>
    <xf numFmtId="0" fontId="21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317" fontId="42" fillId="0" borderId="0"/>
    <xf numFmtId="213" fontId="42" fillId="0" borderId="3"/>
    <xf numFmtId="0" fontId="211" fillId="0" borderId="0"/>
    <xf numFmtId="0" fontId="40" fillId="0" borderId="0"/>
    <xf numFmtId="0" fontId="212" fillId="0" borderId="0"/>
    <xf numFmtId="3" fontId="42" fillId="0" borderId="0" applyNumberFormat="0" applyBorder="0" applyAlignment="0" applyProtection="0">
      <alignment horizontal="centerContinuous"/>
      <protection locked="0"/>
    </xf>
    <xf numFmtId="3" fontId="213" fillId="0" borderId="0">
      <protection locked="0"/>
    </xf>
    <xf numFmtId="0" fontId="40" fillId="0" borderId="0"/>
    <xf numFmtId="0" fontId="214" fillId="0" borderId="54" applyFill="0" applyBorder="0" applyAlignment="0">
      <alignment horizontal="center"/>
    </xf>
    <xf numFmtId="288" fontId="215" fillId="52" borderId="1">
      <alignment vertical="top"/>
    </xf>
    <xf numFmtId="288" fontId="24" fillId="0" borderId="4">
      <alignment horizontal="left" vertical="top"/>
    </xf>
    <xf numFmtId="0" fontId="219" fillId="0" borderId="4">
      <alignment horizontal="left" vertical="center"/>
    </xf>
    <xf numFmtId="0" fontId="216" fillId="53" borderId="3">
      <alignment horizontal="left" vertical="center"/>
    </xf>
    <xf numFmtId="321" fontId="217" fillId="54" borderId="1"/>
    <xf numFmtId="288" fontId="129" fillId="0" borderId="1">
      <alignment horizontal="left" vertical="top"/>
    </xf>
    <xf numFmtId="0" fontId="218" fillId="55" borderId="0">
      <alignment horizontal="left"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22" fontId="4" fillId="0" borderId="0" applyFont="0" applyFill="0" applyBorder="0" applyAlignment="0" applyProtection="0"/>
    <xf numFmtId="323" fontId="4" fillId="0" borderId="0" applyFont="0" applyFill="0" applyBorder="0" applyAlignment="0" applyProtection="0"/>
    <xf numFmtId="167" fontId="101" fillId="0" borderId="0" applyFont="0" applyFill="0" applyBorder="0" applyAlignment="0" applyProtection="0"/>
    <xf numFmtId="192" fontId="101" fillId="0" borderId="0" applyFont="0" applyFill="0" applyBorder="0" applyAlignment="0" applyProtection="0"/>
    <xf numFmtId="0" fontId="21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ont="0" applyFill="0" applyBorder="0" applyProtection="0">
      <alignment horizontal="center" vertical="center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1" fillId="11" borderId="0" applyNumberFormat="0" applyBorder="0" applyAlignment="0" applyProtection="0"/>
    <xf numFmtId="0" fontId="222" fillId="0" borderId="0" applyNumberFormat="0" applyFill="0" applyBorder="0" applyAlignment="0" applyProtection="0"/>
    <xf numFmtId="0" fontId="64" fillId="0" borderId="55" applyFont="0" applyBorder="0" applyAlignment="0">
      <alignment horizontal="center"/>
    </xf>
    <xf numFmtId="178" fontId="20" fillId="0" borderId="0" applyFont="0" applyFill="0" applyBorder="0" applyAlignment="0" applyProtection="0"/>
    <xf numFmtId="0" fontId="223" fillId="0" borderId="0">
      <alignment vertical="center"/>
    </xf>
    <xf numFmtId="324" fontId="28" fillId="0" borderId="0" applyFont="0" applyFill="0" applyBorder="0" applyAlignment="0" applyProtection="0"/>
    <xf numFmtId="325" fontId="28" fillId="0" borderId="0" applyFont="0" applyFill="0" applyBorder="0" applyAlignment="0" applyProtection="0"/>
    <xf numFmtId="0" fontId="28" fillId="0" borderId="0"/>
    <xf numFmtId="0" fontId="224" fillId="0" borderId="0" applyFont="0" applyFill="0" applyBorder="0" applyAlignment="0" applyProtection="0"/>
    <xf numFmtId="0" fontId="224" fillId="0" borderId="0" applyFont="0" applyFill="0" applyBorder="0" applyAlignment="0" applyProtection="0"/>
    <xf numFmtId="0" fontId="5" fillId="0" borderId="0">
      <alignment vertical="center"/>
    </xf>
    <xf numFmtId="40" fontId="225" fillId="0" borderId="0" applyFont="0" applyFill="0" applyBorder="0" applyAlignment="0" applyProtection="0"/>
    <xf numFmtId="38" fontId="225" fillId="0" borderId="0" applyFont="0" applyFill="0" applyBorder="0" applyAlignment="0" applyProtection="0"/>
    <xf numFmtId="0" fontId="225" fillId="0" borderId="0" applyFont="0" applyFill="0" applyBorder="0" applyAlignment="0" applyProtection="0"/>
    <xf numFmtId="0" fontId="225" fillId="0" borderId="0" applyFont="0" applyFill="0" applyBorder="0" applyAlignment="0" applyProtection="0"/>
    <xf numFmtId="9" fontId="226" fillId="0" borderId="0" applyBorder="0" applyAlignment="0" applyProtection="0"/>
    <xf numFmtId="0" fontId="227" fillId="0" borderId="0"/>
    <xf numFmtId="326" fontId="228" fillId="0" borderId="0" applyFont="0" applyFill="0" applyBorder="0" applyAlignment="0" applyProtection="0"/>
    <xf numFmtId="327" fontId="4" fillId="0" borderId="0" applyFont="0" applyFill="0" applyBorder="0" applyAlignment="0" applyProtection="0"/>
    <xf numFmtId="0" fontId="229" fillId="0" borderId="11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0" fillId="0" borderId="0" applyFont="0" applyFill="0" applyBorder="0" applyAlignment="0" applyProtection="0"/>
    <xf numFmtId="0" fontId="230" fillId="0" borderId="0" applyFont="0" applyFill="0" applyBorder="0" applyAlignment="0" applyProtection="0"/>
    <xf numFmtId="167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55" fillId="0" borderId="0"/>
    <xf numFmtId="0" fontId="231" fillId="0" borderId="0"/>
    <xf numFmtId="0" fontId="148" fillId="0" borderId="0"/>
    <xf numFmtId="248" fontId="232" fillId="0" borderId="0" applyFont="0" applyFill="0" applyBorder="0" applyAlignment="0" applyProtection="0"/>
    <xf numFmtId="178" fontId="233" fillId="0" borderId="0" applyFont="0" applyFill="0" applyBorder="0" applyAlignment="0" applyProtection="0"/>
    <xf numFmtId="179" fontId="233" fillId="0" borderId="0" applyFont="0" applyFill="0" applyBorder="0" applyAlignment="0" applyProtection="0"/>
    <xf numFmtId="0" fontId="232" fillId="0" borderId="0"/>
    <xf numFmtId="202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0" fontId="4" fillId="0" borderId="0"/>
    <xf numFmtId="167" fontId="233" fillId="0" borderId="0" applyFont="0" applyFill="0" applyBorder="0" applyAlignment="0" applyProtection="0"/>
    <xf numFmtId="328" fontId="31" fillId="0" borderId="0" applyFont="0" applyFill="0" applyBorder="0" applyAlignment="0" applyProtection="0"/>
    <xf numFmtId="192" fontId="233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0" borderId="0"/>
    <xf numFmtId="0" fontId="95" fillId="10" borderId="16" applyNumberFormat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6" fillId="0" borderId="0"/>
  </cellStyleXfs>
  <cellXfs count="130">
    <xf numFmtId="0" fontId="0" fillId="0" borderId="0" xfId="0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0" fontId="10" fillId="2" borderId="0" xfId="3" applyFont="1" applyFill="1"/>
    <xf numFmtId="0" fontId="10" fillId="2" borderId="0" xfId="3" applyFont="1" applyFill="1" applyAlignment="1">
      <alignment horizontal="left"/>
    </xf>
    <xf numFmtId="0" fontId="0" fillId="0" borderId="3" xfId="0" applyBorder="1" applyAlignment="1">
      <alignment horizontal="center"/>
    </xf>
    <xf numFmtId="0" fontId="11" fillId="0" borderId="0" xfId="0" applyFont="1"/>
    <xf numFmtId="0" fontId="14" fillId="2" borderId="3" xfId="3" applyFont="1" applyFill="1" applyBorder="1" applyAlignment="1">
      <alignment horizontal="center" vertical="center" wrapText="1"/>
    </xf>
    <xf numFmtId="0" fontId="14" fillId="2" borderId="3" xfId="3" applyFont="1" applyFill="1" applyBorder="1" applyAlignment="1">
      <alignment horizontal="justify" vertical="center" wrapText="1"/>
    </xf>
    <xf numFmtId="0" fontId="0" fillId="0" borderId="3" xfId="0" applyBorder="1"/>
    <xf numFmtId="0" fontId="10" fillId="2" borderId="3" xfId="3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/>
    </xf>
    <xf numFmtId="2" fontId="5" fillId="2" borderId="0" xfId="0" applyNumberFormat="1" applyFont="1" applyFill="1"/>
    <xf numFmtId="0" fontId="0" fillId="0" borderId="3" xfId="0" applyBorder="1" applyAlignment="1">
      <alignment horizontal="center" vertical="center"/>
    </xf>
    <xf numFmtId="0" fontId="12" fillId="0" borderId="0" xfId="0" applyFont="1"/>
    <xf numFmtId="0" fontId="0" fillId="0" borderId="6" xfId="0" applyBorder="1"/>
    <xf numFmtId="0" fontId="0" fillId="0" borderId="57" xfId="0" applyBorder="1"/>
    <xf numFmtId="168" fontId="235" fillId="0" borderId="0" xfId="1581" applyNumberFormat="1" applyFont="1" applyFill="1" applyAlignment="1">
      <alignment horizontal="left" vertical="center"/>
    </xf>
    <xf numFmtId="168" fontId="236" fillId="0" borderId="0" xfId="1581" applyNumberFormat="1" applyFont="1" applyFill="1" applyAlignment="1">
      <alignment vertical="center"/>
    </xf>
    <xf numFmtId="168" fontId="237" fillId="0" borderId="0" xfId="1581" applyNumberFormat="1" applyFont="1" applyFill="1" applyAlignment="1">
      <alignment vertical="center" wrapText="1"/>
    </xf>
    <xf numFmtId="0" fontId="236" fillId="0" borderId="0" xfId="2845" applyFont="1" applyAlignment="1">
      <alignment vertical="center"/>
    </xf>
    <xf numFmtId="0" fontId="238" fillId="0" borderId="0" xfId="2845" applyFont="1" applyAlignment="1">
      <alignment vertical="center"/>
    </xf>
    <xf numFmtId="168" fontId="238" fillId="0" borderId="0" xfId="1581" applyNumberFormat="1" applyFont="1" applyFill="1" applyBorder="1" applyAlignment="1">
      <alignment vertical="center"/>
    </xf>
    <xf numFmtId="168" fontId="239" fillId="0" borderId="0" xfId="1581" applyNumberFormat="1" applyFont="1" applyFill="1" applyBorder="1" applyAlignment="1">
      <alignment horizontal="right" vertical="center"/>
    </xf>
    <xf numFmtId="0" fontId="236" fillId="0" borderId="0" xfId="2845" applyFont="1" applyAlignment="1">
      <alignment horizontal="center" vertical="center"/>
    </xf>
    <xf numFmtId="168" fontId="235" fillId="0" borderId="1" xfId="1581" applyNumberFormat="1" applyFont="1" applyFill="1" applyBorder="1" applyAlignment="1">
      <alignment horizontal="center" vertical="center" wrapText="1"/>
    </xf>
    <xf numFmtId="0" fontId="235" fillId="0" borderId="3" xfId="2846" applyFont="1" applyBorder="1" applyAlignment="1">
      <alignment horizontal="center" vertical="center" wrapText="1"/>
    </xf>
    <xf numFmtId="168" fontId="235" fillId="0" borderId="3" xfId="1581" applyNumberFormat="1" applyFont="1" applyFill="1" applyBorder="1" applyAlignment="1">
      <alignment horizontal="center" vertical="center" wrapText="1"/>
    </xf>
    <xf numFmtId="282" fontId="235" fillId="0" borderId="3" xfId="1581" applyNumberFormat="1" applyFont="1" applyFill="1" applyBorder="1" applyAlignment="1">
      <alignment horizontal="center" vertical="center" wrapText="1"/>
    </xf>
    <xf numFmtId="0" fontId="235" fillId="0" borderId="3" xfId="2846" applyFont="1" applyBorder="1" applyAlignment="1">
      <alignment vertical="center" wrapText="1"/>
    </xf>
    <xf numFmtId="168" fontId="235" fillId="0" borderId="3" xfId="1581" applyNumberFormat="1" applyFont="1" applyFill="1" applyBorder="1" applyAlignment="1">
      <alignment vertical="center" wrapText="1"/>
    </xf>
    <xf numFmtId="0" fontId="13" fillId="0" borderId="3" xfId="2846" applyFont="1" applyBorder="1" applyAlignment="1">
      <alignment horizontal="center" vertical="center" wrapText="1"/>
    </xf>
    <xf numFmtId="0" fontId="13" fillId="0" borderId="3" xfId="2846" applyFont="1" applyBorder="1" applyAlignment="1">
      <alignment horizontal="left" vertical="center" wrapText="1"/>
    </xf>
    <xf numFmtId="168" fontId="13" fillId="0" borderId="3" xfId="1581" applyNumberFormat="1" applyFont="1" applyFill="1" applyBorder="1" applyAlignment="1">
      <alignment horizontal="left" vertical="center" wrapText="1"/>
    </xf>
    <xf numFmtId="168" fontId="13" fillId="0" borderId="3" xfId="1581" applyNumberFormat="1" applyFont="1" applyFill="1" applyBorder="1" applyAlignment="1">
      <alignment horizontal="center" vertical="center" wrapText="1"/>
    </xf>
    <xf numFmtId="0" fontId="235" fillId="0" borderId="3" xfId="2846" applyFont="1" applyBorder="1" applyAlignment="1">
      <alignment horizontal="left" vertical="center" wrapText="1"/>
    </xf>
    <xf numFmtId="168" fontId="235" fillId="0" borderId="3" xfId="1581" applyNumberFormat="1" applyFont="1" applyFill="1" applyBorder="1" applyAlignment="1">
      <alignment horizontal="left" vertical="center" wrapText="1"/>
    </xf>
    <xf numFmtId="168" fontId="235" fillId="0" borderId="3" xfId="1581" applyNumberFormat="1" applyFont="1" applyFill="1" applyBorder="1" applyAlignment="1">
      <alignment vertical="center"/>
    </xf>
    <xf numFmtId="282" fontId="235" fillId="0" borderId="3" xfId="1581" applyNumberFormat="1" applyFont="1" applyFill="1" applyBorder="1" applyAlignment="1">
      <alignment vertical="center"/>
    </xf>
    <xf numFmtId="168" fontId="13" fillId="0" borderId="3" xfId="1581" applyNumberFormat="1" applyFont="1" applyFill="1" applyBorder="1" applyAlignment="1">
      <alignment vertical="center"/>
    </xf>
    <xf numFmtId="282" fontId="13" fillId="0" borderId="3" xfId="1581" applyNumberFormat="1" applyFont="1" applyFill="1" applyBorder="1" applyAlignment="1">
      <alignment horizontal="center" vertical="center" wrapText="1"/>
    </xf>
    <xf numFmtId="166" fontId="237" fillId="0" borderId="0" xfId="2847" applyFont="1" applyFill="1" applyAlignment="1">
      <alignment vertical="center" wrapText="1"/>
    </xf>
    <xf numFmtId="0" fontId="235" fillId="0" borderId="0" xfId="0" applyFont="1" applyAlignment="1">
      <alignment vertical="center"/>
    </xf>
    <xf numFmtId="0" fontId="13" fillId="0" borderId="0" xfId="0" applyFont="1"/>
    <xf numFmtId="0" fontId="241" fillId="0" borderId="3" xfId="2848" applyFont="1" applyBorder="1" applyAlignment="1">
      <alignment horizontal="center" vertical="center" wrapText="1"/>
    </xf>
    <xf numFmtId="0" fontId="242" fillId="0" borderId="3" xfId="2848" applyFont="1" applyBorder="1" applyAlignment="1">
      <alignment horizontal="center" vertical="center" wrapText="1"/>
    </xf>
    <xf numFmtId="0" fontId="243" fillId="0" borderId="7" xfId="2848" applyFont="1" applyBorder="1" applyAlignment="1">
      <alignment horizontal="center" vertical="center" wrapText="1"/>
    </xf>
    <xf numFmtId="0" fontId="243" fillId="0" borderId="3" xfId="2848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243" fillId="0" borderId="7" xfId="2848" applyFont="1" applyBorder="1" applyAlignment="1">
      <alignment vertical="center" wrapText="1"/>
    </xf>
    <xf numFmtId="0" fontId="241" fillId="0" borderId="7" xfId="2848" applyFont="1" applyBorder="1" applyAlignment="1">
      <alignment horizontal="center" vertical="center" wrapText="1"/>
    </xf>
    <xf numFmtId="0" fontId="241" fillId="0" borderId="7" xfId="2848" applyFont="1" applyBorder="1" applyAlignment="1">
      <alignment vertical="center" wrapText="1"/>
    </xf>
    <xf numFmtId="3" fontId="243" fillId="0" borderId="3" xfId="2848" applyNumberFormat="1" applyFont="1" applyBorder="1" applyAlignment="1">
      <alignment horizontal="center" vertical="center" wrapText="1"/>
    </xf>
    <xf numFmtId="0" fontId="244" fillId="0" borderId="3" xfId="1888" applyFont="1" applyBorder="1" applyAlignment="1">
      <alignment horizontal="center" vertical="center"/>
    </xf>
    <xf numFmtId="0" fontId="244" fillId="0" borderId="3" xfId="1888" applyFont="1" applyBorder="1" applyAlignment="1">
      <alignment horizontal="justify" vertical="center" wrapText="1"/>
    </xf>
    <xf numFmtId="3" fontId="0" fillId="0" borderId="3" xfId="0" applyNumberFormat="1" applyBorder="1"/>
    <xf numFmtId="0" fontId="244" fillId="3" borderId="3" xfId="1888" applyFont="1" applyFill="1" applyBorder="1" applyAlignment="1">
      <alignment horizontal="center" vertical="center"/>
    </xf>
    <xf numFmtId="0" fontId="244" fillId="3" borderId="3" xfId="1888" applyFont="1" applyFill="1" applyBorder="1" applyAlignment="1">
      <alignment horizontal="justify" vertical="center" wrapText="1"/>
    </xf>
    <xf numFmtId="0" fontId="245" fillId="56" borderId="3" xfId="1888" applyFont="1" applyFill="1" applyBorder="1" applyAlignment="1">
      <alignment horizontal="center" vertical="center"/>
    </xf>
    <xf numFmtId="0" fontId="245" fillId="56" borderId="3" xfId="1888" applyFont="1" applyFill="1" applyBorder="1" applyAlignment="1">
      <alignment horizontal="justify" vertical="center" wrapText="1"/>
    </xf>
    <xf numFmtId="0" fontId="244" fillId="0" borderId="3" xfId="1888" applyFont="1" applyBorder="1" applyAlignment="1">
      <alignment horizontal="justify" vertical="center"/>
    </xf>
    <xf numFmtId="0" fontId="241" fillId="0" borderId="1" xfId="2848" applyFont="1" applyBorder="1" applyAlignment="1">
      <alignment vertical="center" wrapText="1"/>
    </xf>
    <xf numFmtId="0" fontId="241" fillId="0" borderId="8" xfId="2848" applyFont="1" applyBorder="1" applyAlignment="1">
      <alignment vertical="center" wrapText="1"/>
    </xf>
    <xf numFmtId="0" fontId="241" fillId="0" borderId="29" xfId="2848" applyFont="1" applyBorder="1" applyAlignment="1">
      <alignment vertical="center" wrapText="1"/>
    </xf>
    <xf numFmtId="3" fontId="242" fillId="0" borderId="3" xfId="2848" applyNumberFormat="1" applyFont="1" applyBorder="1" applyAlignment="1">
      <alignment horizontal="center" vertical="center" wrapText="1"/>
    </xf>
    <xf numFmtId="3" fontId="246" fillId="0" borderId="3" xfId="0" applyNumberFormat="1" applyFont="1" applyBorder="1"/>
    <xf numFmtId="0" fontId="246" fillId="0" borderId="3" xfId="0" applyFont="1" applyBorder="1"/>
    <xf numFmtId="0" fontId="246" fillId="0" borderId="0" xfId="0" applyFont="1"/>
    <xf numFmtId="0" fontId="11" fillId="0" borderId="3" xfId="0" quotePrefix="1" applyFont="1" applyBorder="1" applyAlignment="1">
      <alignment vertical="center" wrapText="1"/>
    </xf>
    <xf numFmtId="3" fontId="242" fillId="0" borderId="7" xfId="2848" applyNumberFormat="1" applyFont="1" applyBorder="1" applyAlignment="1">
      <alignment horizontal="center" vertical="center" wrapText="1"/>
    </xf>
    <xf numFmtId="0" fontId="11" fillId="0" borderId="3" xfId="0" applyFont="1" applyBorder="1"/>
    <xf numFmtId="3" fontId="12" fillId="0" borderId="3" xfId="0" applyNumberFormat="1" applyFont="1" applyBorder="1"/>
    <xf numFmtId="0" fontId="10" fillId="2" borderId="3" xfId="3" applyFont="1" applyFill="1" applyBorder="1" applyAlignment="1">
      <alignment horizontal="left" vertical="center" wrapText="1"/>
    </xf>
    <xf numFmtId="0" fontId="5" fillId="2" borderId="3" xfId="3" applyFont="1" applyFill="1" applyBorder="1" applyAlignment="1">
      <alignment horizontal="justify" vertical="center" wrapText="1"/>
    </xf>
    <xf numFmtId="0" fontId="0" fillId="2" borderId="3" xfId="0" applyFill="1" applyBorder="1" applyAlignment="1">
      <alignment horizontal="center" vertical="center"/>
    </xf>
    <xf numFmtId="0" fontId="234" fillId="2" borderId="3" xfId="0" applyFont="1" applyFill="1" applyBorder="1" applyAlignment="1">
      <alignment horizontal="center"/>
    </xf>
    <xf numFmtId="0" fontId="5" fillId="0" borderId="3" xfId="3" applyFont="1" applyFill="1" applyBorder="1" applyAlignment="1">
      <alignment horizontal="justify" vertic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/>
    <xf numFmtId="329" fontId="10" fillId="2" borderId="3" xfId="1" applyNumberFormat="1" applyFont="1" applyFill="1" applyBorder="1" applyAlignment="1">
      <alignment horizontal="right" vertical="center" wrapText="1"/>
    </xf>
    <xf numFmtId="0" fontId="0" fillId="57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5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58" xfId="0" applyFont="1" applyBorder="1" applyAlignment="1">
      <alignment horizontal="center"/>
    </xf>
    <xf numFmtId="0" fontId="235" fillId="0" borderId="0" xfId="2845" applyFont="1" applyAlignment="1">
      <alignment horizontal="left" vertical="center"/>
    </xf>
    <xf numFmtId="0" fontId="235" fillId="0" borderId="0" xfId="2845" applyFont="1" applyAlignment="1">
      <alignment horizontal="center" vertical="center" wrapText="1"/>
    </xf>
    <xf numFmtId="0" fontId="235" fillId="0" borderId="1" xfId="2845" applyFont="1" applyBorder="1" applyAlignment="1">
      <alignment horizontal="center" vertical="center" wrapText="1"/>
    </xf>
    <xf numFmtId="0" fontId="235" fillId="0" borderId="7" xfId="2845" applyFont="1" applyBorder="1" applyAlignment="1">
      <alignment horizontal="center" vertical="center" wrapText="1"/>
    </xf>
    <xf numFmtId="168" fontId="235" fillId="0" borderId="3" xfId="1581" applyNumberFormat="1" applyFont="1" applyFill="1" applyBorder="1" applyAlignment="1">
      <alignment horizontal="center" vertical="center"/>
    </xf>
    <xf numFmtId="168" fontId="235" fillId="0" borderId="8" xfId="1581" applyNumberFormat="1" applyFont="1" applyFill="1" applyBorder="1" applyAlignment="1">
      <alignment horizontal="center" vertical="center" wrapText="1"/>
    </xf>
    <xf numFmtId="168" fontId="235" fillId="0" borderId="29" xfId="1581" applyNumberFormat="1" applyFont="1" applyFill="1" applyBorder="1" applyAlignment="1">
      <alignment horizontal="center" vertical="center" wrapText="1"/>
    </xf>
    <xf numFmtId="168" fontId="235" fillId="0" borderId="9" xfId="1581" applyNumberFormat="1" applyFont="1" applyFill="1" applyBorder="1" applyAlignment="1">
      <alignment horizontal="center" vertical="center" wrapText="1"/>
    </xf>
    <xf numFmtId="0" fontId="235" fillId="0" borderId="0" xfId="0" applyFont="1" applyAlignment="1">
      <alignment horizontal="center" vertical="center" wrapText="1"/>
    </xf>
    <xf numFmtId="0" fontId="235" fillId="0" borderId="0" xfId="0" applyFont="1" applyAlignment="1">
      <alignment horizontal="center" vertical="center"/>
    </xf>
    <xf numFmtId="0" fontId="235" fillId="0" borderId="1" xfId="0" applyFont="1" applyBorder="1" applyAlignment="1">
      <alignment horizontal="center" vertical="center" wrapText="1"/>
    </xf>
    <xf numFmtId="0" fontId="235" fillId="0" borderId="4" xfId="0" applyFont="1" applyBorder="1" applyAlignment="1">
      <alignment horizontal="center" vertical="center" wrapText="1"/>
    </xf>
    <xf numFmtId="0" fontId="235" fillId="0" borderId="7" xfId="0" applyFont="1" applyBorder="1" applyAlignment="1">
      <alignment horizontal="center" vertical="center" wrapText="1"/>
    </xf>
    <xf numFmtId="0" fontId="242" fillId="0" borderId="1" xfId="2848" applyFont="1" applyBorder="1" applyAlignment="1">
      <alignment horizontal="center" vertical="center" wrapText="1"/>
    </xf>
    <xf numFmtId="0" fontId="242" fillId="0" borderId="4" xfId="2848" applyFont="1" applyBorder="1" applyAlignment="1">
      <alignment horizontal="center" vertical="center" wrapText="1"/>
    </xf>
    <xf numFmtId="0" fontId="242" fillId="0" borderId="7" xfId="2848" applyFont="1" applyBorder="1" applyAlignment="1">
      <alignment horizontal="center" vertical="center" wrapText="1"/>
    </xf>
    <xf numFmtId="0" fontId="242" fillId="0" borderId="3" xfId="2848" applyFont="1" applyBorder="1" applyAlignment="1">
      <alignment horizontal="center" vertical="center" wrapText="1"/>
    </xf>
    <xf numFmtId="0" fontId="241" fillId="0" borderId="3" xfId="2848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42" fillId="0" borderId="8" xfId="2848" applyFont="1" applyBorder="1" applyAlignment="1">
      <alignment horizontal="center" vertical="center" wrapText="1"/>
    </xf>
    <xf numFmtId="0" fontId="242" fillId="0" borderId="29" xfId="2848" applyFont="1" applyBorder="1" applyAlignment="1">
      <alignment horizontal="center" vertical="center" wrapText="1"/>
    </xf>
    <xf numFmtId="0" fontId="242" fillId="0" borderId="9" xfId="2848" applyFont="1" applyBorder="1" applyAlignment="1">
      <alignment horizontal="center" vertical="center" wrapText="1"/>
    </xf>
    <xf numFmtId="0" fontId="235" fillId="0" borderId="8" xfId="2848" applyFont="1" applyBorder="1" applyAlignment="1">
      <alignment horizontal="center" vertical="center" wrapText="1"/>
    </xf>
    <xf numFmtId="0" fontId="235" fillId="0" borderId="29" xfId="2848" applyFont="1" applyBorder="1" applyAlignment="1">
      <alignment horizontal="center" vertical="center" wrapText="1"/>
    </xf>
    <xf numFmtId="0" fontId="235" fillId="0" borderId="9" xfId="2848" applyFont="1" applyBorder="1" applyAlignment="1">
      <alignment horizontal="center" vertical="center" wrapText="1"/>
    </xf>
    <xf numFmtId="0" fontId="243" fillId="0" borderId="3" xfId="2848" applyFont="1" applyBorder="1" applyAlignment="1">
      <alignment horizontal="center" vertical="center" wrapText="1"/>
    </xf>
    <xf numFmtId="0" fontId="242" fillId="0" borderId="58" xfId="2848" applyFont="1" applyBorder="1" applyAlignment="1">
      <alignment horizontal="center" vertical="center" wrapText="1"/>
    </xf>
    <xf numFmtId="0" fontId="243" fillId="0" borderId="1" xfId="2848" applyFont="1" applyBorder="1" applyAlignment="1">
      <alignment horizontal="center" vertical="center" wrapText="1"/>
    </xf>
    <xf numFmtId="0" fontId="243" fillId="0" borderId="7" xfId="2848" applyFont="1" applyBorder="1" applyAlignment="1">
      <alignment horizontal="center" vertical="center" wrapText="1"/>
    </xf>
    <xf numFmtId="0" fontId="243" fillId="0" borderId="8" xfId="2848" applyFont="1" applyBorder="1" applyAlignment="1">
      <alignment horizontal="center" vertical="center" wrapText="1"/>
    </xf>
    <xf numFmtId="0" fontId="243" fillId="0" borderId="29" xfId="2848" applyFont="1" applyBorder="1" applyAlignment="1">
      <alignment horizontal="center" vertical="center" wrapText="1"/>
    </xf>
  </cellXfs>
  <cellStyles count="2849">
    <cellStyle name="_x0001_" xfId="7"/>
    <cellStyle name="          _x000d__x000a_shell=progman.exe_x000d__x000a_m" xfId="8"/>
    <cellStyle name="#,##0" xfId="9"/>
    <cellStyle name="." xfId="10"/>
    <cellStyle name="._Baáo caops quỹ 2017 (3)" xfId="11"/>
    <cellStyle name="._Book1" xfId="12"/>
    <cellStyle name="._Copy (13) of Copy of Copy of Copy of Bang tinh kinh phi ho tro thu nam 2008" xfId="13"/>
    <cellStyle name="._mau bieu so 1" xfId="14"/>
    <cellStyle name="._VBPL kiểm toán Đầu tư XDCB 2010" xfId="15"/>
    <cellStyle name="._" xfId="16"/>
    <cellStyle name=".d©y" xfId="17"/>
    <cellStyle name="??" xfId="18"/>
    <cellStyle name="?? [ - ??1" xfId="19"/>
    <cellStyle name="?? [ - ??2" xfId="20"/>
    <cellStyle name="?? [ - ??3" xfId="21"/>
    <cellStyle name="?? [ - ??4" xfId="22"/>
    <cellStyle name="?? [ - ??5" xfId="23"/>
    <cellStyle name="?? [ - ??6" xfId="24"/>
    <cellStyle name="?? [ - ??7" xfId="25"/>
    <cellStyle name="?? [ - ??8" xfId="26"/>
    <cellStyle name="?? [0.00]_        " xfId="27"/>
    <cellStyle name="?? [0]" xfId="28"/>
    <cellStyle name="?_x001d_??%U©÷u&amp;H©÷9_x0008_?_x0009_s_x000a__x0007__x0001__x0001_" xfId="29"/>
    <cellStyle name="???? [0.00]_      " xfId="30"/>
    <cellStyle name="??????" xfId="31"/>
    <cellStyle name="??????????????????? [0]_FTC_OFFER" xfId="32"/>
    <cellStyle name="???????????????????_FTC_OFFER" xfId="33"/>
    <cellStyle name="????[0]_Sheet1" xfId="34"/>
    <cellStyle name="????_      " xfId="35"/>
    <cellStyle name="???[0]_?? DI" xfId="36"/>
    <cellStyle name="???_?? DI" xfId="37"/>
    <cellStyle name="??[0]_BRE" xfId="38"/>
    <cellStyle name="??_      " xfId="39"/>
    <cellStyle name="??A? [0]_laroux_1_¢¬???¢â? " xfId="40"/>
    <cellStyle name="??A?_laroux_1_¢¬???¢â? " xfId="41"/>
    <cellStyle name="?¡±¢¥?_?¨ù??¢´¢¥_¢¬???¢â? " xfId="42"/>
    <cellStyle name="?ðÇ%U?&amp;H?_x0008_?s_x000a__x0007__x0001__x0001_" xfId="43"/>
    <cellStyle name="[0]_Chi phÝ kh¸c_V" xfId="44"/>
    <cellStyle name="_1 TONG HOP - CA NA" xfId="45"/>
    <cellStyle name="_1 TONG HOP - CA NA_BC THEO CV SỐ 1158 cung cấp số liệu DA đầu tư (1) (1)" xfId="46"/>
    <cellStyle name="_1BC-bieu 1-1a ct NSt do tinh QD-can doi lai von(17-7-06)" xfId="47"/>
    <cellStyle name="_2BC-bieu 2-2a ct NST do huyen QD-can doi lai von(co sap xep ttu)" xfId="48"/>
    <cellStyle name="_Bang Chi tieu (2)" xfId="49"/>
    <cellStyle name="_BANG LUONG PRU" xfId="50"/>
    <cellStyle name="_BAO CAO THUE T09- 2007(h)" xfId="51"/>
    <cellStyle name="_BAO GIA NGAY 24-10-08 (co dam)" xfId="52"/>
    <cellStyle name="_BAO GIA NGAY 24-10-08 (co dam)_BC THEO CV SỐ 1158 cung cấp số liệu DA đầu tư (1) (1)" xfId="53"/>
    <cellStyle name="_Bao gia TB Kon Dao 2010" xfId="54"/>
    <cellStyle name="_Bao gia TB Kon Dao 2010_2.VPĐP-BIỂU MẪU BÁO CÁO NTM NĂM 2019" xfId="55"/>
    <cellStyle name="_Bao gia TB Kon Dao 2010_BC THEO CV SỐ 1158 cung cấp số liệu DA đầu tư (1) (1)" xfId="56"/>
    <cellStyle name="_Bao gia TB Kon Dao 2010_BC THEO CV SỐ 1158 cung cấp số liệu DA đầu tư (1) (1)_2.VPĐP-BIỂU MẪU BÁO CÁO NTM NĂM 2019" xfId="57"/>
    <cellStyle name="_Biểu KH 5 năm gửi UB sửa biểu VHXH" xfId="66"/>
    <cellStyle name="_Bieu tong hop nhu cau ung_Mien Trung" xfId="58"/>
    <cellStyle name="_Bieu tong hop nhu cau ung_Mien Trung_2.VPĐP-BIỂU MẪU BÁO CÁO NTM NĂM 2019" xfId="59"/>
    <cellStyle name="_Bieu tong hop nhu cau ung_Mien Trung_BC THEO CV SỐ 1158 cung cấp số liệu DA đầu tư (1) (1)" xfId="60"/>
    <cellStyle name="_Bieu tong hop nhu cau ung_Mien Trung_BC THEO CV SỐ 1158 cung cấp số liệu DA đầu tư (1) (1)_2.VPĐP-BIỂU MẪU BÁO CÁO NTM NĂM 2019" xfId="61"/>
    <cellStyle name="_Bieu ung von 2011 NSNN - TPCP vung DBSClong (10-6-2010)" xfId="62"/>
    <cellStyle name="_Bieu ung von 2011 NSNN - TPCP vung DBSClong (10-6-2010)_2.VPĐP-BIỂU MẪU BÁO CÁO NTM NĂM 2019" xfId="63"/>
    <cellStyle name="_Bieu ung von 2011 NSNN - TPCP vung DBSClong (10-6-2010)_BC THEO CV SỐ 1158 cung cấp số liệu DA đầu tư (1) (1)" xfId="64"/>
    <cellStyle name="_Bieu ung von 2011 NSNN - TPCP vung DBSClong (10-6-2010)_BC THEO CV SỐ 1158 cung cấp số liệu DA đầu tư (1) (1)_2.VPĐP-BIỂU MẪU BÁO CÁO NTM NĂM 2019" xfId="65"/>
    <cellStyle name="_Book1" xfId="67"/>
    <cellStyle name="_Book1_1" xfId="68"/>
    <cellStyle name="_Book1_1_Baáo caops quỹ 2017 (3)" xfId="69"/>
    <cellStyle name="_Book1_1_Copy (13) of Copy of Copy of Copy of Bang tinh kinh phi ho tro thu nam 2008" xfId="70"/>
    <cellStyle name="_Book1_1_mau bieu so 1" xfId="71"/>
    <cellStyle name="_Book1_1_" xfId="72"/>
    <cellStyle name="_Book1_1BC-bieu 1-1a ct NSt do tinh QD-can doi lai von(17-7-06)" xfId="73"/>
    <cellStyle name="_Book1_2" xfId="74"/>
    <cellStyle name="_Book1_2_Baáo caops quỹ 2017 (3)" xfId="75"/>
    <cellStyle name="_Book1_2_Baáo caops quỹ 2017 (3)_2.VPĐP-BIỂU MẪU BÁO CÁO NTM NĂM 2019" xfId="76"/>
    <cellStyle name="_Book1_2_Mau bieu 2.4" xfId="77"/>
    <cellStyle name="_Book1_2_Mau bieu 2.4_2.VPĐP-BIỂU MẪU BÁO CÁO NTM NĂM 2019" xfId="78"/>
    <cellStyle name="_Book1_2_Mau bieu 2.5" xfId="79"/>
    <cellStyle name="_Book1_2_Mau bieu 2.5_2.VPĐP-BIỂU MẪU BÁO CÁO NTM NĂM 2019" xfId="80"/>
    <cellStyle name="_Book1_Baáo caops quỹ 2017 (3)" xfId="81"/>
    <cellStyle name="_Book1_BC THEO CV SỐ 1158 cung cấp số liệu DA đầu tư (1) (1)" xfId="82"/>
    <cellStyle name="_Book1_BC-QT-WB-dthao" xfId="83"/>
    <cellStyle name="_Book1_Book1" xfId="84"/>
    <cellStyle name="_Book1_Copy (13) of Copy of Copy of Copy of Bang tinh kinh phi ho tro thu nam 2008" xfId="85"/>
    <cellStyle name="_Book1_DT truong thinh phu" xfId="86"/>
    <cellStyle name="_Book1_Kh ql62 (2010) 11-09" xfId="91"/>
    <cellStyle name="_Book1_khoiluongbdacdoa" xfId="92"/>
    <cellStyle name="_Book1_khoiluongbdacdoa_2.VPĐP-BIỂU MẪU BÁO CÁO NTM NĂM 2019" xfId="93"/>
    <cellStyle name="_Book1_khoiluongbdacdoa_BC THEO CV SỐ 1158 cung cấp số liệu DA đầu tư (1) (1)" xfId="94"/>
    <cellStyle name="_Book1_khoiluongbdacdoa_BC THEO CV SỐ 1158 cung cấp số liệu DA đầu tư (1) (1)_2.VPĐP-BIỂU MẪU BÁO CÁO NTM NĂM 2019" xfId="95"/>
    <cellStyle name="_Book1_Kiem Tra Don Gia" xfId="87"/>
    <cellStyle name="_Book1_Kiem Tra Don Gia_2.VPĐP-BIỂU MẪU BÁO CÁO NTM NĂM 2019" xfId="88"/>
    <cellStyle name="_Book1_Kiem Tra Don Gia_BC THEO CV SỐ 1158 cung cấp số liệu DA đầu tư (1) (1)" xfId="89"/>
    <cellStyle name="_Book1_Kiem Tra Don Gia_BC THEO CV SỐ 1158 cung cấp số liệu DA đầu tư (1) (1)_2.VPĐP-BIỂU MẪU BÁO CÁO NTM NĂM 2019" xfId="90"/>
    <cellStyle name="_Book1_mau bieu so 1" xfId="96"/>
    <cellStyle name="_Book1_TH KHAI TOAN THU THIEM cac tuyen TT noi" xfId="97"/>
    <cellStyle name="_Book1_" xfId="98"/>
    <cellStyle name="_C.cong+B.luong-Sanluong" xfId="99"/>
    <cellStyle name="_Copy (13) of Copy of Copy of Copy of Bang tinh kinh phi ho tro thu nam 2008" xfId="100"/>
    <cellStyle name="_Dang ky Kiem tra Nghiep vu doi chieu chu ky_HCM" xfId="101"/>
    <cellStyle name="_Dang ky Kiem tra Nghiep vu doi chieu chu ky_HCM_2.VPĐP-BIỂU MẪU BÁO CÁO NTM NĂM 2019" xfId="102"/>
    <cellStyle name="_DO-D1500-KHONG CO TRONG DT" xfId="103"/>
    <cellStyle name="_DO-D1500-KHONG CO TRONG DT_BC THEO CV SỐ 1158 cung cấp số liệu DA đầu tư (1) (1)" xfId="104"/>
    <cellStyle name="_DT truong thinh phu" xfId="105"/>
    <cellStyle name="_DT truong thinh phu_BC THEO CV SỐ 1158 cung cấp số liệu DA đầu tư (1) (1)" xfId="106"/>
    <cellStyle name="_DTDT BL-DL" xfId="107"/>
    <cellStyle name="_DU TOAN DDTT &amp; TBA50KVA" xfId="108"/>
    <cellStyle name="_du toan lan 3" xfId="109"/>
    <cellStyle name="_du toan lan 3_2.VPĐP-BIỂU MẪU BÁO CÁO NTM NĂM 2019" xfId="110"/>
    <cellStyle name="_du toan lan 3_BC THEO CV SỐ 1158 cung cấp số liệu DA đầu tư (1) (1)" xfId="111"/>
    <cellStyle name="_du toan lan 3_BC THEO CV SỐ 1158 cung cấp số liệu DA đầu tư (1) (1)_2.VPĐP-BIỂU MẪU BÁO CÁO NTM NĂM 2019" xfId="112"/>
    <cellStyle name="_Duyet TK thay đôi" xfId="113"/>
    <cellStyle name="_Duyet TK thay đôi_2.VPĐP-BIỂU MẪU BÁO CÁO NTM NĂM 2019" xfId="114"/>
    <cellStyle name="_Duyet TK thay đôi_BC THEO CV SỐ 1158 cung cấp số liệu DA đầu tư (1) (1)" xfId="115"/>
    <cellStyle name="_Duyet TK thay đôi_BC THEO CV SỐ 1158 cung cấp số liệu DA đầu tư (1) (1)_2.VPĐP-BIỂU MẪU BÁO CÁO NTM NĂM 2019" xfId="116"/>
    <cellStyle name="_GOITHAUSO2" xfId="117"/>
    <cellStyle name="_GOITHAUSO3" xfId="118"/>
    <cellStyle name="_GOITHAUSO4" xfId="119"/>
    <cellStyle name="_GTXD GOI 2" xfId="120"/>
    <cellStyle name="_GTXD GOI 2_2.VPĐP-BIỂU MẪU BÁO CÁO NTM NĂM 2019" xfId="121"/>
    <cellStyle name="_GTXD GOI 2_BC THEO CV SỐ 1158 cung cấp số liệu DA đầu tư (1) (1)" xfId="122"/>
    <cellStyle name="_GTXD GOI 2_BC THEO CV SỐ 1158 cung cấp số liệu DA đầu tư (1) (1)_2.VPĐP-BIỂU MẪU BÁO CÁO NTM NĂM 2019" xfId="123"/>
    <cellStyle name="_GTXD GOI1" xfId="124"/>
    <cellStyle name="_GTXD GOI1_2.VPĐP-BIỂU MẪU BÁO CÁO NTM NĂM 2019" xfId="125"/>
    <cellStyle name="_GTXD GOI1_BC THEO CV SỐ 1158 cung cấp số liệu DA đầu tư (1) (1)" xfId="126"/>
    <cellStyle name="_GTXD GOI1_BC THEO CV SỐ 1158 cung cấp số liệu DA đầu tư (1) (1)_2.VPĐP-BIỂU MẪU BÁO CÁO NTM NĂM 2019" xfId="127"/>
    <cellStyle name="_GTXD GOI3" xfId="128"/>
    <cellStyle name="_GTXD GOI3_2.VPĐP-BIỂU MẪU BÁO CÁO NTM NĂM 2019" xfId="129"/>
    <cellStyle name="_GTXD GOI3_BC THEO CV SỐ 1158 cung cấp số liệu DA đầu tư (1) (1)" xfId="130"/>
    <cellStyle name="_GTXD GOI3_BC THEO CV SỐ 1158 cung cấp số liệu DA đầu tư (1) (1)_2.VPĐP-BIỂU MẪU BÁO CÁO NTM NĂM 2019" xfId="131"/>
    <cellStyle name="_HaHoa_TDT_DienCSang" xfId="132"/>
    <cellStyle name="_HaHoa19-5-07" xfId="133"/>
    <cellStyle name="_Kh ql62 (2010) 11-09" xfId="826"/>
    <cellStyle name="_khoiluongbdacdoa" xfId="827"/>
    <cellStyle name="_khoiluongbdacdoa_BC THEO CV SỐ 1158 cung cấp số liệu DA đầu tư (1) (1)" xfId="828"/>
    <cellStyle name="_Kiem Tra Don Gia" xfId="134"/>
    <cellStyle name="_KT (2)" xfId="135"/>
    <cellStyle name="_KT (2)_1" xfId="136"/>
    <cellStyle name="_KT (2)_1_1BC-bieu 1-1a ct NSt do tinh QD-can doi lai von(17-7-06)" xfId="137"/>
    <cellStyle name="_KT (2)_1_2BC-bieu 2-2a ct NST do huyen QD-can doi lai von(co sap xep ttu)" xfId="138"/>
    <cellStyle name="_KT (2)_1_Baáo caops quỹ 2017 (3)" xfId="139"/>
    <cellStyle name="_KT (2)_1_Book1" xfId="140"/>
    <cellStyle name="_KT (2)_1_Book1_1" xfId="141"/>
    <cellStyle name="_KT (2)_1_Book1_1BC-bieu 1-1a ct NSt do tinh QD-can doi lai von(17-7-06)" xfId="142"/>
    <cellStyle name="_KT (2)_1_Book1_Baáo caops quỹ 2017 (3)" xfId="143"/>
    <cellStyle name="_KT (2)_1_Copy (13) of Copy of Copy of Copy of Bang tinh kinh phi ho tro thu nam 2008" xfId="144"/>
    <cellStyle name="_KT (2)_1_DU TOAN DDTT &amp; TBA50KVA" xfId="145"/>
    <cellStyle name="_KT (2)_1_Lora-tungchau" xfId="146"/>
    <cellStyle name="_KT (2)_1_mau bieu so 1" xfId="147"/>
    <cellStyle name="_KT (2)_1_PGH DONG A 2012" xfId="148"/>
    <cellStyle name="_KT (2)_1_Qt-HT3PQ1(CauKho)" xfId="149"/>
    <cellStyle name="_KT (2)_1_Qt-HT3PQ1(CauKho)_Book1" xfId="150"/>
    <cellStyle name="_KT (2)_1_Qt-HT3PQ1(CauKho)_Don gia quy 3 nam 2003 - Ban Dien Luc" xfId="151"/>
    <cellStyle name="_KT (2)_1_Qt-HT3PQ1(CauKho)_Kiem Tra Don Gia" xfId="152"/>
    <cellStyle name="_KT (2)_1_Qt-HT3PQ1(CauKho)_NC-VL2-2003" xfId="153"/>
    <cellStyle name="_KT (2)_1_Qt-HT3PQ1(CauKho)_NC-VL2-2003_1" xfId="154"/>
    <cellStyle name="_KT (2)_1_Qt-HT3PQ1(CauKho)_XL4Test5" xfId="155"/>
    <cellStyle name="_KT (2)_1_quy luong con lai nam 2004" xfId="156"/>
    <cellStyle name="_KT (2)_1_" xfId="157"/>
    <cellStyle name="_KT (2)_1__1" xfId="158"/>
    <cellStyle name="_KT (2)_1__Copy (13) of Copy of Copy of Copy of Bang tinh kinh phi ho tro thu nam 2008" xfId="159"/>
    <cellStyle name="_KT (2)_1BC-bieu 1-1a ct NSt do tinh QD-can doi lai von(17-7-06)" xfId="160"/>
    <cellStyle name="_KT (2)_2" xfId="161"/>
    <cellStyle name="_KT (2)_2_Baáo caops quỹ 2017 (3)" xfId="162"/>
    <cellStyle name="_KT (2)_2_Book1" xfId="163"/>
    <cellStyle name="_KT (2)_2_Copy (13) of Copy of Copy of Copy of Bang tinh kinh phi ho tro thu nam 2008" xfId="164"/>
    <cellStyle name="_KT (2)_2_DTDuong dong tien -sua tham tra 2009 - luong 650" xfId="165"/>
    <cellStyle name="_KT (2)_2_mau bieu so 1" xfId="166"/>
    <cellStyle name="_KT (2)_2_PGH DONG A 2012" xfId="167"/>
    <cellStyle name="_KT (2)_2_quy luong con lai nam 2004" xfId="168"/>
    <cellStyle name="_KT (2)_2_TG-TH" xfId="169"/>
    <cellStyle name="_KT (2)_2_TG-TH_1BC-bieu 1-1a ct NSt do tinh QD-can doi lai von(17-7-06)" xfId="170"/>
    <cellStyle name="_KT (2)_2_TG-TH_2BC-bieu 2-2a ct NST do huyen QD-can doi lai von(co sap xep ttu)" xfId="171"/>
    <cellStyle name="_KT (2)_2_TG-TH_Baáo caops quỹ 2017 (3)" xfId="172"/>
    <cellStyle name="_KT (2)_2_TG-TH_BANG TONG HOP TINH HINH THANH QUYET TOAN (MOI I)" xfId="173"/>
    <cellStyle name="_KT (2)_2_TG-TH_BAO CAO KLCT PT2000" xfId="174"/>
    <cellStyle name="_KT (2)_2_TG-TH_BAO CAO PT2000" xfId="175"/>
    <cellStyle name="_KT (2)_2_TG-TH_BAO CAO PT2000_Book1" xfId="176"/>
    <cellStyle name="_KT (2)_2_TG-TH_Bao cao XDCB 2001 - T11 KH dieu chinh 20-11-THAI" xfId="177"/>
    <cellStyle name="_KT (2)_2_TG-TH_BAO GIA NGAY 24-10-08 (co dam)" xfId="178"/>
    <cellStyle name="_KT (2)_2_TG-TH_Biểu KH 5 năm gửi UB sửa biểu VHXH" xfId="179"/>
    <cellStyle name="_KT (2)_2_TG-TH_Book1" xfId="180"/>
    <cellStyle name="_KT (2)_2_TG-TH_Book1_1" xfId="181"/>
    <cellStyle name="_KT (2)_2_TG-TH_Book1_1_1BC-bieu 1-1a ct NSt do tinh QD-can doi lai von(17-7-06)" xfId="182"/>
    <cellStyle name="_KT (2)_2_TG-TH_Book1_1_Baáo caops quỹ 2017 (3)" xfId="183"/>
    <cellStyle name="_KT (2)_2_TG-TH_Book1_1_Book1" xfId="184"/>
    <cellStyle name="_KT (2)_2_TG-TH_Book1_1_Copy (13) of Copy of Copy of Copy of Bang tinh kinh phi ho tro thu nam 2008" xfId="185"/>
    <cellStyle name="_KT (2)_2_TG-TH_Book1_1_DanhMucDonGiaVTTB_Dien_TAM" xfId="186"/>
    <cellStyle name="_KT (2)_2_TG-TH_Book1_1_khoiluongbdacdoa" xfId="187"/>
    <cellStyle name="_KT (2)_2_TG-TH_Book1_1_mau bieu so 1" xfId="188"/>
    <cellStyle name="_KT (2)_2_TG-TH_Book1_1_" xfId="189"/>
    <cellStyle name="_KT (2)_2_TG-TH_Book1_2" xfId="190"/>
    <cellStyle name="_KT (2)_2_TG-TH_Book1_2_Baáo caops quỹ 2017 (3)" xfId="191"/>
    <cellStyle name="_KT (2)_2_TG-TH_Book1_2_Book1" xfId="192"/>
    <cellStyle name="_KT (2)_2_TG-TH_Book1_2_Copy (13) of Copy of Copy of Copy of Bang tinh kinh phi ho tro thu nam 2008" xfId="193"/>
    <cellStyle name="_KT (2)_2_TG-TH_Book1_2_mau bieu so 1" xfId="194"/>
    <cellStyle name="_KT (2)_2_TG-TH_Book1_2_" xfId="195"/>
    <cellStyle name="_KT (2)_2_TG-TH_Book1_3" xfId="196"/>
    <cellStyle name="_KT (2)_2_TG-TH_Book1_3_Book1" xfId="197"/>
    <cellStyle name="_KT (2)_2_TG-TH_Book1_3_DT truong thinh phu" xfId="198"/>
    <cellStyle name="_KT (2)_2_TG-TH_Book1_3_XL4Test5" xfId="199"/>
    <cellStyle name="_KT (2)_2_TG-TH_Book1_4" xfId="200"/>
    <cellStyle name="_KT (2)_2_TG-TH_Book1_Baáo caops quỹ 2017 (3)" xfId="201"/>
    <cellStyle name="_KT (2)_2_TG-TH_Book1_Book1" xfId="202"/>
    <cellStyle name="_KT (2)_2_TG-TH_Book1_Copy (13) of Copy of Copy of Copy of Bang tinh kinh phi ho tro thu nam 2008" xfId="203"/>
    <cellStyle name="_KT (2)_2_TG-TH_Book1_DanhMucDonGiaVTTB_Dien_TAM" xfId="204"/>
    <cellStyle name="_KT (2)_2_TG-TH_Book1_khoiluongbdacdoa" xfId="206"/>
    <cellStyle name="_KT (2)_2_TG-TH_Book1_Kiem Tra Don Gia" xfId="205"/>
    <cellStyle name="_KT (2)_2_TG-TH_Book1_mau bieu so 1" xfId="207"/>
    <cellStyle name="_KT (2)_2_TG-TH_Book1_Tong hop 3 tinh (11_5)-TTH-QN-QT" xfId="208"/>
    <cellStyle name="_KT (2)_2_TG-TH_Book1_" xfId="209"/>
    <cellStyle name="_KT (2)_2_TG-TH_Book1__1" xfId="210"/>
    <cellStyle name="_KT (2)_2_TG-TH_Book1__Copy (13) of Copy of Copy of Copy of Bang tinh kinh phi ho tro thu nam 2008" xfId="211"/>
    <cellStyle name="_KT (2)_2_TG-TH_CAU Khanh Nam(Thi Cong)" xfId="212"/>
    <cellStyle name="_KT (2)_2_TG-TH_Copy (13) of Copy of Copy of Copy of Bang tinh kinh phi ho tro thu nam 2008" xfId="213"/>
    <cellStyle name="_KT (2)_2_TG-TH_DANH GIA CHI DAU TU XDCB 2005" xfId="214"/>
    <cellStyle name="_KT (2)_2_TG-TH_DAU NOI PL-CL TAI PHU LAMHC" xfId="215"/>
    <cellStyle name="_KT (2)_2_TG-TH_Dcdtoan-bcnckt " xfId="216"/>
    <cellStyle name="_KT (2)_2_TG-TH_DN_MTP" xfId="217"/>
    <cellStyle name="_KT (2)_2_TG-TH_Dongia2-2003" xfId="218"/>
    <cellStyle name="_KT (2)_2_TG-TH_Dongia2-2003_DT truong thinh phu" xfId="219"/>
    <cellStyle name="_KT (2)_2_TG-TH_DT truong thinh phu" xfId="220"/>
    <cellStyle name="_KT (2)_2_TG-TH_DTCDT MR.2N110.HOCMON.TDTOAN.CCUNG" xfId="221"/>
    <cellStyle name="_KT (2)_2_TG-TH_DTDuong dong tien -sua tham tra 2009 - luong 650" xfId="222"/>
    <cellStyle name="_KT (2)_2_TG-TH_DU TOAN DDTT &amp; TBA50KVA" xfId="223"/>
    <cellStyle name="_KT (2)_2_TG-TH_DU TRU VAT TU" xfId="224"/>
    <cellStyle name="_KT (2)_2_TG-TH_HM_KHOI HIEU BO" xfId="225"/>
    <cellStyle name="_KT (2)_2_TG-TH_khoiluongbdacdoa" xfId="227"/>
    <cellStyle name="_KT (2)_2_TG-TH_Kiem Tra Don Gia" xfId="226"/>
    <cellStyle name="_KT (2)_2_TG-TH_Lora-tungchau" xfId="228"/>
    <cellStyle name="_KT (2)_2_TG-TH_mau bieu so 1" xfId="229"/>
    <cellStyle name="_KT (2)_2_TG-TH_moi" xfId="230"/>
    <cellStyle name="_KT (2)_2_TG-TH_muong cap DH My Thuat" xfId="231"/>
    <cellStyle name="_KT (2)_2_TG-TH_muong cap DH My Thuat_1BC-bieu 1-1a ct NSt do tinh QD-can doi lai von(17-7-06)" xfId="232"/>
    <cellStyle name="_KT (2)_2_TG-TH_muong cap DH My Thuat_2BC-bieu 2-2a ct NST do huyen QD-can doi lai von(co sap xep ttu)" xfId="233"/>
    <cellStyle name="_KT (2)_2_TG-TH_muong cap DH My Thuat_Book1" xfId="234"/>
    <cellStyle name="_KT (2)_2_TG-TH_muong cap DH My Thuat_Book1_1" xfId="235"/>
    <cellStyle name="_KT (2)_2_TG-TH_muong cap DH My Thuat_Book1_1BC-bieu 1-1a ct NSt do tinh QD-can doi lai von(17-7-06)" xfId="236"/>
    <cellStyle name="_KT (2)_2_TG-TH_muong cap DH My Thuat_DANH GIA CHI DAU TU XDCB 2005" xfId="237"/>
    <cellStyle name="_KT (2)_2_TG-TH_muong cap DH My Thuat_HM_KHOI HIEU BO" xfId="238"/>
    <cellStyle name="_KT (2)_2_TG-TH_PGH DONG A 2012" xfId="239"/>
    <cellStyle name="_KT (2)_2_TG-TH_PGIA-phieu tham tra Kho bac" xfId="240"/>
    <cellStyle name="_KT (2)_2_TG-TH_PT02-02" xfId="241"/>
    <cellStyle name="_KT (2)_2_TG-TH_PT02-02_Book1" xfId="242"/>
    <cellStyle name="_KT (2)_2_TG-TH_PT02-03" xfId="243"/>
    <cellStyle name="_KT (2)_2_TG-TH_PT02-03_Book1" xfId="244"/>
    <cellStyle name="_KT (2)_2_TG-TH_Qt-HT3PQ1(CauKho)" xfId="245"/>
    <cellStyle name="_KT (2)_2_TG-TH_Qt-HT3PQ1(CauKho)_Book1" xfId="246"/>
    <cellStyle name="_KT (2)_2_TG-TH_Qt-HT3PQ1(CauKho)_Don gia quy 3 nam 2003 - Ban Dien Luc" xfId="247"/>
    <cellStyle name="_KT (2)_2_TG-TH_Qt-HT3PQ1(CauKho)_Kiem Tra Don Gia" xfId="248"/>
    <cellStyle name="_KT (2)_2_TG-TH_Qt-HT3PQ1(CauKho)_NC-VL2-2003" xfId="249"/>
    <cellStyle name="_KT (2)_2_TG-TH_Qt-HT3PQ1(CauKho)_NC-VL2-2003_1" xfId="250"/>
    <cellStyle name="_KT (2)_2_TG-TH_Qt-HT3PQ1(CauKho)_XL4Test5" xfId="251"/>
    <cellStyle name="_KT (2)_2_TG-TH_QT-LCTP-AE" xfId="252"/>
    <cellStyle name="_KT (2)_2_TG-TH_quy luong con lai nam 2004" xfId="253"/>
    <cellStyle name="_KT (2)_2_TG-TH_Sheet2" xfId="254"/>
    <cellStyle name="_KT (2)_2_TG-TH_TEL OUT 2004" xfId="255"/>
    <cellStyle name="_KT (2)_2_TG-TH_Tong hop 3 tinh (11_5)-TTH-QN-QT" xfId="256"/>
    <cellStyle name="_KT (2)_2_TG-TH_XL4Poppy" xfId="257"/>
    <cellStyle name="_KT (2)_2_TG-TH_XL4Test5" xfId="258"/>
    <cellStyle name="_KT (2)_2_TG-TH_ÿÿÿÿÿ" xfId="259"/>
    <cellStyle name="_KT (2)_2_TG-TH_" xfId="260"/>
    <cellStyle name="_KT (2)_2_TG-TH__1" xfId="261"/>
    <cellStyle name="_KT (2)_2_TG-TH__Copy (13) of Copy of Copy of Copy of Bang tinh kinh phi ho tro thu nam 2008" xfId="262"/>
    <cellStyle name="_KT (2)_2_" xfId="263"/>
    <cellStyle name="_KT (2)_2BC-bieu 2-2a ct NST do huyen QD-can doi lai von(co sap xep ttu)" xfId="264"/>
    <cellStyle name="_KT (2)_3" xfId="265"/>
    <cellStyle name="_KT (2)_3_Baáo caops quỹ 2017 (3)" xfId="266"/>
    <cellStyle name="_KT (2)_3_Copy (13) of Copy of Copy of Copy of Bang tinh kinh phi ho tro thu nam 2008" xfId="267"/>
    <cellStyle name="_KT (2)_3_mau bieu so 1" xfId="268"/>
    <cellStyle name="_KT (2)_3_PGH DONG A 2012" xfId="269"/>
    <cellStyle name="_KT (2)_3_TG-TH" xfId="270"/>
    <cellStyle name="_KT (2)_3_TG-TH_1BC-bieu 1-1a ct NSt do tinh QD-can doi lai von(17-7-06)" xfId="271"/>
    <cellStyle name="_KT (2)_3_TG-TH_2BC-bieu 2-2a ct NST do huyen QD-can doi lai von(co sap xep ttu)" xfId="272"/>
    <cellStyle name="_KT (2)_3_TG-TH_Baáo caops quỹ 2017 (3)" xfId="273"/>
    <cellStyle name="_KT (2)_3_TG-TH_Book1" xfId="274"/>
    <cellStyle name="_KT (2)_3_TG-TH_Book1_1" xfId="275"/>
    <cellStyle name="_KT (2)_3_TG-TH_Book1_1_Baáo caops quỹ 2017 (3)" xfId="276"/>
    <cellStyle name="_KT (2)_3_TG-TH_Book1_1BC-bieu 1-1a ct NSt do tinh QD-can doi lai von(17-7-06)" xfId="277"/>
    <cellStyle name="_KT (2)_3_TG-TH_Book1_Baáo caops quỹ 2017 (3)" xfId="278"/>
    <cellStyle name="_KT (2)_3_TG-TH_Book1_BC-QT-WB-dthao" xfId="279"/>
    <cellStyle name="_KT (2)_3_TG-TH_Book1_Book1" xfId="280"/>
    <cellStyle name="_KT (2)_3_TG-TH_Book1_Copy (13) of Copy of Copy of Copy of Bang tinh kinh phi ho tro thu nam 2008" xfId="281"/>
    <cellStyle name="_KT (2)_3_TG-TH_Book1_Kiem Tra Don Gia" xfId="282"/>
    <cellStyle name="_KT (2)_3_TG-TH_Book1_mau bieu so 1" xfId="283"/>
    <cellStyle name="_KT (2)_3_TG-TH_Book1_" xfId="284"/>
    <cellStyle name="_KT (2)_3_TG-TH_Copy (13) of Copy of Copy of Copy of Bang tinh kinh phi ho tro thu nam 2008" xfId="285"/>
    <cellStyle name="_KT (2)_3_TG-TH_DU TOAN DDTT &amp; TBA50KVA" xfId="286"/>
    <cellStyle name="_KT (2)_3_TG-TH_khoiluongbdacdoa" xfId="288"/>
    <cellStyle name="_KT (2)_3_TG-TH_khoiluongbdacdoa_BC THEO CV SỐ 1158 cung cấp số liệu DA đầu tư (1) (1)" xfId="289"/>
    <cellStyle name="_KT (2)_3_TG-TH_Kiem Tra Don Gia" xfId="287"/>
    <cellStyle name="_KT (2)_3_TG-TH_Lora-tungchau" xfId="290"/>
    <cellStyle name="_KT (2)_3_TG-TH_Lora-tungchau_BC THEO CV SỐ 1158 cung cấp số liệu DA đầu tư (1) (1)" xfId="291"/>
    <cellStyle name="_KT (2)_3_TG-TH_Lora-tungchau_Book1" xfId="292"/>
    <cellStyle name="_KT (2)_3_TG-TH_Lora-tungchau_Kiem Tra Don Gia" xfId="293"/>
    <cellStyle name="_KT (2)_3_TG-TH_mau bieu so 1" xfId="294"/>
    <cellStyle name="_KT (2)_3_TG-TH_PERSONAL" xfId="295"/>
    <cellStyle name="_KT (2)_3_TG-TH_PERSONAL_Baáo caops quỹ 2017 (3)" xfId="296"/>
    <cellStyle name="_KT (2)_3_TG-TH_PERSONAL_Book1" xfId="297"/>
    <cellStyle name="_KT (2)_3_TG-TH_PERSONAL_Book1_Baáo caops quỹ 2017 (3)" xfId="298"/>
    <cellStyle name="_KT (2)_3_TG-TH_PERSONAL_Book1_Copy (13) of Copy of Copy of Copy of Bang tinh kinh phi ho tro thu nam 2008" xfId="299"/>
    <cellStyle name="_KT (2)_3_TG-TH_PERSONAL_Book1_mau bieu so 1" xfId="300"/>
    <cellStyle name="_KT (2)_3_TG-TH_PERSONAL_Book1_" xfId="301"/>
    <cellStyle name="_KT (2)_3_TG-TH_PERSONAL_Copy (13) of Copy of Copy of Copy of Bang tinh kinh phi ho tro thu nam 2008" xfId="302"/>
    <cellStyle name="_KT (2)_3_TG-TH_PERSONAL_DU TOAN DDTT &amp; TBA50KVA" xfId="303"/>
    <cellStyle name="_KT (2)_3_TG-TH_PERSONAL_HTQ.8 GD1" xfId="304"/>
    <cellStyle name="_KT (2)_3_TG-TH_PERSONAL_HTQ.8 GD1_Book1" xfId="305"/>
    <cellStyle name="_KT (2)_3_TG-TH_PERSONAL_HTQ.8 GD1_Don gia quy 3 nam 2003 - Ban Dien Luc" xfId="306"/>
    <cellStyle name="_KT (2)_3_TG-TH_PERSONAL_HTQ.8 GD1_NC-VL2-2003" xfId="307"/>
    <cellStyle name="_KT (2)_3_TG-TH_PERSONAL_HTQ.8 GD1_NC-VL2-2003_1" xfId="308"/>
    <cellStyle name="_KT (2)_3_TG-TH_PERSONAL_HTQ.8 GD1_XL4Test5" xfId="309"/>
    <cellStyle name="_KT (2)_3_TG-TH_PERSONAL_khoiluongbdacdoa" xfId="310"/>
    <cellStyle name="_KT (2)_3_TG-TH_PERSONAL_mau bieu so 1" xfId="311"/>
    <cellStyle name="_KT (2)_3_TG-TH_PERSONAL_Tong hop KHCB 2001" xfId="312"/>
    <cellStyle name="_KT (2)_3_TG-TH_PERSONAL_Tong hop KHCB 2001_Baáo caops quỹ 2017 (3)" xfId="313"/>
    <cellStyle name="_KT (2)_3_TG-TH_PERSONAL_Tong hop KHCB 2001_Copy (13) of Copy of Copy of Copy of Bang tinh kinh phi ho tro thu nam 2008" xfId="314"/>
    <cellStyle name="_KT (2)_3_TG-TH_PERSONAL_Tong hop KHCB 2001_mau bieu so 1" xfId="315"/>
    <cellStyle name="_KT (2)_3_TG-TH_PERSONAL_Tong hop KHCB 2001_" xfId="316"/>
    <cellStyle name="_KT (2)_3_TG-TH_PERSONAL_" xfId="317"/>
    <cellStyle name="_KT (2)_3_TG-TH_PERSONAL__1" xfId="318"/>
    <cellStyle name="_KT (2)_3_TG-TH_PERSONAL__Copy (13) of Copy of Copy of Copy of Bang tinh kinh phi ho tro thu nam 2008" xfId="319"/>
    <cellStyle name="_KT (2)_3_TG-TH_PGH DONG A 2012" xfId="320"/>
    <cellStyle name="_KT (2)_3_TG-TH_Qt-HT3PQ1(CauKho)" xfId="321"/>
    <cellStyle name="_KT (2)_3_TG-TH_Qt-HT3PQ1(CauKho)_Book1" xfId="322"/>
    <cellStyle name="_KT (2)_3_TG-TH_Qt-HT3PQ1(CauKho)_Don gia quy 3 nam 2003 - Ban Dien Luc" xfId="323"/>
    <cellStyle name="_KT (2)_3_TG-TH_Qt-HT3PQ1(CauKho)_Kiem Tra Don Gia" xfId="324"/>
    <cellStyle name="_KT (2)_3_TG-TH_Qt-HT3PQ1(CauKho)_NC-VL2-2003" xfId="325"/>
    <cellStyle name="_KT (2)_3_TG-TH_Qt-HT3PQ1(CauKho)_NC-VL2-2003_1" xfId="326"/>
    <cellStyle name="_KT (2)_3_TG-TH_Qt-HT3PQ1(CauKho)_XL4Test5" xfId="327"/>
    <cellStyle name="_KT (2)_3_TG-TH_QT-LCTP-AE" xfId="328"/>
    <cellStyle name="_KT (2)_3_TG-TH_quy luong con lai nam 2004" xfId="329"/>
    <cellStyle name="_KT (2)_3_TG-TH_" xfId="330"/>
    <cellStyle name="_KT (2)_3_TG-TH__1" xfId="331"/>
    <cellStyle name="_KT (2)_3_TG-TH__BC THEO CV SỐ 1158 cung cấp số liệu DA đầu tư (1) (1)" xfId="332"/>
    <cellStyle name="_KT (2)_3_TG-TH__Copy (13) of Copy of Copy of Copy of Bang tinh kinh phi ho tro thu nam 2008" xfId="333"/>
    <cellStyle name="_KT (2)_3_" xfId="334"/>
    <cellStyle name="_KT (2)_4" xfId="335"/>
    <cellStyle name="_KT (2)_4_1BC-bieu 1-1a ct NSt do tinh QD-can doi lai von(17-7-06)" xfId="336"/>
    <cellStyle name="_KT (2)_4_2BC-bieu 2-2a ct NST do huyen QD-can doi lai von(co sap xep ttu)" xfId="337"/>
    <cellStyle name="_KT (2)_4_Baáo caops quỹ 2017 (3)" xfId="338"/>
    <cellStyle name="_KT (2)_4_BANG TONG HOP TINH HINH THANH QUYET TOAN (MOI I)" xfId="339"/>
    <cellStyle name="_KT (2)_4_BAO CAO KLCT PT2000" xfId="340"/>
    <cellStyle name="_KT (2)_4_BAO CAO PT2000" xfId="341"/>
    <cellStyle name="_KT (2)_4_BAO CAO PT2000_Book1" xfId="342"/>
    <cellStyle name="_KT (2)_4_Bao cao XDCB 2001 - T11 KH dieu chinh 20-11-THAI" xfId="343"/>
    <cellStyle name="_KT (2)_4_BAO GIA NGAY 24-10-08 (co dam)" xfId="344"/>
    <cellStyle name="_KT (2)_4_Biểu KH 5 năm gửi UB sửa biểu VHXH" xfId="345"/>
    <cellStyle name="_KT (2)_4_Book1" xfId="346"/>
    <cellStyle name="_KT (2)_4_Book1_1" xfId="347"/>
    <cellStyle name="_KT (2)_4_Book1_1_1BC-bieu 1-1a ct NSt do tinh QD-can doi lai von(17-7-06)" xfId="348"/>
    <cellStyle name="_KT (2)_4_Book1_1_Baáo caops quỹ 2017 (3)" xfId="349"/>
    <cellStyle name="_KT (2)_4_Book1_1_Book1" xfId="350"/>
    <cellStyle name="_KT (2)_4_Book1_1_Copy (13) of Copy of Copy of Copy of Bang tinh kinh phi ho tro thu nam 2008" xfId="351"/>
    <cellStyle name="_KT (2)_4_Book1_1_DanhMucDonGiaVTTB_Dien_TAM" xfId="352"/>
    <cellStyle name="_KT (2)_4_Book1_1_khoiluongbdacdoa" xfId="353"/>
    <cellStyle name="_KT (2)_4_Book1_1_mau bieu so 1" xfId="354"/>
    <cellStyle name="_KT (2)_4_Book1_1_" xfId="355"/>
    <cellStyle name="_KT (2)_4_Book1_2" xfId="356"/>
    <cellStyle name="_KT (2)_4_Book1_2_Baáo caops quỹ 2017 (3)" xfId="357"/>
    <cellStyle name="_KT (2)_4_Book1_2_Book1" xfId="358"/>
    <cellStyle name="_KT (2)_4_Book1_2_Copy (13) of Copy of Copy of Copy of Bang tinh kinh phi ho tro thu nam 2008" xfId="359"/>
    <cellStyle name="_KT (2)_4_Book1_2_mau bieu so 1" xfId="360"/>
    <cellStyle name="_KT (2)_4_Book1_2_" xfId="361"/>
    <cellStyle name="_KT (2)_4_Book1_3" xfId="362"/>
    <cellStyle name="_KT (2)_4_Book1_3_Book1" xfId="363"/>
    <cellStyle name="_KT (2)_4_Book1_3_DT truong thinh phu" xfId="364"/>
    <cellStyle name="_KT (2)_4_Book1_3_XL4Test5" xfId="365"/>
    <cellStyle name="_KT (2)_4_Book1_4" xfId="366"/>
    <cellStyle name="_KT (2)_4_Book1_Baáo caops quỹ 2017 (3)" xfId="367"/>
    <cellStyle name="_KT (2)_4_Book1_Book1" xfId="368"/>
    <cellStyle name="_KT (2)_4_Book1_Copy (13) of Copy of Copy of Copy of Bang tinh kinh phi ho tro thu nam 2008" xfId="369"/>
    <cellStyle name="_KT (2)_4_Book1_DanhMucDonGiaVTTB_Dien_TAM" xfId="370"/>
    <cellStyle name="_KT (2)_4_Book1_khoiluongbdacdoa" xfId="372"/>
    <cellStyle name="_KT (2)_4_Book1_Kiem Tra Don Gia" xfId="371"/>
    <cellStyle name="_KT (2)_4_Book1_mau bieu so 1" xfId="373"/>
    <cellStyle name="_KT (2)_4_Book1_Tong hop 3 tinh (11_5)-TTH-QN-QT" xfId="374"/>
    <cellStyle name="_KT (2)_4_Book1_" xfId="375"/>
    <cellStyle name="_KT (2)_4_Book1__1" xfId="376"/>
    <cellStyle name="_KT (2)_4_Book1__Copy (13) of Copy of Copy of Copy of Bang tinh kinh phi ho tro thu nam 2008" xfId="377"/>
    <cellStyle name="_KT (2)_4_CAU Khanh Nam(Thi Cong)" xfId="378"/>
    <cellStyle name="_KT (2)_4_Copy (13) of Copy of Copy of Copy of Bang tinh kinh phi ho tro thu nam 2008" xfId="379"/>
    <cellStyle name="_KT (2)_4_DANH GIA CHI DAU TU XDCB 2005" xfId="380"/>
    <cellStyle name="_KT (2)_4_DAU NOI PL-CL TAI PHU LAMHC" xfId="381"/>
    <cellStyle name="_KT (2)_4_Dcdtoan-bcnckt " xfId="382"/>
    <cellStyle name="_KT (2)_4_DN_MTP" xfId="383"/>
    <cellStyle name="_KT (2)_4_Dongia2-2003" xfId="384"/>
    <cellStyle name="_KT (2)_4_Dongia2-2003_DT truong thinh phu" xfId="385"/>
    <cellStyle name="_KT (2)_4_DT truong thinh phu" xfId="386"/>
    <cellStyle name="_KT (2)_4_DTCDT MR.2N110.HOCMON.TDTOAN.CCUNG" xfId="387"/>
    <cellStyle name="_KT (2)_4_DTDuong dong tien -sua tham tra 2009 - luong 650" xfId="388"/>
    <cellStyle name="_KT (2)_4_DU TOAN DDTT &amp; TBA50KVA" xfId="389"/>
    <cellStyle name="_KT (2)_4_DU TRU VAT TU" xfId="390"/>
    <cellStyle name="_KT (2)_4_HM_KHOI HIEU BO" xfId="391"/>
    <cellStyle name="_KT (2)_4_khoiluongbdacdoa" xfId="393"/>
    <cellStyle name="_KT (2)_4_Kiem Tra Don Gia" xfId="392"/>
    <cellStyle name="_KT (2)_4_Lora-tungchau" xfId="394"/>
    <cellStyle name="_KT (2)_4_mau bieu so 1" xfId="395"/>
    <cellStyle name="_KT (2)_4_moi" xfId="396"/>
    <cellStyle name="_KT (2)_4_muong cap DH My Thuat" xfId="397"/>
    <cellStyle name="_KT (2)_4_muong cap DH My Thuat_1BC-bieu 1-1a ct NSt do tinh QD-can doi lai von(17-7-06)" xfId="398"/>
    <cellStyle name="_KT (2)_4_muong cap DH My Thuat_2BC-bieu 2-2a ct NST do huyen QD-can doi lai von(co sap xep ttu)" xfId="399"/>
    <cellStyle name="_KT (2)_4_muong cap DH My Thuat_Book1" xfId="400"/>
    <cellStyle name="_KT (2)_4_muong cap DH My Thuat_Book1_1" xfId="401"/>
    <cellStyle name="_KT (2)_4_muong cap DH My Thuat_Book1_1BC-bieu 1-1a ct NSt do tinh QD-can doi lai von(17-7-06)" xfId="402"/>
    <cellStyle name="_KT (2)_4_muong cap DH My Thuat_DANH GIA CHI DAU TU XDCB 2005" xfId="403"/>
    <cellStyle name="_KT (2)_4_muong cap DH My Thuat_HM_KHOI HIEU BO" xfId="404"/>
    <cellStyle name="_KT (2)_4_PGH DONG A 2012" xfId="405"/>
    <cellStyle name="_KT (2)_4_PGIA-phieu tham tra Kho bac" xfId="406"/>
    <cellStyle name="_KT (2)_4_PT02-02" xfId="407"/>
    <cellStyle name="_KT (2)_4_PT02-02_Book1" xfId="408"/>
    <cellStyle name="_KT (2)_4_PT02-03" xfId="409"/>
    <cellStyle name="_KT (2)_4_PT02-03_Book1" xfId="410"/>
    <cellStyle name="_KT (2)_4_Qt-HT3PQ1(CauKho)" xfId="411"/>
    <cellStyle name="_KT (2)_4_Qt-HT3PQ1(CauKho)_Book1" xfId="412"/>
    <cellStyle name="_KT (2)_4_Qt-HT3PQ1(CauKho)_Don gia quy 3 nam 2003 - Ban Dien Luc" xfId="413"/>
    <cellStyle name="_KT (2)_4_Qt-HT3PQ1(CauKho)_Kiem Tra Don Gia" xfId="414"/>
    <cellStyle name="_KT (2)_4_Qt-HT3PQ1(CauKho)_NC-VL2-2003" xfId="415"/>
    <cellStyle name="_KT (2)_4_Qt-HT3PQ1(CauKho)_NC-VL2-2003_1" xfId="416"/>
    <cellStyle name="_KT (2)_4_Qt-HT3PQ1(CauKho)_XL4Test5" xfId="417"/>
    <cellStyle name="_KT (2)_4_QT-LCTP-AE" xfId="418"/>
    <cellStyle name="_KT (2)_4_quy luong con lai nam 2004" xfId="419"/>
    <cellStyle name="_KT (2)_4_Sheet2" xfId="420"/>
    <cellStyle name="_KT (2)_4_TEL OUT 2004" xfId="421"/>
    <cellStyle name="_KT (2)_4_TG-TH" xfId="422"/>
    <cellStyle name="_KT (2)_4_TG-TH_Baáo caops quỹ 2017 (3)" xfId="423"/>
    <cellStyle name="_KT (2)_4_TG-TH_Book1" xfId="424"/>
    <cellStyle name="_KT (2)_4_TG-TH_Copy (13) of Copy of Copy of Copy of Bang tinh kinh phi ho tro thu nam 2008" xfId="425"/>
    <cellStyle name="_KT (2)_4_TG-TH_DTDuong dong tien -sua tham tra 2009 - luong 650" xfId="426"/>
    <cellStyle name="_KT (2)_4_TG-TH_mau bieu so 1" xfId="427"/>
    <cellStyle name="_KT (2)_4_TG-TH_PGH DONG A 2012" xfId="428"/>
    <cellStyle name="_KT (2)_4_TG-TH_quy luong con lai nam 2004" xfId="429"/>
    <cellStyle name="_KT (2)_4_TG-TH_" xfId="430"/>
    <cellStyle name="_KT (2)_4_Tong hop 3 tinh (11_5)-TTH-QN-QT" xfId="431"/>
    <cellStyle name="_KT (2)_4_XL4Poppy" xfId="432"/>
    <cellStyle name="_KT (2)_4_XL4Test5" xfId="433"/>
    <cellStyle name="_KT (2)_4_ÿÿÿÿÿ" xfId="434"/>
    <cellStyle name="_KT (2)_4_" xfId="435"/>
    <cellStyle name="_KT (2)_4__1" xfId="436"/>
    <cellStyle name="_KT (2)_4__Copy (13) of Copy of Copy of Copy of Bang tinh kinh phi ho tro thu nam 2008" xfId="437"/>
    <cellStyle name="_KT (2)_5" xfId="438"/>
    <cellStyle name="_KT (2)_5_1BC-bieu 1-1a ct NSt do tinh QD-can doi lai von(17-7-06)" xfId="439"/>
    <cellStyle name="_KT (2)_5_2BC-bieu 2-2a ct NST do huyen QD-can doi lai von(co sap xep ttu)" xfId="440"/>
    <cellStyle name="_KT (2)_5_Baáo caops quỹ 2017 (3)" xfId="441"/>
    <cellStyle name="_KT (2)_5_BANG TONG HOP TINH HINH THANH QUYET TOAN (MOI I)" xfId="442"/>
    <cellStyle name="_KT (2)_5_BAO CAO KLCT PT2000" xfId="443"/>
    <cellStyle name="_KT (2)_5_BAO CAO PT2000" xfId="444"/>
    <cellStyle name="_KT (2)_5_BAO CAO PT2000_Book1" xfId="445"/>
    <cellStyle name="_KT (2)_5_Bao cao XDCB 2001 - T11 KH dieu chinh 20-11-THAI" xfId="446"/>
    <cellStyle name="_KT (2)_5_BAO GIA NGAY 24-10-08 (co dam)" xfId="447"/>
    <cellStyle name="_KT (2)_5_Biểu KH 5 năm gửi UB sửa biểu VHXH" xfId="448"/>
    <cellStyle name="_KT (2)_5_Book1" xfId="449"/>
    <cellStyle name="_KT (2)_5_Book1_1" xfId="450"/>
    <cellStyle name="_KT (2)_5_Book1_1_1BC-bieu 1-1a ct NSt do tinh QD-can doi lai von(17-7-06)" xfId="451"/>
    <cellStyle name="_KT (2)_5_Book1_1_Baáo caops quỹ 2017 (3)" xfId="452"/>
    <cellStyle name="_KT (2)_5_Book1_1_Book1" xfId="453"/>
    <cellStyle name="_KT (2)_5_Book1_1_Copy (13) of Copy of Copy of Copy of Bang tinh kinh phi ho tro thu nam 2008" xfId="454"/>
    <cellStyle name="_KT (2)_5_Book1_1_DanhMucDonGiaVTTB_Dien_TAM" xfId="455"/>
    <cellStyle name="_KT (2)_5_Book1_1_khoiluongbdacdoa" xfId="456"/>
    <cellStyle name="_KT (2)_5_Book1_1_mau bieu so 1" xfId="457"/>
    <cellStyle name="_KT (2)_5_Book1_1_" xfId="458"/>
    <cellStyle name="_KT (2)_5_Book1_2" xfId="459"/>
    <cellStyle name="_KT (2)_5_Book1_2_Baáo caops quỹ 2017 (3)" xfId="460"/>
    <cellStyle name="_KT (2)_5_Book1_2_Book1" xfId="461"/>
    <cellStyle name="_KT (2)_5_Book1_2_Copy (13) of Copy of Copy of Copy of Bang tinh kinh phi ho tro thu nam 2008" xfId="462"/>
    <cellStyle name="_KT (2)_5_Book1_2_mau bieu so 1" xfId="463"/>
    <cellStyle name="_KT (2)_5_Book1_2_" xfId="464"/>
    <cellStyle name="_KT (2)_5_Book1_3" xfId="465"/>
    <cellStyle name="_KT (2)_5_Book1_3_Book1" xfId="466"/>
    <cellStyle name="_KT (2)_5_Book1_3_DT truong thinh phu" xfId="467"/>
    <cellStyle name="_KT (2)_5_Book1_3_XL4Test5" xfId="468"/>
    <cellStyle name="_KT (2)_5_Book1_4" xfId="469"/>
    <cellStyle name="_KT (2)_5_Book1_Baáo caops quỹ 2017 (3)" xfId="470"/>
    <cellStyle name="_KT (2)_5_Book1_BC-QT-WB-dthao" xfId="471"/>
    <cellStyle name="_KT (2)_5_Book1_Book1" xfId="472"/>
    <cellStyle name="_KT (2)_5_Book1_Copy (13) of Copy of Copy of Copy of Bang tinh kinh phi ho tro thu nam 2008" xfId="473"/>
    <cellStyle name="_KT (2)_5_Book1_DanhMucDonGiaVTTB_Dien_TAM" xfId="474"/>
    <cellStyle name="_KT (2)_5_Book1_khoiluongbdacdoa" xfId="476"/>
    <cellStyle name="_KT (2)_5_Book1_Kiem Tra Don Gia" xfId="475"/>
    <cellStyle name="_KT (2)_5_Book1_mau bieu so 1" xfId="477"/>
    <cellStyle name="_KT (2)_5_Book1_Tong hop 3 tinh (11_5)-TTH-QN-QT" xfId="478"/>
    <cellStyle name="_KT (2)_5_Book1_" xfId="479"/>
    <cellStyle name="_KT (2)_5_Book1__1" xfId="480"/>
    <cellStyle name="_KT (2)_5_Book1__Copy (13) of Copy of Copy of Copy of Bang tinh kinh phi ho tro thu nam 2008" xfId="481"/>
    <cellStyle name="_KT (2)_5_CAU Khanh Nam(Thi Cong)" xfId="482"/>
    <cellStyle name="_KT (2)_5_Copy (13) of Copy of Copy of Copy of Bang tinh kinh phi ho tro thu nam 2008" xfId="483"/>
    <cellStyle name="_KT (2)_5_DANH GIA CHI DAU TU XDCB 2005" xfId="484"/>
    <cellStyle name="_KT (2)_5_DAU NOI PL-CL TAI PHU LAMHC" xfId="485"/>
    <cellStyle name="_KT (2)_5_Dcdtoan-bcnckt " xfId="486"/>
    <cellStyle name="_KT (2)_5_DN_MTP" xfId="487"/>
    <cellStyle name="_KT (2)_5_Dongia2-2003" xfId="488"/>
    <cellStyle name="_KT (2)_5_Dongia2-2003_DT truong thinh phu" xfId="489"/>
    <cellStyle name="_KT (2)_5_DT truong thinh phu" xfId="490"/>
    <cellStyle name="_KT (2)_5_DTCDT MR.2N110.HOCMON.TDTOAN.CCUNG" xfId="491"/>
    <cellStyle name="_KT (2)_5_DTDuong dong tien -sua tham tra 2009 - luong 650" xfId="492"/>
    <cellStyle name="_KT (2)_5_DU TOAN DDTT &amp; TBA50KVA" xfId="493"/>
    <cellStyle name="_KT (2)_5_DU TRU VAT TU" xfId="494"/>
    <cellStyle name="_KT (2)_5_HM_KHOI HIEU BO" xfId="495"/>
    <cellStyle name="_KT (2)_5_khoiluongbdacdoa" xfId="497"/>
    <cellStyle name="_KT (2)_5_Kiem Tra Don Gia" xfId="496"/>
    <cellStyle name="_KT (2)_5_Lora-tungchau" xfId="498"/>
    <cellStyle name="_KT (2)_5_mau bieu so 1" xfId="499"/>
    <cellStyle name="_KT (2)_5_moi" xfId="500"/>
    <cellStyle name="_KT (2)_5_muong cap DH My Thuat" xfId="501"/>
    <cellStyle name="_KT (2)_5_muong cap DH My Thuat_1BC-bieu 1-1a ct NSt do tinh QD-can doi lai von(17-7-06)" xfId="502"/>
    <cellStyle name="_KT (2)_5_muong cap DH My Thuat_2BC-bieu 2-2a ct NST do huyen QD-can doi lai von(co sap xep ttu)" xfId="503"/>
    <cellStyle name="_KT (2)_5_muong cap DH My Thuat_Book1" xfId="504"/>
    <cellStyle name="_KT (2)_5_muong cap DH My Thuat_Book1_1" xfId="505"/>
    <cellStyle name="_KT (2)_5_muong cap DH My Thuat_Book1_1BC-bieu 1-1a ct NSt do tinh QD-can doi lai von(17-7-06)" xfId="506"/>
    <cellStyle name="_KT (2)_5_muong cap DH My Thuat_DANH GIA CHI DAU TU XDCB 2005" xfId="507"/>
    <cellStyle name="_KT (2)_5_muong cap DH My Thuat_HM_KHOI HIEU BO" xfId="508"/>
    <cellStyle name="_KT (2)_5_PGH DONG A 2012" xfId="509"/>
    <cellStyle name="_KT (2)_5_PGIA-phieu tham tra Kho bac" xfId="510"/>
    <cellStyle name="_KT (2)_5_PT02-02" xfId="511"/>
    <cellStyle name="_KT (2)_5_PT02-02_Book1" xfId="512"/>
    <cellStyle name="_KT (2)_5_PT02-03" xfId="513"/>
    <cellStyle name="_KT (2)_5_PT02-03_Book1" xfId="514"/>
    <cellStyle name="_KT (2)_5_Qt-HT3PQ1(CauKho)" xfId="515"/>
    <cellStyle name="_KT (2)_5_Qt-HT3PQ1(CauKho)_Book1" xfId="516"/>
    <cellStyle name="_KT (2)_5_Qt-HT3PQ1(CauKho)_Don gia quy 3 nam 2003 - Ban Dien Luc" xfId="517"/>
    <cellStyle name="_KT (2)_5_Qt-HT3PQ1(CauKho)_Kiem Tra Don Gia" xfId="518"/>
    <cellStyle name="_KT (2)_5_Qt-HT3PQ1(CauKho)_NC-VL2-2003" xfId="519"/>
    <cellStyle name="_KT (2)_5_Qt-HT3PQ1(CauKho)_NC-VL2-2003_1" xfId="520"/>
    <cellStyle name="_KT (2)_5_Qt-HT3PQ1(CauKho)_XL4Test5" xfId="521"/>
    <cellStyle name="_KT (2)_5_QT-LCTP-AE" xfId="522"/>
    <cellStyle name="_KT (2)_5_Sheet2" xfId="523"/>
    <cellStyle name="_KT (2)_5_TEL OUT 2004" xfId="524"/>
    <cellStyle name="_KT (2)_5_Tong hop 3 tinh (11_5)-TTH-QN-QT" xfId="525"/>
    <cellStyle name="_KT (2)_5_XL4Poppy" xfId="526"/>
    <cellStyle name="_KT (2)_5_XL4Test5" xfId="527"/>
    <cellStyle name="_KT (2)_5_ÿÿÿÿÿ" xfId="528"/>
    <cellStyle name="_KT (2)_5_" xfId="529"/>
    <cellStyle name="_KT (2)_5__1" xfId="530"/>
    <cellStyle name="_KT (2)_5__Copy (13) of Copy of Copy of Copy of Bang tinh kinh phi ho tro thu nam 2008" xfId="531"/>
    <cellStyle name="_KT (2)_Baáo caops quỹ 2017 (3)" xfId="532"/>
    <cellStyle name="_KT (2)_Book1" xfId="533"/>
    <cellStyle name="_KT (2)_Book1_1" xfId="534"/>
    <cellStyle name="_KT (2)_Book1_1_Baáo caops quỹ 2017 (3)" xfId="535"/>
    <cellStyle name="_KT (2)_Book1_1BC-bieu 1-1a ct NSt do tinh QD-can doi lai von(17-7-06)" xfId="536"/>
    <cellStyle name="_KT (2)_Book1_Baáo caops quỹ 2017 (3)" xfId="537"/>
    <cellStyle name="_KT (2)_Book1_BC-QT-WB-dthao" xfId="538"/>
    <cellStyle name="_KT (2)_Book1_Book1" xfId="539"/>
    <cellStyle name="_KT (2)_Book1_Copy (13) of Copy of Copy of Copy of Bang tinh kinh phi ho tro thu nam 2008" xfId="540"/>
    <cellStyle name="_KT (2)_Book1_Kiem Tra Don Gia" xfId="541"/>
    <cellStyle name="_KT (2)_Book1_mau bieu so 1" xfId="542"/>
    <cellStyle name="_KT (2)_Book1_" xfId="543"/>
    <cellStyle name="_KT (2)_Copy (13) of Copy of Copy of Copy of Bang tinh kinh phi ho tro thu nam 2008" xfId="544"/>
    <cellStyle name="_KT (2)_DU TOAN DDTT &amp; TBA50KVA" xfId="545"/>
    <cellStyle name="_KT (2)_khoiluongbdacdoa" xfId="547"/>
    <cellStyle name="_KT (2)_khoiluongbdacdoa_BC THEO CV SỐ 1158 cung cấp số liệu DA đầu tư (1) (1)" xfId="548"/>
    <cellStyle name="_KT (2)_Kiem Tra Don Gia" xfId="546"/>
    <cellStyle name="_KT (2)_Lora-tungchau" xfId="549"/>
    <cellStyle name="_KT (2)_Lora-tungchau_BC THEO CV SỐ 1158 cung cấp số liệu DA đầu tư (1) (1)" xfId="550"/>
    <cellStyle name="_KT (2)_Lora-tungchau_Book1" xfId="551"/>
    <cellStyle name="_KT (2)_Lora-tungchau_Kiem Tra Don Gia" xfId="552"/>
    <cellStyle name="_KT (2)_mau bieu so 1" xfId="553"/>
    <cellStyle name="_KT (2)_PERSONAL" xfId="554"/>
    <cellStyle name="_KT (2)_PERSONAL_Baáo caops quỹ 2017 (3)" xfId="555"/>
    <cellStyle name="_KT (2)_PERSONAL_Book1" xfId="556"/>
    <cellStyle name="_KT (2)_PERSONAL_Book1_Baáo caops quỹ 2017 (3)" xfId="557"/>
    <cellStyle name="_KT (2)_PERSONAL_Book1_Copy (13) of Copy of Copy of Copy of Bang tinh kinh phi ho tro thu nam 2008" xfId="558"/>
    <cellStyle name="_KT (2)_PERSONAL_Book1_mau bieu so 1" xfId="559"/>
    <cellStyle name="_KT (2)_PERSONAL_Book1_" xfId="560"/>
    <cellStyle name="_KT (2)_PERSONAL_Copy (13) of Copy of Copy of Copy of Bang tinh kinh phi ho tro thu nam 2008" xfId="561"/>
    <cellStyle name="_KT (2)_PERSONAL_DU TOAN DDTT &amp; TBA50KVA" xfId="562"/>
    <cellStyle name="_KT (2)_PERSONAL_HTQ.8 GD1" xfId="563"/>
    <cellStyle name="_KT (2)_PERSONAL_HTQ.8 GD1_Book1" xfId="564"/>
    <cellStyle name="_KT (2)_PERSONAL_HTQ.8 GD1_Don gia quy 3 nam 2003 - Ban Dien Luc" xfId="565"/>
    <cellStyle name="_KT (2)_PERSONAL_HTQ.8 GD1_NC-VL2-2003" xfId="566"/>
    <cellStyle name="_KT (2)_PERSONAL_HTQ.8 GD1_NC-VL2-2003_1" xfId="567"/>
    <cellStyle name="_KT (2)_PERSONAL_HTQ.8 GD1_XL4Test5" xfId="568"/>
    <cellStyle name="_KT (2)_PERSONAL_khoiluongbdacdoa" xfId="569"/>
    <cellStyle name="_KT (2)_PERSONAL_mau bieu so 1" xfId="570"/>
    <cellStyle name="_KT (2)_PERSONAL_Tong hop KHCB 2001" xfId="571"/>
    <cellStyle name="_KT (2)_PERSONAL_Tong hop KHCB 2001_Baáo caops quỹ 2017 (3)" xfId="572"/>
    <cellStyle name="_KT (2)_PERSONAL_Tong hop KHCB 2001_Copy (13) of Copy of Copy of Copy of Bang tinh kinh phi ho tro thu nam 2008" xfId="573"/>
    <cellStyle name="_KT (2)_PERSONAL_Tong hop KHCB 2001_mau bieu so 1" xfId="574"/>
    <cellStyle name="_KT (2)_PERSONAL_Tong hop KHCB 2001_" xfId="575"/>
    <cellStyle name="_KT (2)_PERSONAL_" xfId="576"/>
    <cellStyle name="_KT (2)_PERSONAL__1" xfId="577"/>
    <cellStyle name="_KT (2)_PERSONAL__Copy (13) of Copy of Copy of Copy of Bang tinh kinh phi ho tro thu nam 2008" xfId="578"/>
    <cellStyle name="_KT (2)_PGH DONG A 2012" xfId="579"/>
    <cellStyle name="_KT (2)_Qt-HT3PQ1(CauKho)" xfId="580"/>
    <cellStyle name="_KT (2)_Qt-HT3PQ1(CauKho)_Book1" xfId="581"/>
    <cellStyle name="_KT (2)_Qt-HT3PQ1(CauKho)_Don gia quy 3 nam 2003 - Ban Dien Luc" xfId="582"/>
    <cellStyle name="_KT (2)_Qt-HT3PQ1(CauKho)_Kiem Tra Don Gia" xfId="583"/>
    <cellStyle name="_KT (2)_Qt-HT3PQ1(CauKho)_NC-VL2-2003" xfId="584"/>
    <cellStyle name="_KT (2)_Qt-HT3PQ1(CauKho)_NC-VL2-2003_1" xfId="585"/>
    <cellStyle name="_KT (2)_Qt-HT3PQ1(CauKho)_XL4Test5" xfId="586"/>
    <cellStyle name="_KT (2)_QT-LCTP-AE" xfId="587"/>
    <cellStyle name="_KT (2)_quy luong con lai nam 2004" xfId="588"/>
    <cellStyle name="_KT (2)_TG-TH" xfId="589"/>
    <cellStyle name="_KT (2)_TG-TH_Baáo caops quỹ 2017 (3)" xfId="590"/>
    <cellStyle name="_KT (2)_TG-TH_Copy (13) of Copy of Copy of Copy of Bang tinh kinh phi ho tro thu nam 2008" xfId="591"/>
    <cellStyle name="_KT (2)_TG-TH_mau bieu so 1" xfId="592"/>
    <cellStyle name="_KT (2)_TG-TH_PGH DONG A 2012" xfId="593"/>
    <cellStyle name="_KT (2)_TG-TH_" xfId="594"/>
    <cellStyle name="_KT (2)_" xfId="595"/>
    <cellStyle name="_KT (2)__1" xfId="596"/>
    <cellStyle name="_KT (2)__BC THEO CV SỐ 1158 cung cấp số liệu DA đầu tư (1) (1)" xfId="597"/>
    <cellStyle name="_KT (2)__Copy (13) of Copy of Copy of Copy of Bang tinh kinh phi ho tro thu nam 2008" xfId="598"/>
    <cellStyle name="_KT_TG" xfId="599"/>
    <cellStyle name="_KT_TG_1" xfId="600"/>
    <cellStyle name="_KT_TG_1_1BC-bieu 1-1a ct NSt do tinh QD-can doi lai von(17-7-06)" xfId="601"/>
    <cellStyle name="_KT_TG_1_2BC-bieu 2-2a ct NST do huyen QD-can doi lai von(co sap xep ttu)" xfId="602"/>
    <cellStyle name="_KT_TG_1_Baáo caops quỹ 2017 (3)" xfId="603"/>
    <cellStyle name="_KT_TG_1_BANG TONG HOP TINH HINH THANH QUYET TOAN (MOI I)" xfId="604"/>
    <cellStyle name="_KT_TG_1_BAO CAO KLCT PT2000" xfId="605"/>
    <cellStyle name="_KT_TG_1_BAO CAO PT2000" xfId="606"/>
    <cellStyle name="_KT_TG_1_BAO CAO PT2000_Book1" xfId="607"/>
    <cellStyle name="_KT_TG_1_Bao cao XDCB 2001 - T11 KH dieu chinh 20-11-THAI" xfId="608"/>
    <cellStyle name="_KT_TG_1_BAO GIA NGAY 24-10-08 (co dam)" xfId="609"/>
    <cellStyle name="_KT_TG_1_Biểu KH 5 năm gửi UB sửa biểu VHXH" xfId="610"/>
    <cellStyle name="_KT_TG_1_Book1" xfId="611"/>
    <cellStyle name="_KT_TG_1_Book1_1" xfId="612"/>
    <cellStyle name="_KT_TG_1_Book1_1_1BC-bieu 1-1a ct NSt do tinh QD-can doi lai von(17-7-06)" xfId="613"/>
    <cellStyle name="_KT_TG_1_Book1_1_Baáo caops quỹ 2017 (3)" xfId="614"/>
    <cellStyle name="_KT_TG_1_Book1_1_Book1" xfId="615"/>
    <cellStyle name="_KT_TG_1_Book1_1_Copy (13) of Copy of Copy of Copy of Bang tinh kinh phi ho tro thu nam 2008" xfId="616"/>
    <cellStyle name="_KT_TG_1_Book1_1_DanhMucDonGiaVTTB_Dien_TAM" xfId="617"/>
    <cellStyle name="_KT_TG_1_Book1_1_khoiluongbdacdoa" xfId="618"/>
    <cellStyle name="_KT_TG_1_Book1_1_mau bieu so 1" xfId="619"/>
    <cellStyle name="_KT_TG_1_Book1_1_" xfId="620"/>
    <cellStyle name="_KT_TG_1_Book1_2" xfId="621"/>
    <cellStyle name="_KT_TG_1_Book1_2_Baáo caops quỹ 2017 (3)" xfId="622"/>
    <cellStyle name="_KT_TG_1_Book1_2_Book1" xfId="623"/>
    <cellStyle name="_KT_TG_1_Book1_2_Copy (13) of Copy of Copy of Copy of Bang tinh kinh phi ho tro thu nam 2008" xfId="624"/>
    <cellStyle name="_KT_TG_1_Book1_2_mau bieu so 1" xfId="625"/>
    <cellStyle name="_KT_TG_1_Book1_2_" xfId="626"/>
    <cellStyle name="_KT_TG_1_Book1_3" xfId="627"/>
    <cellStyle name="_KT_TG_1_Book1_3_Book1" xfId="628"/>
    <cellStyle name="_KT_TG_1_Book1_3_DT truong thinh phu" xfId="629"/>
    <cellStyle name="_KT_TG_1_Book1_3_XL4Test5" xfId="630"/>
    <cellStyle name="_KT_TG_1_Book1_4" xfId="631"/>
    <cellStyle name="_KT_TG_1_Book1_Baáo caops quỹ 2017 (3)" xfId="632"/>
    <cellStyle name="_KT_TG_1_Book1_BC-QT-WB-dthao" xfId="633"/>
    <cellStyle name="_KT_TG_1_Book1_Book1" xfId="634"/>
    <cellStyle name="_KT_TG_1_Book1_Copy (13) of Copy of Copy of Copy of Bang tinh kinh phi ho tro thu nam 2008" xfId="635"/>
    <cellStyle name="_KT_TG_1_Book1_DanhMucDonGiaVTTB_Dien_TAM" xfId="636"/>
    <cellStyle name="_KT_TG_1_Book1_khoiluongbdacdoa" xfId="638"/>
    <cellStyle name="_KT_TG_1_Book1_Kiem Tra Don Gia" xfId="637"/>
    <cellStyle name="_KT_TG_1_Book1_mau bieu so 1" xfId="639"/>
    <cellStyle name="_KT_TG_1_Book1_Tong hop 3 tinh (11_5)-TTH-QN-QT" xfId="640"/>
    <cellStyle name="_KT_TG_1_Book1_" xfId="641"/>
    <cellStyle name="_KT_TG_1_Book1__1" xfId="642"/>
    <cellStyle name="_KT_TG_1_Book1__Copy (13) of Copy of Copy of Copy of Bang tinh kinh phi ho tro thu nam 2008" xfId="643"/>
    <cellStyle name="_KT_TG_1_CAU Khanh Nam(Thi Cong)" xfId="644"/>
    <cellStyle name="_KT_TG_1_Copy (13) of Copy of Copy of Copy of Bang tinh kinh phi ho tro thu nam 2008" xfId="645"/>
    <cellStyle name="_KT_TG_1_DANH GIA CHI DAU TU XDCB 2005" xfId="646"/>
    <cellStyle name="_KT_TG_1_DAU NOI PL-CL TAI PHU LAMHC" xfId="647"/>
    <cellStyle name="_KT_TG_1_Dcdtoan-bcnckt " xfId="648"/>
    <cellStyle name="_KT_TG_1_DN_MTP" xfId="649"/>
    <cellStyle name="_KT_TG_1_Dongia2-2003" xfId="650"/>
    <cellStyle name="_KT_TG_1_Dongia2-2003_DT truong thinh phu" xfId="651"/>
    <cellStyle name="_KT_TG_1_DT truong thinh phu" xfId="652"/>
    <cellStyle name="_KT_TG_1_DTCDT MR.2N110.HOCMON.TDTOAN.CCUNG" xfId="653"/>
    <cellStyle name="_KT_TG_1_DTDuong dong tien -sua tham tra 2009 - luong 650" xfId="654"/>
    <cellStyle name="_KT_TG_1_DU TOAN DDTT &amp; TBA50KVA" xfId="655"/>
    <cellStyle name="_KT_TG_1_DU TRU VAT TU" xfId="656"/>
    <cellStyle name="_KT_TG_1_HM_KHOI HIEU BO" xfId="657"/>
    <cellStyle name="_KT_TG_1_khoiluongbdacdoa" xfId="659"/>
    <cellStyle name="_KT_TG_1_Kiem Tra Don Gia" xfId="658"/>
    <cellStyle name="_KT_TG_1_Lora-tungchau" xfId="660"/>
    <cellStyle name="_KT_TG_1_mau bieu so 1" xfId="661"/>
    <cellStyle name="_KT_TG_1_moi" xfId="662"/>
    <cellStyle name="_KT_TG_1_muong cap DH My Thuat" xfId="663"/>
    <cellStyle name="_KT_TG_1_muong cap DH My Thuat_1BC-bieu 1-1a ct NSt do tinh QD-can doi lai von(17-7-06)" xfId="664"/>
    <cellStyle name="_KT_TG_1_muong cap DH My Thuat_2BC-bieu 2-2a ct NST do huyen QD-can doi lai von(co sap xep ttu)" xfId="665"/>
    <cellStyle name="_KT_TG_1_muong cap DH My Thuat_Book1" xfId="666"/>
    <cellStyle name="_KT_TG_1_muong cap DH My Thuat_Book1_1" xfId="667"/>
    <cellStyle name="_KT_TG_1_muong cap DH My Thuat_Book1_1BC-bieu 1-1a ct NSt do tinh QD-can doi lai von(17-7-06)" xfId="668"/>
    <cellStyle name="_KT_TG_1_muong cap DH My Thuat_DANH GIA CHI DAU TU XDCB 2005" xfId="669"/>
    <cellStyle name="_KT_TG_1_muong cap DH My Thuat_HM_KHOI HIEU BO" xfId="670"/>
    <cellStyle name="_KT_TG_1_PGH DONG A 2012" xfId="671"/>
    <cellStyle name="_KT_TG_1_PGIA-phieu tham tra Kho bac" xfId="672"/>
    <cellStyle name="_KT_TG_1_PT02-02" xfId="673"/>
    <cellStyle name="_KT_TG_1_PT02-02_Book1" xfId="674"/>
    <cellStyle name="_KT_TG_1_PT02-03" xfId="675"/>
    <cellStyle name="_KT_TG_1_PT02-03_Book1" xfId="676"/>
    <cellStyle name="_KT_TG_1_Qt-HT3PQ1(CauKho)" xfId="677"/>
    <cellStyle name="_KT_TG_1_Qt-HT3PQ1(CauKho)_Book1" xfId="678"/>
    <cellStyle name="_KT_TG_1_Qt-HT3PQ1(CauKho)_Don gia quy 3 nam 2003 - Ban Dien Luc" xfId="679"/>
    <cellStyle name="_KT_TG_1_Qt-HT3PQ1(CauKho)_Kiem Tra Don Gia" xfId="680"/>
    <cellStyle name="_KT_TG_1_Qt-HT3PQ1(CauKho)_NC-VL2-2003" xfId="681"/>
    <cellStyle name="_KT_TG_1_Qt-HT3PQ1(CauKho)_NC-VL2-2003_1" xfId="682"/>
    <cellStyle name="_KT_TG_1_Qt-HT3PQ1(CauKho)_XL4Test5" xfId="683"/>
    <cellStyle name="_KT_TG_1_QT-LCTP-AE" xfId="684"/>
    <cellStyle name="_KT_TG_1_Sheet2" xfId="685"/>
    <cellStyle name="_KT_TG_1_TEL OUT 2004" xfId="686"/>
    <cellStyle name="_KT_TG_1_Tong hop 3 tinh (11_5)-TTH-QN-QT" xfId="687"/>
    <cellStyle name="_KT_TG_1_XL4Poppy" xfId="688"/>
    <cellStyle name="_KT_TG_1_XL4Test5" xfId="689"/>
    <cellStyle name="_KT_TG_1_ÿÿÿÿÿ" xfId="690"/>
    <cellStyle name="_KT_TG_1_" xfId="691"/>
    <cellStyle name="_KT_TG_1__1" xfId="692"/>
    <cellStyle name="_KT_TG_1__Copy (13) of Copy of Copy of Copy of Bang tinh kinh phi ho tro thu nam 2008" xfId="693"/>
    <cellStyle name="_KT_TG_2" xfId="694"/>
    <cellStyle name="_KT_TG_2_1BC-bieu 1-1a ct NSt do tinh QD-can doi lai von(17-7-06)" xfId="695"/>
    <cellStyle name="_KT_TG_2_2BC-bieu 2-2a ct NST do huyen QD-can doi lai von(co sap xep ttu)" xfId="696"/>
    <cellStyle name="_KT_TG_2_Baáo caops quỹ 2017 (3)" xfId="697"/>
    <cellStyle name="_KT_TG_2_BANG TONG HOP TINH HINH THANH QUYET TOAN (MOI I)" xfId="698"/>
    <cellStyle name="_KT_TG_2_BAO CAO KLCT PT2000" xfId="699"/>
    <cellStyle name="_KT_TG_2_BAO CAO PT2000" xfId="700"/>
    <cellStyle name="_KT_TG_2_BAO CAO PT2000_Book1" xfId="701"/>
    <cellStyle name="_KT_TG_2_Bao cao XDCB 2001 - T11 KH dieu chinh 20-11-THAI" xfId="702"/>
    <cellStyle name="_KT_TG_2_BAO GIA NGAY 24-10-08 (co dam)" xfId="703"/>
    <cellStyle name="_KT_TG_2_Biểu KH 5 năm gửi UB sửa biểu VHXH" xfId="704"/>
    <cellStyle name="_KT_TG_2_Book1" xfId="705"/>
    <cellStyle name="_KT_TG_2_Book1_1" xfId="706"/>
    <cellStyle name="_KT_TG_2_Book1_1_1BC-bieu 1-1a ct NSt do tinh QD-can doi lai von(17-7-06)" xfId="707"/>
    <cellStyle name="_KT_TG_2_Book1_1_Baáo caops quỹ 2017 (3)" xfId="708"/>
    <cellStyle name="_KT_TG_2_Book1_1_Book1" xfId="709"/>
    <cellStyle name="_KT_TG_2_Book1_1_Copy (13) of Copy of Copy of Copy of Bang tinh kinh phi ho tro thu nam 2008" xfId="710"/>
    <cellStyle name="_KT_TG_2_Book1_1_DanhMucDonGiaVTTB_Dien_TAM" xfId="711"/>
    <cellStyle name="_KT_TG_2_Book1_1_khoiluongbdacdoa" xfId="712"/>
    <cellStyle name="_KT_TG_2_Book1_1_mau bieu so 1" xfId="713"/>
    <cellStyle name="_KT_TG_2_Book1_1_" xfId="714"/>
    <cellStyle name="_KT_TG_2_Book1_2" xfId="715"/>
    <cellStyle name="_KT_TG_2_Book1_2_Baáo caops quỹ 2017 (3)" xfId="716"/>
    <cellStyle name="_KT_TG_2_Book1_2_Book1" xfId="717"/>
    <cellStyle name="_KT_TG_2_Book1_2_Copy (13) of Copy of Copy of Copy of Bang tinh kinh phi ho tro thu nam 2008" xfId="718"/>
    <cellStyle name="_KT_TG_2_Book1_2_mau bieu so 1" xfId="719"/>
    <cellStyle name="_KT_TG_2_Book1_2_" xfId="720"/>
    <cellStyle name="_KT_TG_2_Book1_3" xfId="721"/>
    <cellStyle name="_KT_TG_2_Book1_3_Book1" xfId="722"/>
    <cellStyle name="_KT_TG_2_Book1_3_DT truong thinh phu" xfId="723"/>
    <cellStyle name="_KT_TG_2_Book1_3_XL4Test5" xfId="724"/>
    <cellStyle name="_KT_TG_2_Book1_4" xfId="725"/>
    <cellStyle name="_KT_TG_2_Book1_Baáo caops quỹ 2017 (3)" xfId="726"/>
    <cellStyle name="_KT_TG_2_Book1_Book1" xfId="727"/>
    <cellStyle name="_KT_TG_2_Book1_Copy (13) of Copy of Copy of Copy of Bang tinh kinh phi ho tro thu nam 2008" xfId="728"/>
    <cellStyle name="_KT_TG_2_Book1_DanhMucDonGiaVTTB_Dien_TAM" xfId="729"/>
    <cellStyle name="_KT_TG_2_Book1_khoiluongbdacdoa" xfId="731"/>
    <cellStyle name="_KT_TG_2_Book1_Kiem Tra Don Gia" xfId="730"/>
    <cellStyle name="_KT_TG_2_Book1_mau bieu so 1" xfId="732"/>
    <cellStyle name="_KT_TG_2_Book1_Tong hop 3 tinh (11_5)-TTH-QN-QT" xfId="733"/>
    <cellStyle name="_KT_TG_2_Book1_" xfId="734"/>
    <cellStyle name="_KT_TG_2_Book1__1" xfId="735"/>
    <cellStyle name="_KT_TG_2_Book1__Copy (13) of Copy of Copy of Copy of Bang tinh kinh phi ho tro thu nam 2008" xfId="736"/>
    <cellStyle name="_KT_TG_2_CAU Khanh Nam(Thi Cong)" xfId="737"/>
    <cellStyle name="_KT_TG_2_Copy (13) of Copy of Copy of Copy of Bang tinh kinh phi ho tro thu nam 2008" xfId="738"/>
    <cellStyle name="_KT_TG_2_DANH GIA CHI DAU TU XDCB 2005" xfId="739"/>
    <cellStyle name="_KT_TG_2_DAU NOI PL-CL TAI PHU LAMHC" xfId="740"/>
    <cellStyle name="_KT_TG_2_Dcdtoan-bcnckt " xfId="741"/>
    <cellStyle name="_KT_TG_2_DN_MTP" xfId="742"/>
    <cellStyle name="_KT_TG_2_Dongia2-2003" xfId="743"/>
    <cellStyle name="_KT_TG_2_Dongia2-2003_DT truong thinh phu" xfId="744"/>
    <cellStyle name="_KT_TG_2_DT truong thinh phu" xfId="745"/>
    <cellStyle name="_KT_TG_2_DTCDT MR.2N110.HOCMON.TDTOAN.CCUNG" xfId="746"/>
    <cellStyle name="_KT_TG_2_DTDuong dong tien -sua tham tra 2009 - luong 650" xfId="747"/>
    <cellStyle name="_KT_TG_2_DU TOAN DDTT &amp; TBA50KVA" xfId="748"/>
    <cellStyle name="_KT_TG_2_DU TRU VAT TU" xfId="749"/>
    <cellStyle name="_KT_TG_2_HM_KHOI HIEU BO" xfId="750"/>
    <cellStyle name="_KT_TG_2_khoiluongbdacdoa" xfId="752"/>
    <cellStyle name="_KT_TG_2_Kiem Tra Don Gia" xfId="751"/>
    <cellStyle name="_KT_TG_2_Lora-tungchau" xfId="753"/>
    <cellStyle name="_KT_TG_2_mau bieu so 1" xfId="754"/>
    <cellStyle name="_KT_TG_2_moi" xfId="755"/>
    <cellStyle name="_KT_TG_2_muong cap DH My Thuat" xfId="756"/>
    <cellStyle name="_KT_TG_2_muong cap DH My Thuat_1BC-bieu 1-1a ct NSt do tinh QD-can doi lai von(17-7-06)" xfId="757"/>
    <cellStyle name="_KT_TG_2_muong cap DH My Thuat_2BC-bieu 2-2a ct NST do huyen QD-can doi lai von(co sap xep ttu)" xfId="758"/>
    <cellStyle name="_KT_TG_2_muong cap DH My Thuat_Book1" xfId="759"/>
    <cellStyle name="_KT_TG_2_muong cap DH My Thuat_Book1_1" xfId="760"/>
    <cellStyle name="_KT_TG_2_muong cap DH My Thuat_Book1_1BC-bieu 1-1a ct NSt do tinh QD-can doi lai von(17-7-06)" xfId="761"/>
    <cellStyle name="_KT_TG_2_muong cap DH My Thuat_DANH GIA CHI DAU TU XDCB 2005" xfId="762"/>
    <cellStyle name="_KT_TG_2_muong cap DH My Thuat_HM_KHOI HIEU BO" xfId="763"/>
    <cellStyle name="_KT_TG_2_PGH DONG A 2012" xfId="764"/>
    <cellStyle name="_KT_TG_2_PGIA-phieu tham tra Kho bac" xfId="765"/>
    <cellStyle name="_KT_TG_2_PT02-02" xfId="766"/>
    <cellStyle name="_KT_TG_2_PT02-02_Book1" xfId="767"/>
    <cellStyle name="_KT_TG_2_PT02-03" xfId="768"/>
    <cellStyle name="_KT_TG_2_PT02-03_Book1" xfId="769"/>
    <cellStyle name="_KT_TG_2_Qt-HT3PQ1(CauKho)" xfId="770"/>
    <cellStyle name="_KT_TG_2_Qt-HT3PQ1(CauKho)_Book1" xfId="771"/>
    <cellStyle name="_KT_TG_2_Qt-HT3PQ1(CauKho)_Don gia quy 3 nam 2003 - Ban Dien Luc" xfId="772"/>
    <cellStyle name="_KT_TG_2_Qt-HT3PQ1(CauKho)_Kiem Tra Don Gia" xfId="773"/>
    <cellStyle name="_KT_TG_2_Qt-HT3PQ1(CauKho)_NC-VL2-2003" xfId="774"/>
    <cellStyle name="_KT_TG_2_Qt-HT3PQ1(CauKho)_NC-VL2-2003_1" xfId="775"/>
    <cellStyle name="_KT_TG_2_Qt-HT3PQ1(CauKho)_XL4Test5" xfId="776"/>
    <cellStyle name="_KT_TG_2_QT-LCTP-AE" xfId="777"/>
    <cellStyle name="_KT_TG_2_quy luong con lai nam 2004" xfId="778"/>
    <cellStyle name="_KT_TG_2_Sheet2" xfId="779"/>
    <cellStyle name="_KT_TG_2_TEL OUT 2004" xfId="780"/>
    <cellStyle name="_KT_TG_2_Tong hop 3 tinh (11_5)-TTH-QN-QT" xfId="781"/>
    <cellStyle name="_KT_TG_2_XL4Poppy" xfId="782"/>
    <cellStyle name="_KT_TG_2_XL4Test5" xfId="783"/>
    <cellStyle name="_KT_TG_2_ÿÿÿÿÿ" xfId="784"/>
    <cellStyle name="_KT_TG_2_" xfId="785"/>
    <cellStyle name="_KT_TG_2__1" xfId="786"/>
    <cellStyle name="_KT_TG_2__Copy (13) of Copy of Copy of Copy of Bang tinh kinh phi ho tro thu nam 2008" xfId="787"/>
    <cellStyle name="_KT_TG_3" xfId="788"/>
    <cellStyle name="_KT_TG_3_Baáo caops quỹ 2017 (3)" xfId="789"/>
    <cellStyle name="_KT_TG_3_Copy (13) of Copy of Copy of Copy of Bang tinh kinh phi ho tro thu nam 2008" xfId="790"/>
    <cellStyle name="_KT_TG_3_mau bieu so 1" xfId="791"/>
    <cellStyle name="_KT_TG_3_PGH DONG A 2012" xfId="792"/>
    <cellStyle name="_KT_TG_3_" xfId="793"/>
    <cellStyle name="_KT_TG_4" xfId="794"/>
    <cellStyle name="_KT_TG_4_1BC-bieu 1-1a ct NSt do tinh QD-can doi lai von(17-7-06)" xfId="795"/>
    <cellStyle name="_KT_TG_4_2BC-bieu 2-2a ct NST do huyen QD-can doi lai von(co sap xep ttu)" xfId="796"/>
    <cellStyle name="_KT_TG_4_Baáo caops quỹ 2017 (3)" xfId="797"/>
    <cellStyle name="_KT_TG_4_Book1" xfId="798"/>
    <cellStyle name="_KT_TG_4_Book1_1" xfId="799"/>
    <cellStyle name="_KT_TG_4_Book1_1BC-bieu 1-1a ct NSt do tinh QD-can doi lai von(17-7-06)" xfId="800"/>
    <cellStyle name="_KT_TG_4_Book1_Baáo caops quỹ 2017 (3)" xfId="801"/>
    <cellStyle name="_KT_TG_4_Copy (13) of Copy of Copy of Copy of Bang tinh kinh phi ho tro thu nam 2008" xfId="802"/>
    <cellStyle name="_KT_TG_4_DU TOAN DDTT &amp; TBA50KVA" xfId="803"/>
    <cellStyle name="_KT_TG_4_Lora-tungchau" xfId="804"/>
    <cellStyle name="_KT_TG_4_mau bieu so 1" xfId="805"/>
    <cellStyle name="_KT_TG_4_PGH DONG A 2012" xfId="806"/>
    <cellStyle name="_KT_TG_4_Qt-HT3PQ1(CauKho)" xfId="807"/>
    <cellStyle name="_KT_TG_4_Qt-HT3PQ1(CauKho)_Book1" xfId="808"/>
    <cellStyle name="_KT_TG_4_Qt-HT3PQ1(CauKho)_Don gia quy 3 nam 2003 - Ban Dien Luc" xfId="809"/>
    <cellStyle name="_KT_TG_4_Qt-HT3PQ1(CauKho)_Kiem Tra Don Gia" xfId="810"/>
    <cellStyle name="_KT_TG_4_Qt-HT3PQ1(CauKho)_NC-VL2-2003" xfId="811"/>
    <cellStyle name="_KT_TG_4_Qt-HT3PQ1(CauKho)_NC-VL2-2003_1" xfId="812"/>
    <cellStyle name="_KT_TG_4_Qt-HT3PQ1(CauKho)_XL4Test5" xfId="813"/>
    <cellStyle name="_KT_TG_4_quy luong con lai nam 2004" xfId="814"/>
    <cellStyle name="_KT_TG_4_" xfId="815"/>
    <cellStyle name="_KT_TG_4__1" xfId="816"/>
    <cellStyle name="_KT_TG_4__Copy (13) of Copy of Copy of Copy of Bang tinh kinh phi ho tro thu nam 2008" xfId="817"/>
    <cellStyle name="_KT_TG_Baáo caops quỹ 2017 (3)" xfId="818"/>
    <cellStyle name="_KT_TG_Book1" xfId="819"/>
    <cellStyle name="_KT_TG_Copy (13) of Copy of Copy of Copy of Bang tinh kinh phi ho tro thu nam 2008" xfId="820"/>
    <cellStyle name="_KT_TG_DTDuong dong tien -sua tham tra 2009 - luong 650" xfId="821"/>
    <cellStyle name="_KT_TG_mau bieu so 1" xfId="822"/>
    <cellStyle name="_KT_TG_PGH DONG A 2012" xfId="823"/>
    <cellStyle name="_KT_TG_quy luong con lai nam 2004" xfId="824"/>
    <cellStyle name="_KT_TG_" xfId="825"/>
    <cellStyle name="_Lora-tungchau" xfId="829"/>
    <cellStyle name="_Lora-tungchau_BC THEO CV SỐ 1158 cung cấp số liệu DA đầu tư (1) (1)" xfId="830"/>
    <cellStyle name="_Lora-tungchau_Book1" xfId="831"/>
    <cellStyle name="_Lora-tungchau_Kiem Tra Don Gia" xfId="832"/>
    <cellStyle name="_MAU 03 BHXH" xfId="833"/>
    <cellStyle name="_mau bieu so 1" xfId="834"/>
    <cellStyle name="_MauThanTKKT-goi7-DonGia2143(vl t7)" xfId="835"/>
    <cellStyle name="_MauThanTKKT-goi7-DonGia2143(vl t7)_2.VPĐP-BIỂU MẪU BÁO CÁO NTM NĂM 2019" xfId="836"/>
    <cellStyle name="_MauThanTKKT-goi7-DonGia2143(vl t7)_BC THEO CV SỐ 1158 cung cấp số liệu DA đầu tư (1) (1)" xfId="837"/>
    <cellStyle name="_MauThanTKKT-goi7-DonGia2143(vl t7)_BC THEO CV SỐ 1158 cung cấp số liệu DA đầu tư (1) (1)_2.VPĐP-BIỂU MẪU BÁO CÁO NTM NĂM 2019" xfId="838"/>
    <cellStyle name="_Nhu cau von ung truoc 2011 Tha h Hoa + Nge An gui TW" xfId="839"/>
    <cellStyle name="_Nhu cau von ung truoc 2011 Tha h Hoa + Nge An gui TW_2.VPĐP-BIỂU MẪU BÁO CÁO NTM NĂM 2019" xfId="840"/>
    <cellStyle name="_Nhu cau von ung truoc 2011 Tha h Hoa + Nge An gui TW_BC THEO CV SỐ 1158 cung cấp số liệu DA đầu tư (1) (1)" xfId="841"/>
    <cellStyle name="_Nhu cau von ung truoc 2011 Tha h Hoa + Nge An gui TW_BC THEO CV SỐ 1158 cung cấp số liệu DA đầu tư (1) (1)_2.VPĐP-BIỂU MẪU BÁO CÁO NTM NĂM 2019" xfId="842"/>
    <cellStyle name="_PERSONAL" xfId="843"/>
    <cellStyle name="_PERSONAL_Baáo caops quỹ 2017 (3)" xfId="844"/>
    <cellStyle name="_PERSONAL_Book1" xfId="845"/>
    <cellStyle name="_PERSONAL_Book1_Baáo caops quỹ 2017 (3)" xfId="846"/>
    <cellStyle name="_PERSONAL_Book1_Copy (13) of Copy of Copy of Copy of Bang tinh kinh phi ho tro thu nam 2008" xfId="847"/>
    <cellStyle name="_PERSONAL_Book1_mau bieu so 1" xfId="848"/>
    <cellStyle name="_PERSONAL_Book1_" xfId="849"/>
    <cellStyle name="_PERSONAL_Copy (13) of Copy of Copy of Copy of Bang tinh kinh phi ho tro thu nam 2008" xfId="850"/>
    <cellStyle name="_PERSONAL_DU TOAN DDTT &amp; TBA50KVA" xfId="851"/>
    <cellStyle name="_PERSONAL_HTQ.8 GD1" xfId="852"/>
    <cellStyle name="_PERSONAL_HTQ.8 GD1_Book1" xfId="853"/>
    <cellStyle name="_PERSONAL_HTQ.8 GD1_Don gia quy 3 nam 2003 - Ban Dien Luc" xfId="854"/>
    <cellStyle name="_PERSONAL_HTQ.8 GD1_NC-VL2-2003" xfId="855"/>
    <cellStyle name="_PERSONAL_HTQ.8 GD1_NC-VL2-2003_1" xfId="856"/>
    <cellStyle name="_PERSONAL_HTQ.8 GD1_XL4Test5" xfId="857"/>
    <cellStyle name="_PERSONAL_khoiluongbdacdoa" xfId="858"/>
    <cellStyle name="_PERSONAL_mau bieu so 1" xfId="859"/>
    <cellStyle name="_PERSONAL_Tong hop KHCB 2001" xfId="860"/>
    <cellStyle name="_PERSONAL_Tong hop KHCB 2001_Baáo caops quỹ 2017 (3)" xfId="861"/>
    <cellStyle name="_PERSONAL_Tong hop KHCB 2001_Copy (13) of Copy of Copy of Copy of Bang tinh kinh phi ho tro thu nam 2008" xfId="862"/>
    <cellStyle name="_PERSONAL_Tong hop KHCB 2001_mau bieu so 1" xfId="863"/>
    <cellStyle name="_PERSONAL_Tong hop KHCB 2001_" xfId="864"/>
    <cellStyle name="_PERSONAL_" xfId="865"/>
    <cellStyle name="_PERSONAL__1" xfId="866"/>
    <cellStyle name="_PERSONAL__Copy (13) of Copy of Copy of Copy of Bang tinh kinh phi ho tro thu nam 2008" xfId="867"/>
    <cellStyle name="_Q TOAN  SCTX QL.62 QUI I ( oanh)" xfId="868"/>
    <cellStyle name="_Q TOAN  SCTX QL.62 QUI I ( oanh)_BC THEO CV SỐ 1158 cung cấp số liệu DA đầu tư (1) (1)" xfId="869"/>
    <cellStyle name="_Q TOAN  SCTX QL.62 QUI II ( oanh)" xfId="870"/>
    <cellStyle name="_Q TOAN  SCTX QL.62 QUI II ( oanh)_BC THEO CV SỐ 1158 cung cấp số liệu DA đầu tư (1) (1)" xfId="871"/>
    <cellStyle name="_QT SCTXQL62_QT1 (Cty QL)" xfId="872"/>
    <cellStyle name="_Qt-HT3PQ1(CauKho)" xfId="873"/>
    <cellStyle name="_Qt-HT3PQ1(CauKho)_Book1" xfId="874"/>
    <cellStyle name="_Qt-HT3PQ1(CauKho)_Don gia quy 3 nam 2003 - Ban Dien Luc" xfId="875"/>
    <cellStyle name="_Qt-HT3PQ1(CauKho)_Kiem Tra Don Gia" xfId="876"/>
    <cellStyle name="_Qt-HT3PQ1(CauKho)_NC-VL2-2003" xfId="877"/>
    <cellStyle name="_Qt-HT3PQ1(CauKho)_NC-VL2-2003_1" xfId="878"/>
    <cellStyle name="_Qt-HT3PQ1(CauKho)_XL4Test5" xfId="879"/>
    <cellStyle name="_QT-LCTP-AE" xfId="880"/>
    <cellStyle name="_quy luong con lai nam 2004" xfId="881"/>
    <cellStyle name="_Sheet1" xfId="882"/>
    <cellStyle name="_Sheet1_BC THEO CV SỐ 1158 cung cấp số liệu DA đầu tư (1) (1)" xfId="883"/>
    <cellStyle name="_Sheet2" xfId="884"/>
    <cellStyle name="_Sheet2_BC THEO CV SỐ 1158 cung cấp số liệu DA đầu tư (1) (1)" xfId="885"/>
    <cellStyle name="_SO T11" xfId="886"/>
    <cellStyle name="_TG-TH" xfId="887"/>
    <cellStyle name="_TG-TH_1" xfId="888"/>
    <cellStyle name="_TG-TH_1_1BC-bieu 1-1a ct NSt do tinh QD-can doi lai von(17-7-06)" xfId="889"/>
    <cellStyle name="_TG-TH_1_2BC-bieu 2-2a ct NST do huyen QD-can doi lai von(co sap xep ttu)" xfId="890"/>
    <cellStyle name="_TG-TH_1_Baáo caops quỹ 2017 (3)" xfId="891"/>
    <cellStyle name="_TG-TH_1_BANG TONG HOP TINH HINH THANH QUYET TOAN (MOI I)" xfId="892"/>
    <cellStyle name="_TG-TH_1_BAO CAO KLCT PT2000" xfId="893"/>
    <cellStyle name="_TG-TH_1_BAO CAO PT2000" xfId="894"/>
    <cellStyle name="_TG-TH_1_BAO CAO PT2000_Book1" xfId="895"/>
    <cellStyle name="_TG-TH_1_Bao cao XDCB 2001 - T11 KH dieu chinh 20-11-THAI" xfId="896"/>
    <cellStyle name="_TG-TH_1_BAO GIA NGAY 24-10-08 (co dam)" xfId="897"/>
    <cellStyle name="_TG-TH_1_Biểu KH 5 năm gửi UB sửa biểu VHXH" xfId="898"/>
    <cellStyle name="_TG-TH_1_Book1" xfId="899"/>
    <cellStyle name="_TG-TH_1_Book1_1" xfId="900"/>
    <cellStyle name="_TG-TH_1_Book1_1_1BC-bieu 1-1a ct NSt do tinh QD-can doi lai von(17-7-06)" xfId="901"/>
    <cellStyle name="_TG-TH_1_Book1_1_Baáo caops quỹ 2017 (3)" xfId="902"/>
    <cellStyle name="_TG-TH_1_Book1_1_Book1" xfId="903"/>
    <cellStyle name="_TG-TH_1_Book1_1_Copy (13) of Copy of Copy of Copy of Bang tinh kinh phi ho tro thu nam 2008" xfId="904"/>
    <cellStyle name="_TG-TH_1_Book1_1_DanhMucDonGiaVTTB_Dien_TAM" xfId="905"/>
    <cellStyle name="_TG-TH_1_Book1_1_khoiluongbdacdoa" xfId="906"/>
    <cellStyle name="_TG-TH_1_Book1_1_mau bieu so 1" xfId="907"/>
    <cellStyle name="_TG-TH_1_Book1_1_" xfId="908"/>
    <cellStyle name="_TG-TH_1_Book1_2" xfId="909"/>
    <cellStyle name="_TG-TH_1_Book1_2_Baáo caops quỹ 2017 (3)" xfId="910"/>
    <cellStyle name="_TG-TH_1_Book1_2_Book1" xfId="911"/>
    <cellStyle name="_TG-TH_1_Book1_2_Copy (13) of Copy of Copy of Copy of Bang tinh kinh phi ho tro thu nam 2008" xfId="912"/>
    <cellStyle name="_TG-TH_1_Book1_2_mau bieu so 1" xfId="913"/>
    <cellStyle name="_TG-TH_1_Book1_2_" xfId="914"/>
    <cellStyle name="_TG-TH_1_Book1_3" xfId="915"/>
    <cellStyle name="_TG-TH_1_Book1_3_Book1" xfId="916"/>
    <cellStyle name="_TG-TH_1_Book1_3_DT truong thinh phu" xfId="917"/>
    <cellStyle name="_TG-TH_1_Book1_3_XL4Test5" xfId="918"/>
    <cellStyle name="_TG-TH_1_Book1_4" xfId="919"/>
    <cellStyle name="_TG-TH_1_Book1_Baáo caops quỹ 2017 (3)" xfId="920"/>
    <cellStyle name="_TG-TH_1_Book1_BC-QT-WB-dthao" xfId="921"/>
    <cellStyle name="_TG-TH_1_Book1_Book1" xfId="922"/>
    <cellStyle name="_TG-TH_1_Book1_Copy (13) of Copy of Copy of Copy of Bang tinh kinh phi ho tro thu nam 2008" xfId="923"/>
    <cellStyle name="_TG-TH_1_Book1_DanhMucDonGiaVTTB_Dien_TAM" xfId="924"/>
    <cellStyle name="_TG-TH_1_Book1_khoiluongbdacdoa" xfId="926"/>
    <cellStyle name="_TG-TH_1_Book1_Kiem Tra Don Gia" xfId="925"/>
    <cellStyle name="_TG-TH_1_Book1_mau bieu so 1" xfId="927"/>
    <cellStyle name="_TG-TH_1_Book1_Tong hop 3 tinh (11_5)-TTH-QN-QT" xfId="928"/>
    <cellStyle name="_TG-TH_1_Book1_" xfId="929"/>
    <cellStyle name="_TG-TH_1_Book1__1" xfId="930"/>
    <cellStyle name="_TG-TH_1_Book1__Copy (13) of Copy of Copy of Copy of Bang tinh kinh phi ho tro thu nam 2008" xfId="931"/>
    <cellStyle name="_TG-TH_1_CAU Khanh Nam(Thi Cong)" xfId="932"/>
    <cellStyle name="_TG-TH_1_Copy (13) of Copy of Copy of Copy of Bang tinh kinh phi ho tro thu nam 2008" xfId="933"/>
    <cellStyle name="_TG-TH_1_DANH GIA CHI DAU TU XDCB 2005" xfId="934"/>
    <cellStyle name="_TG-TH_1_DAU NOI PL-CL TAI PHU LAMHC" xfId="935"/>
    <cellStyle name="_TG-TH_1_Dcdtoan-bcnckt " xfId="936"/>
    <cellStyle name="_TG-TH_1_DN_MTP" xfId="937"/>
    <cellStyle name="_TG-TH_1_Dongia2-2003" xfId="938"/>
    <cellStyle name="_TG-TH_1_Dongia2-2003_DT truong thinh phu" xfId="939"/>
    <cellStyle name="_TG-TH_1_DT truong thinh phu" xfId="940"/>
    <cellStyle name="_TG-TH_1_DTCDT MR.2N110.HOCMON.TDTOAN.CCUNG" xfId="941"/>
    <cellStyle name="_TG-TH_1_DTDuong dong tien -sua tham tra 2009 - luong 650" xfId="942"/>
    <cellStyle name="_TG-TH_1_DU TOAN DDTT &amp; TBA50KVA" xfId="943"/>
    <cellStyle name="_TG-TH_1_DU TRU VAT TU" xfId="944"/>
    <cellStyle name="_TG-TH_1_HM_KHOI HIEU BO" xfId="945"/>
    <cellStyle name="_TG-TH_1_khoiluongbdacdoa" xfId="947"/>
    <cellStyle name="_TG-TH_1_Kiem Tra Don Gia" xfId="946"/>
    <cellStyle name="_TG-TH_1_Lora-tungchau" xfId="948"/>
    <cellStyle name="_TG-TH_1_mau bieu so 1" xfId="949"/>
    <cellStyle name="_TG-TH_1_moi" xfId="950"/>
    <cellStyle name="_TG-TH_1_muong cap DH My Thuat" xfId="951"/>
    <cellStyle name="_TG-TH_1_muong cap DH My Thuat_1BC-bieu 1-1a ct NSt do tinh QD-can doi lai von(17-7-06)" xfId="952"/>
    <cellStyle name="_TG-TH_1_muong cap DH My Thuat_2BC-bieu 2-2a ct NST do huyen QD-can doi lai von(co sap xep ttu)" xfId="953"/>
    <cellStyle name="_TG-TH_1_muong cap DH My Thuat_Book1" xfId="954"/>
    <cellStyle name="_TG-TH_1_muong cap DH My Thuat_Book1_1" xfId="955"/>
    <cellStyle name="_TG-TH_1_muong cap DH My Thuat_Book1_1BC-bieu 1-1a ct NSt do tinh QD-can doi lai von(17-7-06)" xfId="956"/>
    <cellStyle name="_TG-TH_1_muong cap DH My Thuat_DANH GIA CHI DAU TU XDCB 2005" xfId="957"/>
    <cellStyle name="_TG-TH_1_muong cap DH My Thuat_HM_KHOI HIEU BO" xfId="958"/>
    <cellStyle name="_TG-TH_1_PGH DONG A 2012" xfId="959"/>
    <cellStyle name="_TG-TH_1_PGIA-phieu tham tra Kho bac" xfId="960"/>
    <cellStyle name="_TG-TH_1_PT02-02" xfId="961"/>
    <cellStyle name="_TG-TH_1_PT02-02_Book1" xfId="962"/>
    <cellStyle name="_TG-TH_1_PT02-03" xfId="963"/>
    <cellStyle name="_TG-TH_1_PT02-03_Book1" xfId="964"/>
    <cellStyle name="_TG-TH_1_Qt-HT3PQ1(CauKho)" xfId="965"/>
    <cellStyle name="_TG-TH_1_Qt-HT3PQ1(CauKho)_Book1" xfId="966"/>
    <cellStyle name="_TG-TH_1_Qt-HT3PQ1(CauKho)_Don gia quy 3 nam 2003 - Ban Dien Luc" xfId="967"/>
    <cellStyle name="_TG-TH_1_Qt-HT3PQ1(CauKho)_Kiem Tra Don Gia" xfId="968"/>
    <cellStyle name="_TG-TH_1_Qt-HT3PQ1(CauKho)_NC-VL2-2003" xfId="969"/>
    <cellStyle name="_TG-TH_1_Qt-HT3PQ1(CauKho)_NC-VL2-2003_1" xfId="970"/>
    <cellStyle name="_TG-TH_1_Qt-HT3PQ1(CauKho)_XL4Test5" xfId="971"/>
    <cellStyle name="_TG-TH_1_QT-LCTP-AE" xfId="972"/>
    <cellStyle name="_TG-TH_1_Sheet2" xfId="973"/>
    <cellStyle name="_TG-TH_1_TEL OUT 2004" xfId="974"/>
    <cellStyle name="_TG-TH_1_Tong hop 3 tinh (11_5)-TTH-QN-QT" xfId="975"/>
    <cellStyle name="_TG-TH_1_XL4Poppy" xfId="976"/>
    <cellStyle name="_TG-TH_1_XL4Test5" xfId="977"/>
    <cellStyle name="_TG-TH_1_ÿÿÿÿÿ" xfId="978"/>
    <cellStyle name="_TG-TH_1_" xfId="979"/>
    <cellStyle name="_TG-TH_1__1" xfId="980"/>
    <cellStyle name="_TG-TH_1__Copy (13) of Copy of Copy of Copy of Bang tinh kinh phi ho tro thu nam 2008" xfId="981"/>
    <cellStyle name="_TG-TH_2" xfId="982"/>
    <cellStyle name="_TG-TH_2_1BC-bieu 1-1a ct NSt do tinh QD-can doi lai von(17-7-06)" xfId="983"/>
    <cellStyle name="_TG-TH_2_2BC-bieu 2-2a ct NST do huyen QD-can doi lai von(co sap xep ttu)" xfId="984"/>
    <cellStyle name="_TG-TH_2_Baáo caops quỹ 2017 (3)" xfId="985"/>
    <cellStyle name="_TG-TH_2_BANG TONG HOP TINH HINH THANH QUYET TOAN (MOI I)" xfId="986"/>
    <cellStyle name="_TG-TH_2_BAO CAO KLCT PT2000" xfId="987"/>
    <cellStyle name="_TG-TH_2_BAO CAO PT2000" xfId="988"/>
    <cellStyle name="_TG-TH_2_BAO CAO PT2000_Book1" xfId="989"/>
    <cellStyle name="_TG-TH_2_Bao cao XDCB 2001 - T11 KH dieu chinh 20-11-THAI" xfId="990"/>
    <cellStyle name="_TG-TH_2_BAO GIA NGAY 24-10-08 (co dam)" xfId="991"/>
    <cellStyle name="_TG-TH_2_Biểu KH 5 năm gửi UB sửa biểu VHXH" xfId="992"/>
    <cellStyle name="_TG-TH_2_Book1" xfId="993"/>
    <cellStyle name="_TG-TH_2_Book1_1" xfId="994"/>
    <cellStyle name="_TG-TH_2_Book1_1_1BC-bieu 1-1a ct NSt do tinh QD-can doi lai von(17-7-06)" xfId="995"/>
    <cellStyle name="_TG-TH_2_Book1_1_Baáo caops quỹ 2017 (3)" xfId="996"/>
    <cellStyle name="_TG-TH_2_Book1_1_Book1" xfId="997"/>
    <cellStyle name="_TG-TH_2_Book1_1_Copy (13) of Copy of Copy of Copy of Bang tinh kinh phi ho tro thu nam 2008" xfId="998"/>
    <cellStyle name="_TG-TH_2_Book1_1_DanhMucDonGiaVTTB_Dien_TAM" xfId="999"/>
    <cellStyle name="_TG-TH_2_Book1_1_khoiluongbdacdoa" xfId="1000"/>
    <cellStyle name="_TG-TH_2_Book1_1_mau bieu so 1" xfId="1001"/>
    <cellStyle name="_TG-TH_2_Book1_1_" xfId="1002"/>
    <cellStyle name="_TG-TH_2_Book1_2" xfId="1003"/>
    <cellStyle name="_TG-TH_2_Book1_2_Baáo caops quỹ 2017 (3)" xfId="1004"/>
    <cellStyle name="_TG-TH_2_Book1_2_Book1" xfId="1005"/>
    <cellStyle name="_TG-TH_2_Book1_2_Copy (13) of Copy of Copy of Copy of Bang tinh kinh phi ho tro thu nam 2008" xfId="1006"/>
    <cellStyle name="_TG-TH_2_Book1_2_mau bieu so 1" xfId="1007"/>
    <cellStyle name="_TG-TH_2_Book1_2_" xfId="1008"/>
    <cellStyle name="_TG-TH_2_Book1_3" xfId="1009"/>
    <cellStyle name="_TG-TH_2_Book1_3_Book1" xfId="1010"/>
    <cellStyle name="_TG-TH_2_Book1_3_DT truong thinh phu" xfId="1011"/>
    <cellStyle name="_TG-TH_2_Book1_3_XL4Test5" xfId="1012"/>
    <cellStyle name="_TG-TH_2_Book1_4" xfId="1013"/>
    <cellStyle name="_TG-TH_2_Book1_Baáo caops quỹ 2017 (3)" xfId="1014"/>
    <cellStyle name="_TG-TH_2_Book1_Book1" xfId="1015"/>
    <cellStyle name="_TG-TH_2_Book1_Copy (13) of Copy of Copy of Copy of Bang tinh kinh phi ho tro thu nam 2008" xfId="1016"/>
    <cellStyle name="_TG-TH_2_Book1_DanhMucDonGiaVTTB_Dien_TAM" xfId="1017"/>
    <cellStyle name="_TG-TH_2_Book1_khoiluongbdacdoa" xfId="1019"/>
    <cellStyle name="_TG-TH_2_Book1_Kiem Tra Don Gia" xfId="1018"/>
    <cellStyle name="_TG-TH_2_Book1_mau bieu so 1" xfId="1020"/>
    <cellStyle name="_TG-TH_2_Book1_Tong hop 3 tinh (11_5)-TTH-QN-QT" xfId="1021"/>
    <cellStyle name="_TG-TH_2_Book1_" xfId="1022"/>
    <cellStyle name="_TG-TH_2_Book1__1" xfId="1023"/>
    <cellStyle name="_TG-TH_2_Book1__Copy (13) of Copy of Copy of Copy of Bang tinh kinh phi ho tro thu nam 2008" xfId="1024"/>
    <cellStyle name="_TG-TH_2_CAU Khanh Nam(Thi Cong)" xfId="1025"/>
    <cellStyle name="_TG-TH_2_Copy (13) of Copy of Copy of Copy of Bang tinh kinh phi ho tro thu nam 2008" xfId="1026"/>
    <cellStyle name="_TG-TH_2_DANH GIA CHI DAU TU XDCB 2005" xfId="1027"/>
    <cellStyle name="_TG-TH_2_DAU NOI PL-CL TAI PHU LAMHC" xfId="1028"/>
    <cellStyle name="_TG-TH_2_Dcdtoan-bcnckt " xfId="1029"/>
    <cellStyle name="_TG-TH_2_DN_MTP" xfId="1030"/>
    <cellStyle name="_TG-TH_2_Dongia2-2003" xfId="1031"/>
    <cellStyle name="_TG-TH_2_Dongia2-2003_DT truong thinh phu" xfId="1032"/>
    <cellStyle name="_TG-TH_2_DT truong thinh phu" xfId="1033"/>
    <cellStyle name="_TG-TH_2_DTCDT MR.2N110.HOCMON.TDTOAN.CCUNG" xfId="1034"/>
    <cellStyle name="_TG-TH_2_DTDuong dong tien -sua tham tra 2009 - luong 650" xfId="1035"/>
    <cellStyle name="_TG-TH_2_DU TOAN DDTT &amp; TBA50KVA" xfId="1036"/>
    <cellStyle name="_TG-TH_2_DU TRU VAT TU" xfId="1037"/>
    <cellStyle name="_TG-TH_2_HM_KHOI HIEU BO" xfId="1038"/>
    <cellStyle name="_TG-TH_2_khoiluongbdacdoa" xfId="1040"/>
    <cellStyle name="_TG-TH_2_Kiem Tra Don Gia" xfId="1039"/>
    <cellStyle name="_TG-TH_2_Lora-tungchau" xfId="1041"/>
    <cellStyle name="_TG-TH_2_mau bieu so 1" xfId="1042"/>
    <cellStyle name="_TG-TH_2_moi" xfId="1043"/>
    <cellStyle name="_TG-TH_2_muong cap DH My Thuat" xfId="1044"/>
    <cellStyle name="_TG-TH_2_muong cap DH My Thuat_1BC-bieu 1-1a ct NSt do tinh QD-can doi lai von(17-7-06)" xfId="1045"/>
    <cellStyle name="_TG-TH_2_muong cap DH My Thuat_2BC-bieu 2-2a ct NST do huyen QD-can doi lai von(co sap xep ttu)" xfId="1046"/>
    <cellStyle name="_TG-TH_2_muong cap DH My Thuat_Book1" xfId="1047"/>
    <cellStyle name="_TG-TH_2_muong cap DH My Thuat_Book1_1" xfId="1048"/>
    <cellStyle name="_TG-TH_2_muong cap DH My Thuat_Book1_1BC-bieu 1-1a ct NSt do tinh QD-can doi lai von(17-7-06)" xfId="1049"/>
    <cellStyle name="_TG-TH_2_muong cap DH My Thuat_DANH GIA CHI DAU TU XDCB 2005" xfId="1050"/>
    <cellStyle name="_TG-TH_2_muong cap DH My Thuat_HM_KHOI HIEU BO" xfId="1051"/>
    <cellStyle name="_TG-TH_2_PGH DONG A 2012" xfId="1052"/>
    <cellStyle name="_TG-TH_2_PGIA-phieu tham tra Kho bac" xfId="1053"/>
    <cellStyle name="_TG-TH_2_PT02-02" xfId="1054"/>
    <cellStyle name="_TG-TH_2_PT02-02_Book1" xfId="1055"/>
    <cellStyle name="_TG-TH_2_PT02-03" xfId="1056"/>
    <cellStyle name="_TG-TH_2_PT02-03_Book1" xfId="1057"/>
    <cellStyle name="_TG-TH_2_Qt-HT3PQ1(CauKho)" xfId="1058"/>
    <cellStyle name="_TG-TH_2_Qt-HT3PQ1(CauKho)_Book1" xfId="1059"/>
    <cellStyle name="_TG-TH_2_Qt-HT3PQ1(CauKho)_Don gia quy 3 nam 2003 - Ban Dien Luc" xfId="1060"/>
    <cellStyle name="_TG-TH_2_Qt-HT3PQ1(CauKho)_Kiem Tra Don Gia" xfId="1061"/>
    <cellStyle name="_TG-TH_2_Qt-HT3PQ1(CauKho)_NC-VL2-2003" xfId="1062"/>
    <cellStyle name="_TG-TH_2_Qt-HT3PQ1(CauKho)_NC-VL2-2003_1" xfId="1063"/>
    <cellStyle name="_TG-TH_2_Qt-HT3PQ1(CauKho)_XL4Test5" xfId="1064"/>
    <cellStyle name="_TG-TH_2_QT-LCTP-AE" xfId="1065"/>
    <cellStyle name="_TG-TH_2_quy luong con lai nam 2004" xfId="1066"/>
    <cellStyle name="_TG-TH_2_Sheet2" xfId="1067"/>
    <cellStyle name="_TG-TH_2_TEL OUT 2004" xfId="1068"/>
    <cellStyle name="_TG-TH_2_Tong hop 3 tinh (11_5)-TTH-QN-QT" xfId="1069"/>
    <cellStyle name="_TG-TH_2_XL4Poppy" xfId="1070"/>
    <cellStyle name="_TG-TH_2_XL4Test5" xfId="1071"/>
    <cellStyle name="_TG-TH_2_ÿÿÿÿÿ" xfId="1072"/>
    <cellStyle name="_TG-TH_2_" xfId="1073"/>
    <cellStyle name="_TG-TH_2__1" xfId="1074"/>
    <cellStyle name="_TG-TH_2__Copy (13) of Copy of Copy of Copy of Bang tinh kinh phi ho tro thu nam 2008" xfId="1075"/>
    <cellStyle name="_TG-TH_3" xfId="1076"/>
    <cellStyle name="_TG-TH_3_1BC-bieu 1-1a ct NSt do tinh QD-can doi lai von(17-7-06)" xfId="1077"/>
    <cellStyle name="_TG-TH_3_2BC-bieu 2-2a ct NST do huyen QD-can doi lai von(co sap xep ttu)" xfId="1078"/>
    <cellStyle name="_TG-TH_3_Baáo caops quỹ 2017 (3)" xfId="1079"/>
    <cellStyle name="_TG-TH_3_Book1" xfId="1080"/>
    <cellStyle name="_TG-TH_3_Book1_1" xfId="1081"/>
    <cellStyle name="_TG-TH_3_Book1_1BC-bieu 1-1a ct NSt do tinh QD-can doi lai von(17-7-06)" xfId="1082"/>
    <cellStyle name="_TG-TH_3_Book1_Baáo caops quỹ 2017 (3)" xfId="1083"/>
    <cellStyle name="_TG-TH_3_Copy (13) of Copy of Copy of Copy of Bang tinh kinh phi ho tro thu nam 2008" xfId="1084"/>
    <cellStyle name="_TG-TH_3_DU TOAN DDTT &amp; TBA50KVA" xfId="1085"/>
    <cellStyle name="_TG-TH_3_Lora-tungchau" xfId="1086"/>
    <cellStyle name="_TG-TH_3_mau bieu so 1" xfId="1087"/>
    <cellStyle name="_TG-TH_3_PGH DONG A 2012" xfId="1088"/>
    <cellStyle name="_TG-TH_3_Qt-HT3PQ1(CauKho)" xfId="1089"/>
    <cellStyle name="_TG-TH_3_Qt-HT3PQ1(CauKho)_Book1" xfId="1090"/>
    <cellStyle name="_TG-TH_3_Qt-HT3PQ1(CauKho)_Don gia quy 3 nam 2003 - Ban Dien Luc" xfId="1091"/>
    <cellStyle name="_TG-TH_3_Qt-HT3PQ1(CauKho)_Kiem Tra Don Gia" xfId="1092"/>
    <cellStyle name="_TG-TH_3_Qt-HT3PQ1(CauKho)_NC-VL2-2003" xfId="1093"/>
    <cellStyle name="_TG-TH_3_Qt-HT3PQ1(CauKho)_NC-VL2-2003_1" xfId="1094"/>
    <cellStyle name="_TG-TH_3_Qt-HT3PQ1(CauKho)_XL4Test5" xfId="1095"/>
    <cellStyle name="_TG-TH_3_quy luong con lai nam 2004" xfId="1096"/>
    <cellStyle name="_TG-TH_3_" xfId="1097"/>
    <cellStyle name="_TG-TH_3__1" xfId="1098"/>
    <cellStyle name="_TG-TH_3__Copy (13) of Copy of Copy of Copy of Bang tinh kinh phi ho tro thu nam 2008" xfId="1099"/>
    <cellStyle name="_TG-TH_4" xfId="1100"/>
    <cellStyle name="_TG-TH_4_Baáo caops quỹ 2017 (3)" xfId="1101"/>
    <cellStyle name="_TG-TH_4_Book1" xfId="1102"/>
    <cellStyle name="_TG-TH_4_Copy (13) of Copy of Copy of Copy of Bang tinh kinh phi ho tro thu nam 2008" xfId="1103"/>
    <cellStyle name="_TG-TH_4_DTDuong dong tien -sua tham tra 2009 - luong 650" xfId="1104"/>
    <cellStyle name="_TG-TH_4_mau bieu so 1" xfId="1105"/>
    <cellStyle name="_TG-TH_4_PGH DONG A 2012" xfId="1106"/>
    <cellStyle name="_TG-TH_4_quy luong con lai nam 2004" xfId="1107"/>
    <cellStyle name="_TG-TH_4_" xfId="1108"/>
    <cellStyle name="_TG-TH_Baáo caops quỹ 2017 (3)" xfId="1109"/>
    <cellStyle name="_TG-TH_Copy (13) of Copy of Copy of Copy of Bang tinh kinh phi ho tro thu nam 2008" xfId="1110"/>
    <cellStyle name="_TG-TH_mau bieu so 1" xfId="1111"/>
    <cellStyle name="_TG-TH_PGH DONG A 2012" xfId="1112"/>
    <cellStyle name="_TG-TH_" xfId="1113"/>
    <cellStyle name="_TH KHAI TOAN THU THIEM cac tuyen TT noi" xfId="1123"/>
    <cellStyle name="_TH KHAI TOAN THU THIEM cac tuyen TT noi_BC THEO CV SỐ 1158 cung cấp số liệu DA đầu tư (1) (1)" xfId="1124"/>
    <cellStyle name="_TKP" xfId="1114"/>
    <cellStyle name="_TKP_2.VPĐP-BIỂU MẪU BÁO CÁO NTM NĂM 2019" xfId="1115"/>
    <cellStyle name="_TKP_BC THEO CV SỐ 1158 cung cấp số liệu DA đầu tư (1) (1)" xfId="1116"/>
    <cellStyle name="_TKP_BC THEO CV SỐ 1158 cung cấp số liệu DA đầu tư (1) (1)_2.VPĐP-BIỂU MẪU BÁO CÁO NTM NĂM 2019" xfId="1117"/>
    <cellStyle name="_Tong dutoan PP LAHAI" xfId="1118"/>
    <cellStyle name="_Tong dutoan PP LAHAI_BC THEO CV SỐ 1158 cung cấp số liệu DA đầu tư (1) (1)" xfId="1119"/>
    <cellStyle name="_Tong hop 3 tinh (11_5)-TTH-QN-QT" xfId="1120"/>
    <cellStyle name="_Tong hop 3 tinh (11_5)-TTH-QN-QT_BC THEO CV SỐ 1158 cung cấp số liệu DA đầu tư (1) (1)" xfId="1121"/>
    <cellStyle name="_Tong hop may cheu nganh 1" xfId="1122"/>
    <cellStyle name="_ung 2011 - 11-6-Thanh hoa-Nghe an" xfId="1125"/>
    <cellStyle name="_ung 2011 - 11-6-Thanh hoa-Nghe an_2.VPĐP-BIỂU MẪU BÁO CÁO NTM NĂM 2019" xfId="1126"/>
    <cellStyle name="_ung 2011 - 11-6-Thanh hoa-Nghe an_BC THEO CV SỐ 1158 cung cấp số liệu DA đầu tư (1) (1)" xfId="1127"/>
    <cellStyle name="_ung 2011 - 11-6-Thanh hoa-Nghe an_BC THEO CV SỐ 1158 cung cấp số liệu DA đầu tư (1) (1)_2.VPĐP-BIỂU MẪU BÁO CÁO NTM NĂM 2019" xfId="1128"/>
    <cellStyle name="_ung truoc 2011 NSTW Thanh Hoa + Nge An gui Thu 12-5" xfId="1129"/>
    <cellStyle name="_ung truoc 2011 NSTW Thanh Hoa + Nge An gui Thu 12-5_2.VPĐP-BIỂU MẪU BÁO CÁO NTM NĂM 2019" xfId="1130"/>
    <cellStyle name="_ung truoc 2011 NSTW Thanh Hoa + Nge An gui Thu 12-5_BC THEO CV SỐ 1158 cung cấp số liệu DA đầu tư (1) (1)" xfId="1131"/>
    <cellStyle name="_ung truoc 2011 NSTW Thanh Hoa + Nge An gui Thu 12-5_BC THEO CV SỐ 1158 cung cấp số liệu DA đầu tư (1) (1)_2.VPĐP-BIỂU MẪU BÁO CÁO NTM NĂM 2019" xfId="1132"/>
    <cellStyle name="_ung truoc cua long an (6-5-2010)" xfId="1133"/>
    <cellStyle name="_ung truoc cua long an (6-5-2010)_BC THEO CV SỐ 1158 cung cấp số liệu DA đầu tư (1) (1)" xfId="1134"/>
    <cellStyle name="_ung von chinh thuc doan kiem tra TAY NAM BO" xfId="1135"/>
    <cellStyle name="_ung von chinh thuc doan kiem tra TAY NAM BO_2.VPĐP-BIỂU MẪU BÁO CÁO NTM NĂM 2019" xfId="1136"/>
    <cellStyle name="_ung von chinh thuc doan kiem tra TAY NAM BO_BC THEO CV SỐ 1158 cung cấp số liệu DA đầu tư (1) (1)" xfId="1137"/>
    <cellStyle name="_ung von chinh thuc doan kiem tra TAY NAM BO_BC THEO CV SỐ 1158 cung cấp số liệu DA đầu tư (1) (1)_2.VPĐP-BIỂU MẪU BÁO CÁO NTM NĂM 2019" xfId="1138"/>
    <cellStyle name="_Ung von nam 2011 vung TNB - Doan Cong tac (12-5-2010)" xfId="1139"/>
    <cellStyle name="_Ung von nam 2011 vung TNB - Doan Cong tac (12-5-2010)_2.VPĐP-BIỂU MẪU BÁO CÁO NTM NĂM 2019" xfId="1140"/>
    <cellStyle name="_Ung von nam 2011 vung TNB - Doan Cong tac (12-5-2010)_BC THEO CV SỐ 1158 cung cấp số liệu DA đầu tư (1) (1)" xfId="1141"/>
    <cellStyle name="_Ung von nam 2011 vung TNB - Doan Cong tac (12-5-2010)_BC THEO CV SỐ 1158 cung cấp số liệu DA đầu tư (1) (1)_2.VPĐP-BIỂU MẪU BÁO CÁO NTM NĂM 2019" xfId="1142"/>
    <cellStyle name="_Ung von nam 2011 vung TNB - Doan Cong tac (12-5-2010)_Copy of ghep 3 bieu trinh LD BO 28-6 (TPCP)" xfId="1143"/>
    <cellStyle name="_Ung von nam 2011 vung TNB - Doan Cong tac (12-5-2010)_Copy of ghep 3 bieu trinh LD BO 28-6 (TPCP)_2.VPĐP-BIỂU MẪU BÁO CÁO NTM NĂM 2019" xfId="1144"/>
    <cellStyle name="_Ung von nam 2011 vung TNB - Doan Cong tac (12-5-2010)_Copy of ghep 3 bieu trinh LD BO 28-6 (TPCP)_BC THEO CV SỐ 1158 cung cấp số liệu DA đầu tư (1) (1)" xfId="1145"/>
    <cellStyle name="_Ung von nam 2011 vung TNB - Doan Cong tac (12-5-2010)_Copy of ghep 3 bieu trinh LD BO 28-6 (TPCP)_BC THEO CV SỐ 1158 cung cấp số liệu DA đầu tư (1) (1)_2.VPĐP-BIỂU MẪU BÁO CÁO NTM NĂM 2019" xfId="1146"/>
    <cellStyle name="_ÿÿÿÿÿ" xfId="1147"/>
    <cellStyle name="_ÿÿÿÿÿ_2.VPĐP-BIỂU MẪU BÁO CÁO NTM NĂM 2019" xfId="1148"/>
    <cellStyle name="_ÿÿÿÿÿ_BC THEO CV SỐ 1158 cung cấp số liệu DA đầu tư (1) (1)" xfId="1149"/>
    <cellStyle name="_ÿÿÿÿÿ_BC THEO CV SỐ 1158 cung cấp số liệu DA đầu tư (1) (1)_2.VPĐP-BIỂU MẪU BÁO CÁO NTM NĂM 2019" xfId="1150"/>
    <cellStyle name="_ÿÿÿÿÿ_Kh ql62 (2010) 11-09" xfId="1151"/>
    <cellStyle name="_" xfId="1152"/>
    <cellStyle name="__1" xfId="1153"/>
    <cellStyle name="__1_2.VPĐP-BIỂU MẪU BÁO CÁO NTM NĂM 2019" xfId="1154"/>
    <cellStyle name="__2.VPĐP-BIỂU MẪU BÁO CÁO NTM NĂM 2019" xfId="1155"/>
    <cellStyle name="__Bao gia TB Kon Dao 2010" xfId="1156"/>
    <cellStyle name="__Copy (13) of Copy of Copy of Copy of Bang tinh kinh phi ho tro thu nam 2008" xfId="1157"/>
    <cellStyle name="~1" xfId="1158"/>
    <cellStyle name="’Ê‰Ý [0.00]_laroux" xfId="1159"/>
    <cellStyle name="’Ê‰Ý_laroux" xfId="1160"/>
    <cellStyle name="»õ±Ò[0]_Sheet1" xfId="1161"/>
    <cellStyle name="»õ±Ò_Sheet1" xfId="1162"/>
    <cellStyle name="•W?_Format" xfId="1163"/>
    <cellStyle name="•W€_¯–ì" xfId="1164"/>
    <cellStyle name="•W_¯–ì" xfId="1165"/>
    <cellStyle name="W_MARINE" xfId="1166"/>
    <cellStyle name="0" xfId="1167"/>
    <cellStyle name="0.0" xfId="1168"/>
    <cellStyle name="0.00" xfId="1169"/>
    <cellStyle name="1" xfId="1170"/>
    <cellStyle name="1_17 bieu (hung cap nhap)" xfId="1171"/>
    <cellStyle name="1_7 noi 48 goi C5 9 vi na" xfId="1172"/>
    <cellStyle name="1_7 noi 48 goi C5 9 vi na_2.VPĐP-BIỂU MẪU BÁO CÁO NTM NĂM 2019" xfId="1173"/>
    <cellStyle name="1_7 noi 48 goi C5 9 vi na_BC THEO CV SỐ 1158 cung cấp số liệu DA đầu tư (1) (1)" xfId="1174"/>
    <cellStyle name="1_7 noi 48 goi C5 9 vi na_BC THEO CV SỐ 1158 cung cấp số liệu DA đầu tư (1) (1)_2.VPĐP-BIỂU MẪU BÁO CÁO NTM NĂM 2019" xfId="1175"/>
    <cellStyle name="1_Baáo caops quỹ 2017 (3)" xfId="1176"/>
    <cellStyle name="1_BANG KE VAT TU" xfId="1177"/>
    <cellStyle name="1_Bao cao doan cong tac cua Bo thang 4-2010" xfId="1178"/>
    <cellStyle name="1_Bao cao giai ngan von dau tu nam 2009 (theo doi)" xfId="1179"/>
    <cellStyle name="1_Bao cao giai ngan von dau tu nam 2009 (theo doi)_Bao cao doan cong tac cua Bo thang 4-2010" xfId="1180"/>
    <cellStyle name="1_Bao cao giai ngan von dau tu nam 2009 (theo doi)_Ke hoach 2009 (theo doi) -1" xfId="1181"/>
    <cellStyle name="1_Bao cao KP tu chu" xfId="1182"/>
    <cellStyle name="1_BAO GIA NGAY 24-10-08 (co dam)" xfId="1183"/>
    <cellStyle name="1_Bao gia TB Kon Dao 2010" xfId="1184"/>
    <cellStyle name="1_BC 8 thang 2009 ve CT trong diem 5nam" xfId="1185"/>
    <cellStyle name="1_BC 8 thang 2009 ve CT trong diem 5nam_Bao cao doan cong tac cua Bo thang 4-2010" xfId="1186"/>
    <cellStyle name="1_BC 8 thang 2009 ve CT trong diem 5nam_bieu 01" xfId="1187"/>
    <cellStyle name="1_BC 8 thang 2009 ve CT trong diem 5nam_bieu 01_Bao cao doan cong tac cua Bo thang 4-2010" xfId="1188"/>
    <cellStyle name="1_BC lương theo NĐ 47-2016  phường QUANG TRUNG" xfId="1189"/>
    <cellStyle name="1_BC nam 2007 (UB)" xfId="1190"/>
    <cellStyle name="1_BC nam 2007 (UB)_Bao cao doan cong tac cua Bo thang 4-2010" xfId="1191"/>
    <cellStyle name="1_BC THEO CV SỐ 1158 cung cấp số liệu DA đầu tư (1) (1)" xfId="1192"/>
    <cellStyle name="1_bieu tong hop" xfId="1193"/>
    <cellStyle name="1_Book1" xfId="1194"/>
    <cellStyle name="1_Book1_1" xfId="1195"/>
    <cellStyle name="1_Book1_1_BC lương theo NĐ 47-2016  phường QUANG TRUNG" xfId="1196"/>
    <cellStyle name="1_Book1_1_BC THEO CV SỐ 1158 cung cấp số liệu DA đầu tư (1) (1)" xfId="1197"/>
    <cellStyle name="1_Book1_1_VBPL kiểm toán Đầu tư XDCB 2010" xfId="1198"/>
    <cellStyle name="1_Book1_1_VBPL kiểm toán Đầu tư XDCB 2010_2.VPĐP-BIỂU MẪU BÁO CÁO NTM NĂM 2019" xfId="1199"/>
    <cellStyle name="1_Book1_1_VBPL kiểm toán Đầu tư XDCB 2010_BC THEO CV SỐ 1158 cung cấp số liệu DA đầu tư (1) (1)" xfId="1200"/>
    <cellStyle name="1_Book1_1_VBPL kiểm toán Đầu tư XDCB 2010_BC THEO CV SỐ 1158 cung cấp số liệu DA đầu tư (1) (1)_2.VPĐP-BIỂU MẪU BÁO CÁO NTM NĂM 2019" xfId="1201"/>
    <cellStyle name="1_Book1_Baáo caops quỹ 2017 (3)" xfId="1202"/>
    <cellStyle name="1_Book1_Bao cao doan cong tac cua Bo thang 4-2010" xfId="1203"/>
    <cellStyle name="1_Book1_BC lương theo NĐ 47-2016  phường QUANG TRUNG" xfId="1204"/>
    <cellStyle name="1_Book1_BC THEO CV SỐ 1158 cung cấp số liệu DA đầu tư (1) (1)" xfId="1205"/>
    <cellStyle name="1_Book1_BL vu" xfId="1206"/>
    <cellStyle name="1_Book1_Book1" xfId="1207"/>
    <cellStyle name="1_Book1_Gia - Thanh An" xfId="1208"/>
    <cellStyle name="1_Book1_VBPL kiểm toán Đầu tư XDCB 2010" xfId="1209"/>
    <cellStyle name="1_Book2" xfId="1210"/>
    <cellStyle name="1_Book2_Bao cao doan cong tac cua Bo thang 4-2010" xfId="1211"/>
    <cellStyle name="1_Cau thuy dien Ban La (Cu Anh)" xfId="1212"/>
    <cellStyle name="1_Cau thuy dien Ban La (Cu Anh)_2.VPĐP-BIỂU MẪU BÁO CÁO NTM NĂM 2019" xfId="1213"/>
    <cellStyle name="1_Cau thuy dien Ban La (Cu Anh)_BC THEO CV SỐ 1158 cung cấp số liệu DA đầu tư (1) (1)" xfId="1214"/>
    <cellStyle name="1_Cau thuy dien Ban La (Cu Anh)_BC THEO CV SỐ 1158 cung cấp số liệu DA đầu tư (1) (1)_2.VPĐP-BIỂU MẪU BÁO CÁO NTM NĂM 2019" xfId="1215"/>
    <cellStyle name="1_Copy of ghep 3 bieu trinh LD BO 28-6 (TPCP)" xfId="1216"/>
    <cellStyle name="1_Danh bạ chuẩn 2013" xfId="1217"/>
    <cellStyle name="1_Danh sach gui BC thuc hien KH2009" xfId="1218"/>
    <cellStyle name="1_Danh sach gui BC thuc hien KH2009_Bao cao doan cong tac cua Bo thang 4-2010" xfId="1219"/>
    <cellStyle name="1_Danh sach gui BC thuc hien KH2009_Ke hoach 2009 (theo doi) -1" xfId="1220"/>
    <cellStyle name="1_Don gia Du thau ( XL19)" xfId="1221"/>
    <cellStyle name="1_Don gia Du thau ( XL19)_BC lương theo NĐ 47-2016  phường QUANG TRUNG" xfId="1222"/>
    <cellStyle name="1_Don gia Du thau ( XL19)_BC THEO CV SỐ 1158 cung cấp số liệu DA đầu tư (1) (1)" xfId="1223"/>
    <cellStyle name="1_DS HS ĐẦU NĂM 08-09" xfId="1224"/>
    <cellStyle name="1_DT8" xfId="1225"/>
    <cellStyle name="1_DT972000" xfId="1226"/>
    <cellStyle name="1_dtCau Km3+429,21TL685" xfId="1227"/>
    <cellStyle name="1_Dtdchinh2397" xfId="1228"/>
    <cellStyle name="1_Dtdchinh2397_2.VPĐP-BIỂU MẪU BÁO CÁO NTM NĂM 2019" xfId="1229"/>
    <cellStyle name="1_Dtdchinh2397_BC THEO CV SỐ 1158 cung cấp số liệu DA đầu tư (1) (1)" xfId="1230"/>
    <cellStyle name="1_Du thau" xfId="1236"/>
    <cellStyle name="1_Du toan 558 (Km17+508.12 - Km 22)" xfId="1231"/>
    <cellStyle name="1_Du toan 558 (Km17+508.12 - Km 22)_2.VPĐP-BIỂU MẪU BÁO CÁO NTM NĂM 2019" xfId="1232"/>
    <cellStyle name="1_Du toan 558 (Km17+508.12 - Km 22)_BC THEO CV SỐ 1158 cung cấp số liệu DA đầu tư (1) (1)" xfId="1233"/>
    <cellStyle name="1_Du toan 558 (Km17+508.12 - Km 22)_BC THEO CV SỐ 1158 cung cấp số liệu DA đầu tư (1) (1)_2.VPĐP-BIỂU MẪU BÁO CÁO NTM NĂM 2019" xfId="1234"/>
    <cellStyle name="1_du toan lan 3" xfId="1235"/>
    <cellStyle name="1_Gia - Thanh An" xfId="1237"/>
    <cellStyle name="1_Gia_VLQL48_duyet " xfId="1238"/>
    <cellStyle name="1_Gia_VLQL48_duyet _2.VPĐP-BIỂU MẪU BÁO CÁO NTM NĂM 2019" xfId="1239"/>
    <cellStyle name="1_Gia_VLQL48_duyet _BC THEO CV SỐ 1158 cung cấp số liệu DA đầu tư (1) (1)" xfId="1240"/>
    <cellStyle name="1_Gia_VLQL48_duyet _BC THEO CV SỐ 1158 cung cấp số liệu DA đầu tư (1) (1)_2.VPĐP-BIỂU MẪU BÁO CÁO NTM NĂM 2019" xfId="1241"/>
    <cellStyle name="1_GIA-DUTHAUsuaNS" xfId="1242"/>
    <cellStyle name="1_KH 2007 (theo doi)" xfId="1249"/>
    <cellStyle name="1_KH 2007 (theo doi)_Bao cao doan cong tac cua Bo thang 4-2010" xfId="1250"/>
    <cellStyle name="1_Kh ql62 (2010) 11-09" xfId="1251"/>
    <cellStyle name="1_khoiluongbdacdoa" xfId="1252"/>
    <cellStyle name="1_KL km 0-km3+300 dieu chinh 4-2008" xfId="1243"/>
    <cellStyle name="1_KLNM 1303" xfId="1244"/>
    <cellStyle name="1_KlQdinhduyet" xfId="1245"/>
    <cellStyle name="1_KlQdinhduyet_2.VPĐP-BIỂU MẪU BÁO CÁO NTM NĂM 2019" xfId="1246"/>
    <cellStyle name="1_KlQdinhduyet_BC THEO CV SỐ 1158 cung cấp số liệu DA đầu tư (1) (1)" xfId="1247"/>
    <cellStyle name="1_KlQdinhduyet_BC THEO CV SỐ 1158 cung cấp số liệu DA đầu tư (1) (1)_2.VPĐP-BIỂU MẪU BÁO CÁO NTM NĂM 2019" xfId="1248"/>
    <cellStyle name="1_LuuNgay17-03-2009Đơn KN Cục thuế" xfId="1253"/>
    <cellStyle name="1_NTHOC" xfId="1254"/>
    <cellStyle name="1_NTHOC_Tong hop theo doi von TPCP" xfId="1255"/>
    <cellStyle name="1_NTHOC_Tong hop theo doi von TPCP_Bao cao kiem toan kh 2010" xfId="1256"/>
    <cellStyle name="1_NTHOC_Tong hop theo doi von TPCP_Ke hoach 2010 (theo doi)2" xfId="1257"/>
    <cellStyle name="1_NTHOC_Tong hop theo doi von TPCP_QD UBND tinh" xfId="1258"/>
    <cellStyle name="1_NTHOC_Tong hop theo doi von TPCP_Worksheet in D: My Documents Luc Van ban xu ly Nam 2011 Bao cao ra soat tam ung TPCP" xfId="1259"/>
    <cellStyle name="1_QT Thue GTGT 2008" xfId="1260"/>
    <cellStyle name="1_Ra soat Giai ngan 2007 (dang lam)" xfId="1261"/>
    <cellStyle name="1_Sheet2" xfId="1262"/>
    <cellStyle name="1_th nguoi ngheo 170 nam 2007" xfId="1265"/>
    <cellStyle name="1_Theo doi von TPCP (dang lam)" xfId="1266"/>
    <cellStyle name="1_Thong ke cong" xfId="1267"/>
    <cellStyle name="1_Thong ke cong_2.VPĐP-BIỂU MẪU BÁO CÁO NTM NĂM 2019" xfId="1268"/>
    <cellStyle name="1_Thong ke cong_BC THEO CV SỐ 1158 cung cấp số liệu DA đầu tư (1) (1)" xfId="1269"/>
    <cellStyle name="1_Thong ke cong_BC THEO CV SỐ 1158 cung cấp số liệu DA đầu tư (1) (1)_2.VPĐP-BIỂU MẪU BÁO CÁO NTM NĂM 2019" xfId="1270"/>
    <cellStyle name="1_thong ke giao dan sinh" xfId="1271"/>
    <cellStyle name="1_thong ke giao dan sinh_2.VPĐP-BIỂU MẪU BÁO CÁO NTM NĂM 2019" xfId="1272"/>
    <cellStyle name="1_thong ke giao dan sinh_BC THEO CV SỐ 1158 cung cấp số liệu DA đầu tư (1) (1)" xfId="1273"/>
    <cellStyle name="1_thong ke giao dan sinh_BC THEO CV SỐ 1158 cung cấp số liệu DA đầu tư (1) (1)_2.VPĐP-BIỂU MẪU BÁO CÁO NTM NĂM 2019" xfId="1274"/>
    <cellStyle name="1_Tiền quỹ đội" xfId="1263"/>
    <cellStyle name="1_TonghopKL_BOY-sual2" xfId="1264"/>
    <cellStyle name="1_TRUNG PMU 5" xfId="1275"/>
    <cellStyle name="1_VBPL kiểm toán Đầu tư XDCB 2010" xfId="1276"/>
    <cellStyle name="1_ÿÿÿÿÿ" xfId="1277"/>
    <cellStyle name="1_ÿÿÿÿÿ_BC lương theo NĐ 47-2016  phường QUANG TRUNG" xfId="1278"/>
    <cellStyle name="1_ÿÿÿÿÿ_BC THEO CV SỐ 1158 cung cấp số liệu DA đầu tư (1) (1)" xfId="1279"/>
    <cellStyle name="1_ÿÿÿÿÿ_Bieu tong hop nhu cau ung 2011 da chon loc -Mien nui" xfId="1280"/>
    <cellStyle name="1_ÿÿÿÿÿ_Kh ql62 (2010) 11-09" xfId="1281"/>
    <cellStyle name="1_ÿÿÿÿÿ_mau bieu doan giam sat 2010 (version 2)" xfId="1282"/>
    <cellStyle name="1_ÿÿÿÿÿ_VBPL kiểm toán Đầu tư XDCB 2010" xfId="1283"/>
    <cellStyle name="1_" xfId="1284"/>
    <cellStyle name="15" xfId="1285"/>
    <cellStyle name="18" xfId="1286"/>
    <cellStyle name="¹éºÐÀ²_      " xfId="1287"/>
    <cellStyle name="2" xfId="1288"/>
    <cellStyle name="2_7 noi 48 goi C5 9 vi na" xfId="1289"/>
    <cellStyle name="2_7 noi 48 goi C5 9 vi na_2.VPĐP-BIỂU MẪU BÁO CÁO NTM NĂM 2019" xfId="1290"/>
    <cellStyle name="2_7 noi 48 goi C5 9 vi na_BC THEO CV SỐ 1158 cung cấp số liệu DA đầu tư (1) (1)" xfId="1291"/>
    <cellStyle name="2_7 noi 48 goi C5 9 vi na_BC THEO CV SỐ 1158 cung cấp số liệu DA đầu tư (1) (1)_2.VPĐP-BIỂU MẪU BÁO CÁO NTM NĂM 2019" xfId="1292"/>
    <cellStyle name="2_BL vu" xfId="1293"/>
    <cellStyle name="2_Book1" xfId="1294"/>
    <cellStyle name="2_Book1_1" xfId="1295"/>
    <cellStyle name="2_Book1_1_2.VPĐP-BIỂU MẪU BÁO CÁO NTM NĂM 2019" xfId="1296"/>
    <cellStyle name="2_Book1_1_BC THEO CV SỐ 1158 cung cấp số liệu DA đầu tư (1) (1)" xfId="1297"/>
    <cellStyle name="2_Book1_1_BC THEO CV SỐ 1158 cung cấp số liệu DA đầu tư (1) (1)_2.VPĐP-BIỂU MẪU BÁO CÁO NTM NĂM 2019" xfId="1298"/>
    <cellStyle name="2_Book1_Bao cao kiem toan kh 2010" xfId="1299"/>
    <cellStyle name="2_Book1_Ke hoach 2010 (theo doi)2" xfId="1300"/>
    <cellStyle name="2_Book1_QD UBND tinh" xfId="1301"/>
    <cellStyle name="2_Book1_VBPL kiểm toán Đầu tư XDCB 2010" xfId="1302"/>
    <cellStyle name="2_Book1_Worksheet in D: My Documents Luc Van ban xu ly Nam 2011 Bao cao ra soat tam ung TPCP" xfId="1303"/>
    <cellStyle name="2_Cau thuy dien Ban La (Cu Anh)" xfId="1304"/>
    <cellStyle name="2_Cau thuy dien Ban La (Cu Anh)_2.VPĐP-BIỂU MẪU BÁO CÁO NTM NĂM 2019" xfId="1305"/>
    <cellStyle name="2_Cau thuy dien Ban La (Cu Anh)_BC THEO CV SỐ 1158 cung cấp số liệu DA đầu tư (1) (1)" xfId="1306"/>
    <cellStyle name="2_Cau thuy dien Ban La (Cu Anh)_BC THEO CV SỐ 1158 cung cấp số liệu DA đầu tư (1) (1)_2.VPĐP-BIỂU MẪU BÁO CÁO NTM NĂM 2019" xfId="1307"/>
    <cellStyle name="2_Dtdchinh2397" xfId="1308"/>
    <cellStyle name="2_Dtdchinh2397_2.VPĐP-BIỂU MẪU BÁO CÁO NTM NĂM 2019" xfId="1309"/>
    <cellStyle name="2_Dtdchinh2397_BC THEO CV SỐ 1158 cung cấp số liệu DA đầu tư (1) (1)" xfId="1310"/>
    <cellStyle name="2_Du toan 558 (Km17+508.12 - Km 22)" xfId="1311"/>
    <cellStyle name="2_Du toan 558 (Km17+508.12 - Km 22)_2.VPĐP-BIỂU MẪU BÁO CÁO NTM NĂM 2019" xfId="1312"/>
    <cellStyle name="2_Du toan 558 (Km17+508.12 - Km 22)_BC THEO CV SỐ 1158 cung cấp số liệu DA đầu tư (1) (1)" xfId="1313"/>
    <cellStyle name="2_Du toan 558 (Km17+508.12 - Km 22)_BC THEO CV SỐ 1158 cung cấp số liệu DA đầu tư (1) (1)_2.VPĐP-BIỂU MẪU BÁO CÁO NTM NĂM 2019" xfId="1314"/>
    <cellStyle name="2_Gia_VLQL48_duyet " xfId="1315"/>
    <cellStyle name="2_Gia_VLQL48_duyet _2.VPĐP-BIỂU MẪU BÁO CÁO NTM NĂM 2019" xfId="1316"/>
    <cellStyle name="2_Gia_VLQL48_duyet _BC THEO CV SỐ 1158 cung cấp số liệu DA đầu tư (1) (1)" xfId="1317"/>
    <cellStyle name="2_Gia_VLQL48_duyet _BC THEO CV SỐ 1158 cung cấp số liệu DA đầu tư (1) (1)_2.VPĐP-BIỂU MẪU BÁO CÁO NTM NĂM 2019" xfId="1318"/>
    <cellStyle name="2_KLNM 1303" xfId="1319"/>
    <cellStyle name="2_KlQdinhduyet" xfId="1320"/>
    <cellStyle name="2_KlQdinhduyet_2.VPĐP-BIỂU MẪU BÁO CÁO NTM NĂM 2019" xfId="1321"/>
    <cellStyle name="2_KlQdinhduyet_BC THEO CV SỐ 1158 cung cấp số liệu DA đầu tư (1) (1)" xfId="1322"/>
    <cellStyle name="2_KlQdinhduyet_BC THEO CV SỐ 1158 cung cấp số liệu DA đầu tư (1) (1)_2.VPĐP-BIỂU MẪU BÁO CÁO NTM NĂM 2019" xfId="1323"/>
    <cellStyle name="2_NTHOC" xfId="1324"/>
    <cellStyle name="2_NTHOC_Tong hop theo doi von TPCP" xfId="1325"/>
    <cellStyle name="2_NTHOC_Tong hop theo doi von TPCP_Bao cao kiem toan kh 2010" xfId="1326"/>
    <cellStyle name="2_NTHOC_Tong hop theo doi von TPCP_Ke hoach 2010 (theo doi)2" xfId="1327"/>
    <cellStyle name="2_NTHOC_Tong hop theo doi von TPCP_QD UBND tinh" xfId="1328"/>
    <cellStyle name="2_NTHOC_Tong hop theo doi von TPCP_Worksheet in D: My Documents Luc Van ban xu ly Nam 2011 Bao cao ra soat tam ung TPCP" xfId="1329"/>
    <cellStyle name="2_Thong ke cong" xfId="1335"/>
    <cellStyle name="2_Thong ke cong_2.VPĐP-BIỂU MẪU BÁO CÁO NTM NĂM 2019" xfId="1336"/>
    <cellStyle name="2_Thong ke cong_BC THEO CV SỐ 1158 cung cấp số liệu DA đầu tư (1) (1)" xfId="1337"/>
    <cellStyle name="2_Thong ke cong_BC THEO CV SỐ 1158 cung cấp số liệu DA đầu tư (1) (1)_2.VPĐP-BIỂU MẪU BÁO CÁO NTM NĂM 2019" xfId="1338"/>
    <cellStyle name="2_thong ke giao dan sinh" xfId="1339"/>
    <cellStyle name="2_thong ke giao dan sinh_2.VPĐP-BIỂU MẪU BÁO CÁO NTM NĂM 2019" xfId="1340"/>
    <cellStyle name="2_thong ke giao dan sinh_BC THEO CV SỐ 1158 cung cấp số liệu DA đầu tư (1) (1)" xfId="1341"/>
    <cellStyle name="2_thong ke giao dan sinh_BC THEO CV SỐ 1158 cung cấp số liệu DA đầu tư (1) (1)_2.VPĐP-BIỂU MẪU BÁO CÁO NTM NĂM 2019" xfId="1342"/>
    <cellStyle name="2_Tong hop theo doi von TPCP" xfId="1330"/>
    <cellStyle name="2_Tong hop theo doi von TPCP_Bao cao kiem toan kh 2010" xfId="1331"/>
    <cellStyle name="2_Tong hop theo doi von TPCP_Ke hoach 2010 (theo doi)2" xfId="1332"/>
    <cellStyle name="2_Tong hop theo doi von TPCP_QD UBND tinh" xfId="1333"/>
    <cellStyle name="2_Tong hop theo doi von TPCP_Worksheet in D: My Documents Luc Van ban xu ly Nam 2011 Bao cao ra soat tam ung TPCP" xfId="1334"/>
    <cellStyle name="2_TRUNG PMU 5" xfId="1343"/>
    <cellStyle name="2_VBPL kiểm toán Đầu tư XDCB 2010" xfId="1344"/>
    <cellStyle name="2_ÿÿÿÿÿ" xfId="1345"/>
    <cellStyle name="2_ÿÿÿÿÿ_Bieu tong hop nhu cau ung 2011 da chon loc -Mien nui" xfId="1346"/>
    <cellStyle name="2_ÿÿÿÿÿ_mau bieu doan giam sat 2010 (version 2)" xfId="1347"/>
    <cellStyle name="20" xfId="1348"/>
    <cellStyle name="20% - Accent1 2" xfId="1350"/>
    <cellStyle name="20% - Accent1 3" xfId="1349"/>
    <cellStyle name="20% - Accent2 2" xfId="1352"/>
    <cellStyle name="20% - Accent2 3" xfId="1351"/>
    <cellStyle name="20% - Accent3 2" xfId="1354"/>
    <cellStyle name="20% - Accent3 3" xfId="1353"/>
    <cellStyle name="20% - Accent4 2" xfId="1356"/>
    <cellStyle name="20% - Accent4 3" xfId="1355"/>
    <cellStyle name="20% - Accent5 2" xfId="1358"/>
    <cellStyle name="20% - Accent5 3" xfId="1357"/>
    <cellStyle name="20% - Accent6 2" xfId="1360"/>
    <cellStyle name="20% - Accent6 3" xfId="1359"/>
    <cellStyle name="20% - Nhấn1" xfId="1361"/>
    <cellStyle name="20% - Nhấn2" xfId="1362"/>
    <cellStyle name="20% - Nhấn3" xfId="1363"/>
    <cellStyle name="20% - Nhấn4" xfId="1364"/>
    <cellStyle name="20% - Nhấn5" xfId="1365"/>
    <cellStyle name="20% - Nhấn6" xfId="1366"/>
    <cellStyle name="-2001" xfId="1367"/>
    <cellStyle name="3" xfId="1368"/>
    <cellStyle name="3_7 noi 48 goi C5 9 vi na" xfId="1369"/>
    <cellStyle name="3_7 noi 48 goi C5 9 vi na_2.VPĐP-BIỂU MẪU BÁO CÁO NTM NĂM 2019" xfId="1370"/>
    <cellStyle name="3_7 noi 48 goi C5 9 vi na_BC THEO CV SỐ 1158 cung cấp số liệu DA đầu tư (1) (1)" xfId="1371"/>
    <cellStyle name="3_7 noi 48 goi C5 9 vi na_BC THEO CV SỐ 1158 cung cấp số liệu DA đầu tư (1) (1)_2.VPĐP-BIỂU MẪU BÁO CÁO NTM NĂM 2019" xfId="1372"/>
    <cellStyle name="3_Book1" xfId="1373"/>
    <cellStyle name="3_Book1_1" xfId="1374"/>
    <cellStyle name="3_Book1_1_2.VPĐP-BIỂU MẪU BÁO CÁO NTM NĂM 2019" xfId="1375"/>
    <cellStyle name="3_Book1_1_BC THEO CV SỐ 1158 cung cấp số liệu DA đầu tư (1) (1)" xfId="1376"/>
    <cellStyle name="3_Book1_1_BC THEO CV SỐ 1158 cung cấp số liệu DA đầu tư (1) (1)_2.VPĐP-BIỂU MẪU BÁO CÁO NTM NĂM 2019" xfId="1377"/>
    <cellStyle name="3_Cau thuy dien Ban La (Cu Anh)" xfId="1378"/>
    <cellStyle name="3_Cau thuy dien Ban La (Cu Anh)_2.VPĐP-BIỂU MẪU BÁO CÁO NTM NĂM 2019" xfId="1379"/>
    <cellStyle name="3_Cau thuy dien Ban La (Cu Anh)_BC THEO CV SỐ 1158 cung cấp số liệu DA đầu tư (1) (1)" xfId="1380"/>
    <cellStyle name="3_Cau thuy dien Ban La (Cu Anh)_BC THEO CV SỐ 1158 cung cấp số liệu DA đầu tư (1) (1)_2.VPĐP-BIỂU MẪU BÁO CÁO NTM NĂM 2019" xfId="1381"/>
    <cellStyle name="3_Dtdchinh2397" xfId="1382"/>
    <cellStyle name="3_Dtdchinh2397_2.VPĐP-BIỂU MẪU BÁO CÁO NTM NĂM 2019" xfId="1383"/>
    <cellStyle name="3_Dtdchinh2397_BC THEO CV SỐ 1158 cung cấp số liệu DA đầu tư (1) (1)" xfId="1384"/>
    <cellStyle name="3_Du toan 558 (Km17+508.12 - Km 22)" xfId="1385"/>
    <cellStyle name="3_Du toan 558 (Km17+508.12 - Km 22)_2.VPĐP-BIỂU MẪU BÁO CÁO NTM NĂM 2019" xfId="1386"/>
    <cellStyle name="3_Du toan 558 (Km17+508.12 - Km 22)_BC THEO CV SỐ 1158 cung cấp số liệu DA đầu tư (1) (1)" xfId="1387"/>
    <cellStyle name="3_Du toan 558 (Km17+508.12 - Km 22)_BC THEO CV SỐ 1158 cung cấp số liệu DA đầu tư (1) (1)_2.VPĐP-BIỂU MẪU BÁO CÁO NTM NĂM 2019" xfId="1388"/>
    <cellStyle name="3_Gia_VLQL48_duyet " xfId="1389"/>
    <cellStyle name="3_Gia_VLQL48_duyet _2.VPĐP-BIỂU MẪU BÁO CÁO NTM NĂM 2019" xfId="1390"/>
    <cellStyle name="3_Gia_VLQL48_duyet _BC THEO CV SỐ 1158 cung cấp số liệu DA đầu tư (1) (1)" xfId="1391"/>
    <cellStyle name="3_Gia_VLQL48_duyet _BC THEO CV SỐ 1158 cung cấp số liệu DA đầu tư (1) (1)_2.VPĐP-BIỂU MẪU BÁO CÁO NTM NĂM 2019" xfId="1392"/>
    <cellStyle name="3_KLNM 1303" xfId="1393"/>
    <cellStyle name="3_KlQdinhduyet" xfId="1394"/>
    <cellStyle name="3_KlQdinhduyet_2.VPĐP-BIỂU MẪU BÁO CÁO NTM NĂM 2019" xfId="1395"/>
    <cellStyle name="3_KlQdinhduyet_BC THEO CV SỐ 1158 cung cấp số liệu DA đầu tư (1) (1)" xfId="1396"/>
    <cellStyle name="3_KlQdinhduyet_BC THEO CV SỐ 1158 cung cấp số liệu DA đầu tư (1) (1)_2.VPĐP-BIỂU MẪU BÁO CÁO NTM NĂM 2019" xfId="1397"/>
    <cellStyle name="3_Thong ke cong" xfId="1398"/>
    <cellStyle name="3_Thong ke cong_2.VPĐP-BIỂU MẪU BÁO CÁO NTM NĂM 2019" xfId="1399"/>
    <cellStyle name="3_Thong ke cong_BC THEO CV SỐ 1158 cung cấp số liệu DA đầu tư (1) (1)" xfId="1400"/>
    <cellStyle name="3_Thong ke cong_BC THEO CV SỐ 1158 cung cấp số liệu DA đầu tư (1) (1)_2.VPĐP-BIỂU MẪU BÁO CÁO NTM NĂM 2019" xfId="1401"/>
    <cellStyle name="3_thong ke giao dan sinh" xfId="1402"/>
    <cellStyle name="3_thong ke giao dan sinh_2.VPĐP-BIỂU MẪU BÁO CÁO NTM NĂM 2019" xfId="1403"/>
    <cellStyle name="3_thong ke giao dan sinh_BC THEO CV SỐ 1158 cung cấp số liệu DA đầu tư (1) (1)" xfId="1404"/>
    <cellStyle name="3_thong ke giao dan sinh_BC THEO CV SỐ 1158 cung cấp số liệu DA đầu tư (1) (1)_2.VPĐP-BIỂU MẪU BÁO CÁO NTM NĂM 2019" xfId="1405"/>
    <cellStyle name="3_VBPL kiểm toán Đầu tư XDCB 2010" xfId="1406"/>
    <cellStyle name="3_ÿÿÿÿÿ" xfId="1407"/>
    <cellStyle name="³£¹æ_GZ TV" xfId="1408"/>
    <cellStyle name="4" xfId="1409"/>
    <cellStyle name="4_7 noi 48 goi C5 9 vi na" xfId="1410"/>
    <cellStyle name="4_7 noi 48 goi C5 9 vi na_2.VPĐP-BIỂU MẪU BÁO CÁO NTM NĂM 2019" xfId="1411"/>
    <cellStyle name="4_7 noi 48 goi C5 9 vi na_BC THEO CV SỐ 1158 cung cấp số liệu DA đầu tư (1) (1)" xfId="1412"/>
    <cellStyle name="4_7 noi 48 goi C5 9 vi na_BC THEO CV SỐ 1158 cung cấp số liệu DA đầu tư (1) (1)_2.VPĐP-BIỂU MẪU BÁO CÁO NTM NĂM 2019" xfId="1413"/>
    <cellStyle name="4_Book1" xfId="1414"/>
    <cellStyle name="4_Book1_1" xfId="1415"/>
    <cellStyle name="4_Book1_1_2.VPĐP-BIỂU MẪU BÁO CÁO NTM NĂM 2019" xfId="1416"/>
    <cellStyle name="4_Book1_1_BC THEO CV SỐ 1158 cung cấp số liệu DA đầu tư (1) (1)" xfId="1417"/>
    <cellStyle name="4_Book1_1_BC THEO CV SỐ 1158 cung cấp số liệu DA đầu tư (1) (1)_2.VPĐP-BIỂU MẪU BÁO CÁO NTM NĂM 2019" xfId="1418"/>
    <cellStyle name="4_Cau thuy dien Ban La (Cu Anh)" xfId="1419"/>
    <cellStyle name="4_Cau thuy dien Ban La (Cu Anh)_2.VPĐP-BIỂU MẪU BÁO CÁO NTM NĂM 2019" xfId="1420"/>
    <cellStyle name="4_Cau thuy dien Ban La (Cu Anh)_BC THEO CV SỐ 1158 cung cấp số liệu DA đầu tư (1) (1)" xfId="1421"/>
    <cellStyle name="4_Cau thuy dien Ban La (Cu Anh)_BC THEO CV SỐ 1158 cung cấp số liệu DA đầu tư (1) (1)_2.VPĐP-BIỂU MẪU BÁO CÁO NTM NĂM 2019" xfId="1422"/>
    <cellStyle name="4_Dtdchinh2397" xfId="1423"/>
    <cellStyle name="4_Dtdchinh2397_2.VPĐP-BIỂU MẪU BÁO CÁO NTM NĂM 2019" xfId="1424"/>
    <cellStyle name="4_Dtdchinh2397_BC THEO CV SỐ 1158 cung cấp số liệu DA đầu tư (1) (1)" xfId="1425"/>
    <cellStyle name="4_Du toan 558 (Km17+508.12 - Km 22)" xfId="1426"/>
    <cellStyle name="4_Du toan 558 (Km17+508.12 - Km 22)_2.VPĐP-BIỂU MẪU BÁO CÁO NTM NĂM 2019" xfId="1427"/>
    <cellStyle name="4_Du toan 558 (Km17+508.12 - Km 22)_BC THEO CV SỐ 1158 cung cấp số liệu DA đầu tư (1) (1)" xfId="1428"/>
    <cellStyle name="4_Du toan 558 (Km17+508.12 - Km 22)_BC THEO CV SỐ 1158 cung cấp số liệu DA đầu tư (1) (1)_2.VPĐP-BIỂU MẪU BÁO CÁO NTM NĂM 2019" xfId="1429"/>
    <cellStyle name="4_Gia_VLQL48_duyet " xfId="1430"/>
    <cellStyle name="4_Gia_VLQL48_duyet _2.VPĐP-BIỂU MẪU BÁO CÁO NTM NĂM 2019" xfId="1431"/>
    <cellStyle name="4_Gia_VLQL48_duyet _BC THEO CV SỐ 1158 cung cấp số liệu DA đầu tư (1) (1)" xfId="1432"/>
    <cellStyle name="4_Gia_VLQL48_duyet _BC THEO CV SỐ 1158 cung cấp số liệu DA đầu tư (1) (1)_2.VPĐP-BIỂU MẪU BÁO CÁO NTM NĂM 2019" xfId="1433"/>
    <cellStyle name="4_KLNM 1303" xfId="1434"/>
    <cellStyle name="4_KlQdinhduyet" xfId="1435"/>
    <cellStyle name="4_KlQdinhduyet_2.VPĐP-BIỂU MẪU BÁO CÁO NTM NĂM 2019" xfId="1436"/>
    <cellStyle name="4_KlQdinhduyet_BC THEO CV SỐ 1158 cung cấp số liệu DA đầu tư (1) (1)" xfId="1437"/>
    <cellStyle name="4_KlQdinhduyet_BC THEO CV SỐ 1158 cung cấp số liệu DA đầu tư (1) (1)_2.VPĐP-BIỂU MẪU BÁO CÁO NTM NĂM 2019" xfId="1438"/>
    <cellStyle name="4_Thong ke cong" xfId="1439"/>
    <cellStyle name="4_Thong ke cong_2.VPĐP-BIỂU MẪU BÁO CÁO NTM NĂM 2019" xfId="1440"/>
    <cellStyle name="4_Thong ke cong_BC THEO CV SỐ 1158 cung cấp số liệu DA đầu tư (1) (1)" xfId="1441"/>
    <cellStyle name="4_Thong ke cong_BC THEO CV SỐ 1158 cung cấp số liệu DA đầu tư (1) (1)_2.VPĐP-BIỂU MẪU BÁO CÁO NTM NĂM 2019" xfId="1442"/>
    <cellStyle name="4_thong ke giao dan sinh" xfId="1443"/>
    <cellStyle name="4_thong ke giao dan sinh_2.VPĐP-BIỂU MẪU BÁO CÁO NTM NĂM 2019" xfId="1444"/>
    <cellStyle name="4_thong ke giao dan sinh_BC THEO CV SỐ 1158 cung cấp số liệu DA đầu tư (1) (1)" xfId="1445"/>
    <cellStyle name="4_thong ke giao dan sinh_BC THEO CV SỐ 1158 cung cấp số liệu DA đầu tư (1) (1)_2.VPĐP-BIỂU MẪU BÁO CÁO NTM NĂM 2019" xfId="1446"/>
    <cellStyle name="4_ÿÿÿÿÿ" xfId="1447"/>
    <cellStyle name="40% - Accent1 2" xfId="1449"/>
    <cellStyle name="40% - Accent1 3" xfId="1448"/>
    <cellStyle name="40% - Accent2 2" xfId="1451"/>
    <cellStyle name="40% - Accent2 3" xfId="1450"/>
    <cellStyle name="40% - Accent3 2" xfId="1453"/>
    <cellStyle name="40% - Accent3 3" xfId="1452"/>
    <cellStyle name="40% - Accent4 2" xfId="1455"/>
    <cellStyle name="40% - Accent4 3" xfId="1454"/>
    <cellStyle name="40% - Accent5 2" xfId="1457"/>
    <cellStyle name="40% - Accent5 3" xfId="1456"/>
    <cellStyle name="40% - Accent6 2" xfId="1459"/>
    <cellStyle name="40% - Accent6 3" xfId="1458"/>
    <cellStyle name="40% - Nhấn1" xfId="1460"/>
    <cellStyle name="40% - Nhấn2" xfId="1461"/>
    <cellStyle name="40% - Nhấn3" xfId="1462"/>
    <cellStyle name="40% - Nhấn4" xfId="1463"/>
    <cellStyle name="40% - Nhấn5" xfId="1464"/>
    <cellStyle name="40% - Nhấn6" xfId="1465"/>
    <cellStyle name="6" xfId="1466"/>
    <cellStyle name="6_2.VPĐP-BIỂU MẪU BÁO CÁO NTM NĂM 2019" xfId="1467"/>
    <cellStyle name="6_BC THEO CV SỐ 1158 cung cấp số liệu DA đầu tư (1) (1)" xfId="1468"/>
    <cellStyle name="6_BC THEO CV SỐ 1158 cung cấp số liệu DA đầu tư (1) (1)_2.VPĐP-BIỂU MẪU BÁO CÁO NTM NĂM 2019" xfId="1469"/>
    <cellStyle name="6_Bieu mau ung 2011-Mien Trung-TPCP-11-6" xfId="1470"/>
    <cellStyle name="6_Bieu mau ung 2011-Mien Trung-TPCP-11-6_2.VPĐP-BIỂU MẪU BÁO CÁO NTM NĂM 2019" xfId="1471"/>
    <cellStyle name="6_Bieu mau ung 2011-Mien Trung-TPCP-11-6_BC THEO CV SỐ 1158 cung cấp số liệu DA đầu tư (1) (1)" xfId="1472"/>
    <cellStyle name="6_Bieu mau ung 2011-Mien Trung-TPCP-11-6_BC THEO CV SỐ 1158 cung cấp số liệu DA đầu tư (1) (1)_2.VPĐP-BIỂU MẪU BÁO CÁO NTM NĂM 2019" xfId="1473"/>
    <cellStyle name="6_Copy of ghep 3 bieu trinh LD BO 28-6 (TPCP)" xfId="1474"/>
    <cellStyle name="6_Copy of ghep 3 bieu trinh LD BO 28-6 (TPCP)_2.VPĐP-BIỂU MẪU BÁO CÁO NTM NĂM 2019" xfId="1475"/>
    <cellStyle name="6_Copy of ghep 3 bieu trinh LD BO 28-6 (TPCP)_BC THEO CV SỐ 1158 cung cấp số liệu DA đầu tư (1) (1)" xfId="1476"/>
    <cellStyle name="6_Copy of ghep 3 bieu trinh LD BO 28-6 (TPCP)_BC THEO CV SỐ 1158 cung cấp số liệu DA đầu tư (1) (1)_2.VPĐP-BIỂU MẪU BÁO CÁO NTM NĂM 2019" xfId="1477"/>
    <cellStyle name="6_DTDuong dong tien -sua tham tra 2009 - luong 650" xfId="1478"/>
    <cellStyle name="6_DTDuong dong tien -sua tham tra 2009 - luong 650_2.VPĐP-BIỂU MẪU BÁO CÁO NTM NĂM 2019" xfId="1479"/>
    <cellStyle name="6_DTDuong dong tien -sua tham tra 2009 - luong 650_BC THEO CV SỐ 1158 cung cấp số liệu DA đầu tư (1) (1)" xfId="1480"/>
    <cellStyle name="6_Nhu cau tam ung NSNN&amp;TPCP&amp;ODA theo tieu chi cua Bo (CV410_BKH-TH)_vung Tay Nguyen (11.6.2010)" xfId="1481"/>
    <cellStyle name="6_Nhu cau tam ung NSNN&amp;TPCP&amp;ODA theo tieu chi cua Bo (CV410_BKH-TH)_vung Tay Nguyen (11.6.2010)_2.VPĐP-BIỂU MẪU BÁO CÁO NTM NĂM 2019" xfId="1482"/>
    <cellStyle name="6_Nhu cau tam ung NSNN&amp;TPCP&amp;ODA theo tieu chi cua Bo (CV410_BKH-TH)_vung Tay Nguyen (11.6.2010)_BC THEO CV SỐ 1158 cung cấp số liệu DA đầu tư (1) (1)" xfId="1483"/>
    <cellStyle name="6_Nhu cau tam ung NSNN&amp;TPCP&amp;ODA theo tieu chi cua Bo (CV410_BKH-TH)_vung Tay Nguyen (11.6.2010)_BC THEO CV SỐ 1158 cung cấp số liệu DA đầu tư (1) (1)_2.VPĐP-BIỂU MẪU BÁO CÁO NTM NĂM 2019" xfId="1484"/>
    <cellStyle name="60% - Accent1 2" xfId="1486"/>
    <cellStyle name="60% - Accent1 3" xfId="1485"/>
    <cellStyle name="60% - Accent2 2" xfId="1488"/>
    <cellStyle name="60% - Accent2 3" xfId="1487"/>
    <cellStyle name="60% - Accent3 2" xfId="1490"/>
    <cellStyle name="60% - Accent3 3" xfId="1489"/>
    <cellStyle name="60% - Accent4 2" xfId="1492"/>
    <cellStyle name="60% - Accent4 3" xfId="1491"/>
    <cellStyle name="60% - Accent5 2" xfId="1494"/>
    <cellStyle name="60% - Accent5 3" xfId="1493"/>
    <cellStyle name="60% - Accent6 2" xfId="1496"/>
    <cellStyle name="60% - Accent6 3" xfId="1495"/>
    <cellStyle name="60% - Nhấn1" xfId="1497"/>
    <cellStyle name="60% - Nhấn2" xfId="1498"/>
    <cellStyle name="60% - Nhấn3" xfId="1499"/>
    <cellStyle name="60% - Nhấn4" xfId="1500"/>
    <cellStyle name="60% - Nhấn5" xfId="1501"/>
    <cellStyle name="60% - Nhấn6" xfId="1502"/>
    <cellStyle name="9" xfId="1503"/>
    <cellStyle name="9_2.VPĐP-BIỂU MẪU BÁO CÁO NTM NĂM 2019" xfId="1504"/>
    <cellStyle name="9_BC THEO CV SỐ 1158 cung cấp số liệu DA đầu tư (1) (1)" xfId="1505"/>
    <cellStyle name="9_BC THEO CV SỐ 1158 cung cấp số liệu DA đầu tư (1) (1)_2.VPĐP-BIỂU MẪU BÁO CÁO NTM NĂM 2019" xfId="1506"/>
    <cellStyle name="Accent1 2" xfId="1508"/>
    <cellStyle name="Accent1 3" xfId="1507"/>
    <cellStyle name="Accent2 2" xfId="1510"/>
    <cellStyle name="Accent2 3" xfId="1509"/>
    <cellStyle name="Accent3 2" xfId="1512"/>
    <cellStyle name="Accent3 3" xfId="1511"/>
    <cellStyle name="Accent4 2" xfId="1514"/>
    <cellStyle name="Accent4 3" xfId="1513"/>
    <cellStyle name="Accent5 2" xfId="1516"/>
    <cellStyle name="Accent5 3" xfId="1515"/>
    <cellStyle name="Accent6 2" xfId="1518"/>
    <cellStyle name="Accent6 3" xfId="1517"/>
    <cellStyle name="active" xfId="1519"/>
    <cellStyle name="ÅëÈ­ [0]_      " xfId="1520"/>
    <cellStyle name="AeE­ [0]_INQUIRY ¿?¾÷AßAø " xfId="1521"/>
    <cellStyle name="ÅëÈ­ [0]_L601CPT" xfId="1522"/>
    <cellStyle name="ÅëÈ­_      " xfId="1523"/>
    <cellStyle name="AeE­_INQUIRY ¿?¾÷AßAø " xfId="1524"/>
    <cellStyle name="ÅëÈ­_L601CPT" xfId="1525"/>
    <cellStyle name="args.style" xfId="1526"/>
    <cellStyle name="at" xfId="1527"/>
    <cellStyle name="ÄÞ¸¶ [0]_      " xfId="1528"/>
    <cellStyle name="AÞ¸¶ [0]_INQUIRY ¿?¾÷AßAø " xfId="1529"/>
    <cellStyle name="ÄÞ¸¶ [0]_L601CPT" xfId="1530"/>
    <cellStyle name="ÄÞ¸¶_      " xfId="1531"/>
    <cellStyle name="AÞ¸¶_INQUIRY ¿?¾÷AßAø " xfId="1532"/>
    <cellStyle name="ÄÞ¸¶_L601CPT" xfId="1533"/>
    <cellStyle name="AutoFormat Options" xfId="1534"/>
    <cellStyle name="AutoFormat-Optionen" xfId="4"/>
    <cellStyle name="AutoFormat-Optionen 10 2" xfId="1535"/>
    <cellStyle name="AutoFormat-Optionen 2" xfId="1536"/>
    <cellStyle name="AutoFormat-Optionen_BAÁO CÁO KHỐI LƯỢNG HOÀN THÀNH CÁC ĐƯỜNG BÊ TÔNG" xfId="1537"/>
    <cellStyle name="Bad 2" xfId="1539"/>
    <cellStyle name="Bad 3" xfId="1538"/>
    <cellStyle name="Body" xfId="1540"/>
    <cellStyle name="C?AØ_¿?¾÷CoE² " xfId="1541"/>
    <cellStyle name="C~1" xfId="1542"/>
    <cellStyle name="Ç¥ÁØ_      " xfId="1543"/>
    <cellStyle name="C￥AØ_¿μ¾÷CoE² " xfId="1544"/>
    <cellStyle name="Ç¥ÁØ_±¸¹Ì´ëÃ¥" xfId="1545"/>
    <cellStyle name="C￥AØ_Sheet1_¿μ¾÷CoE² " xfId="1546"/>
    <cellStyle name="Ç¥ÁØ_ÿÿÿÿÿÿ_4_ÃÑÇÕ°è " xfId="1547"/>
    <cellStyle name="Ç§Î»·Ö¸ô[0]_Sheet1" xfId="1548"/>
    <cellStyle name="Ç§Î»·Ö¸ô_Sheet1" xfId="1549"/>
    <cellStyle name="Calc Currency (0)" xfId="1550"/>
    <cellStyle name="Calc Currency (2)" xfId="1551"/>
    <cellStyle name="Calc Percent (0)" xfId="1552"/>
    <cellStyle name="Calc Percent (1)" xfId="1553"/>
    <cellStyle name="Calc Percent (2)" xfId="1554"/>
    <cellStyle name="Calc Units (0)" xfId="1555"/>
    <cellStyle name="Calc Units (1)" xfId="1556"/>
    <cellStyle name="Calc Units (2)" xfId="1557"/>
    <cellStyle name="Calculation 2" xfId="1559"/>
    <cellStyle name="Calculation 3" xfId="1558"/>
    <cellStyle name="category" xfId="1560"/>
    <cellStyle name="Cerrency_Sheet2_XANGDAU" xfId="1561"/>
    <cellStyle name="Check Cell 2" xfId="1618"/>
    <cellStyle name="Check Cell 3" xfId="1617"/>
    <cellStyle name="Chi phÝ kh¸c_Book1" xfId="1619"/>
    <cellStyle name="chu" xfId="1620"/>
    <cellStyle name="CHUONG" xfId="1621"/>
    <cellStyle name="Co?ma_Sheet1" xfId="1562"/>
    <cellStyle name="Comma  - Style1" xfId="1563"/>
    <cellStyle name="Comma  - Style2" xfId="1564"/>
    <cellStyle name="Comma  - Style3" xfId="1565"/>
    <cellStyle name="Comma  - Style4" xfId="1566"/>
    <cellStyle name="Comma  - Style5" xfId="1567"/>
    <cellStyle name="Comma  - Style6" xfId="1568"/>
    <cellStyle name="Comma  - Style7" xfId="1569"/>
    <cellStyle name="Comma  - Style8" xfId="1570"/>
    <cellStyle name="Comma [0] 2" xfId="1571"/>
    <cellStyle name="Comma [0] 3" xfId="1572"/>
    <cellStyle name="Comma [0] 4" xfId="1573"/>
    <cellStyle name="Comma [0] 5" xfId="1574"/>
    <cellStyle name="Comma [00]" xfId="1575"/>
    <cellStyle name="Comma 10" xfId="1576"/>
    <cellStyle name="Comma 10 2" xfId="1577"/>
    <cellStyle name="Comma 11" xfId="2847"/>
    <cellStyle name="Comma 13" xfId="1578"/>
    <cellStyle name="Comma 2" xfId="1579"/>
    <cellStyle name="Comma 2 2" xfId="1580"/>
    <cellStyle name="Comma 2 3" xfId="1581"/>
    <cellStyle name="Comma 2_BAÁO CÁO KHỐI LƯỢNG HOÀN THÀNH CÁC ĐƯỜNG BÊ TÔNG" xfId="1582"/>
    <cellStyle name="Comma 3" xfId="1583"/>
    <cellStyle name="Comma 3 2" xfId="1584"/>
    <cellStyle name="Comma 3 6" xfId="1585"/>
    <cellStyle name="Comma 3_BAÁO CÁO KHỐI LƯỢNG HOÀN THÀNH CÁC ĐƯỜNG BÊ TÔNG" xfId="1586"/>
    <cellStyle name="Comma 4" xfId="1587"/>
    <cellStyle name="Comma 4 2" xfId="1588"/>
    <cellStyle name="Comma 4_bc ket qua giai ngan von 2018(bc2019)" xfId="1589"/>
    <cellStyle name="Comma 5" xfId="1590"/>
    <cellStyle name="Comma 6" xfId="1591"/>
    <cellStyle name="Comma 7" xfId="1592"/>
    <cellStyle name="Comma 8" xfId="1593"/>
    <cellStyle name="Comma 9" xfId="1594"/>
    <cellStyle name="comma zerodec" xfId="1595"/>
    <cellStyle name="Comma0" xfId="1596"/>
    <cellStyle name="Comma0 - Modelo1" xfId="1597"/>
    <cellStyle name="Comma0 - Style1" xfId="1598"/>
    <cellStyle name="Comma0_Dat TP Kon Tum Ko Dung QD" xfId="1599"/>
    <cellStyle name="Comma1 - Modelo2" xfId="1600"/>
    <cellStyle name="Comma1 - Style2" xfId="1601"/>
    <cellStyle name="cong" xfId="1602"/>
    <cellStyle name="Copied" xfId="1603"/>
    <cellStyle name="COST1" xfId="1604"/>
    <cellStyle name="Cࡵrrency_Sheet1_PRODUCTĠ" xfId="1605"/>
    <cellStyle name="Currency [00]" xfId="1606"/>
    <cellStyle name="Currency0" xfId="1607"/>
    <cellStyle name="Currency0 2" xfId="1608"/>
    <cellStyle name="Currency0 2 2" xfId="1609"/>
    <cellStyle name="Currency0 2 3" xfId="1610"/>
    <cellStyle name="Currency0 2 4" xfId="1611"/>
    <cellStyle name="Currency0 2_Khoi cong moi 1" xfId="1612"/>
    <cellStyle name="Currency0 3" xfId="1613"/>
    <cellStyle name="Currency0 4" xfId="1614"/>
    <cellStyle name="Currency0_Baáo caops quỹ 2017 (3)" xfId="1615"/>
    <cellStyle name="Currency1" xfId="1616"/>
    <cellStyle name="D1" xfId="1622"/>
    <cellStyle name="Date" xfId="1623"/>
    <cellStyle name="Date Short" xfId="1624"/>
    <cellStyle name="Date_17 bieu (hung cap nhap)" xfId="1625"/>
    <cellStyle name="Đầu ra" xfId="1724"/>
    <cellStyle name="Đầu vào" xfId="1725"/>
    <cellStyle name="DAUDE" xfId="1626"/>
    <cellStyle name="Đề mục 1" xfId="1726"/>
    <cellStyle name="Đề mục 2" xfId="1727"/>
    <cellStyle name="Đề mục 3" xfId="1728"/>
    <cellStyle name="Đề mục 4" xfId="1729"/>
    <cellStyle name="Decimal" xfId="1627"/>
    <cellStyle name="Decimal 2" xfId="1628"/>
    <cellStyle name="Decimal 3" xfId="1629"/>
    <cellStyle name="Decimal 4" xfId="1630"/>
    <cellStyle name="DELTA" xfId="1631"/>
    <cellStyle name="Dezimal [0]_35ERI8T2gbIEMixb4v26icuOo" xfId="1632"/>
    <cellStyle name="Dezimal_35ERI8T2gbIEMixb4v26icuOo" xfId="1633"/>
    <cellStyle name="Dg" xfId="1634"/>
    <cellStyle name="Dgia" xfId="1635"/>
    <cellStyle name="Dia" xfId="1636"/>
    <cellStyle name="Dollar (zero dec)" xfId="1637"/>
    <cellStyle name="Don gia" xfId="1638"/>
    <cellStyle name="DuToanBXD" xfId="1639"/>
    <cellStyle name="Dziesi?tny [0]_Invoices2001Slovakia" xfId="1640"/>
    <cellStyle name="Dziesi?tny_Invoices2001Slovakia" xfId="1641"/>
    <cellStyle name="Dziesietny [0]_Invoices2001Slovakia" xfId="1642"/>
    <cellStyle name="Dziesiętny [0]_Invoices2001Slovakia" xfId="1643"/>
    <cellStyle name="Dziesietny [0]_Invoices2001Slovakia_01_Nha so 1_Dien" xfId="1644"/>
    <cellStyle name="Dziesiętny [0]_Invoices2001Slovakia_01_Nha so 1_Dien" xfId="1645"/>
    <cellStyle name="Dziesietny [0]_Invoices2001Slovakia_10_Nha so 10_Dien1" xfId="1646"/>
    <cellStyle name="Dziesiętny [0]_Invoices2001Slovakia_10_Nha so 10_Dien1" xfId="1647"/>
    <cellStyle name="Dziesietny [0]_Invoices2001Slovakia_Book1" xfId="1648"/>
    <cellStyle name="Dziesiętny [0]_Invoices2001Slovakia_Book1" xfId="1649"/>
    <cellStyle name="Dziesietny [0]_Invoices2001Slovakia_Book1_1" xfId="1650"/>
    <cellStyle name="Dziesiętny [0]_Invoices2001Slovakia_Book1_1" xfId="1651"/>
    <cellStyle name="Dziesietny [0]_Invoices2001Slovakia_Book1_1_Book1" xfId="1652"/>
    <cellStyle name="Dziesiętny [0]_Invoices2001Slovakia_Book1_1_Book1" xfId="1653"/>
    <cellStyle name="Dziesietny [0]_Invoices2001Slovakia_Book1_2" xfId="1654"/>
    <cellStyle name="Dziesiętny [0]_Invoices2001Slovakia_Book1_2" xfId="1655"/>
    <cellStyle name="Dziesietny [0]_Invoices2001Slovakia_Book1_Nhu cau von ung truoc 2011 Tha h Hoa + Nge An gui TW" xfId="1656"/>
    <cellStyle name="Dziesiętny [0]_Invoices2001Slovakia_Book1_Nhu cau von ung truoc 2011 Tha h Hoa + Nge An gui TW" xfId="1657"/>
    <cellStyle name="Dziesietny [0]_Invoices2001Slovakia_Book1_Tong hop Cac tuyen(9-1-06)" xfId="1658"/>
    <cellStyle name="Dziesiętny [0]_Invoices2001Slovakia_Book1_Tong hop Cac tuyen(9-1-06)" xfId="1659"/>
    <cellStyle name="Dziesietny [0]_Invoices2001Slovakia_Book1_Tong hop Cac tuyen(9-1-06)_Baáo caops quỹ 2017 (3)" xfId="1660"/>
    <cellStyle name="Dziesiętny [0]_Invoices2001Slovakia_Book1_Tong hop Cac tuyen(9-1-06)_Baáo caops quỹ 2017 (3)" xfId="1661"/>
    <cellStyle name="Dziesietny [0]_Invoices2001Slovakia_Book1_ung 2011 - 11-6-Thanh hoa-Nghe an" xfId="1662"/>
    <cellStyle name="Dziesiętny [0]_Invoices2001Slovakia_Book1_ung 2011 - 11-6-Thanh hoa-Nghe an" xfId="1663"/>
    <cellStyle name="Dziesietny [0]_Invoices2001Slovakia_Book1_ung truoc 2011 NSTW Thanh Hoa + Nge An gui Thu 12-5" xfId="1664"/>
    <cellStyle name="Dziesiętny [0]_Invoices2001Slovakia_Book1_ung truoc 2011 NSTW Thanh Hoa + Nge An gui Thu 12-5" xfId="1665"/>
    <cellStyle name="Dziesietny [0]_Invoices2001Slovakia_d-uong+TDT" xfId="1666"/>
    <cellStyle name="Dziesiętny [0]_Invoices2001Slovakia_Nhµ ®Ó xe" xfId="1667"/>
    <cellStyle name="Dziesietny [0]_Invoices2001Slovakia_Nha bao ve(28-7-05)" xfId="1668"/>
    <cellStyle name="Dziesiętny [0]_Invoices2001Slovakia_Nha bao ve(28-7-05)" xfId="1669"/>
    <cellStyle name="Dziesietny [0]_Invoices2001Slovakia_NHA de xe nguyen du" xfId="1670"/>
    <cellStyle name="Dziesiętny [0]_Invoices2001Slovakia_NHA de xe nguyen du" xfId="1671"/>
    <cellStyle name="Dziesietny [0]_Invoices2001Slovakia_Nhalamviec VTC(25-1-05)" xfId="1672"/>
    <cellStyle name="Dziesiętny [0]_Invoices2001Slovakia_Nhalamviec VTC(25-1-05)" xfId="1673"/>
    <cellStyle name="Dziesietny [0]_Invoices2001Slovakia_Nhu cau von ung truoc 2011 Tha h Hoa + Nge An gui TW" xfId="1674"/>
    <cellStyle name="Dziesiętny [0]_Invoices2001Slovakia_TDT KHANH HOA" xfId="1675"/>
    <cellStyle name="Dziesietny [0]_Invoices2001Slovakia_TDT KHANH HOA_Tong hop Cac tuyen(9-1-06)" xfId="1676"/>
    <cellStyle name="Dziesiętny [0]_Invoices2001Slovakia_TDT KHANH HOA_Tong hop Cac tuyen(9-1-06)" xfId="1677"/>
    <cellStyle name="Dziesietny [0]_Invoices2001Slovakia_TDT KHANH HOA_Tong hop Cac tuyen(9-1-06)_Baáo caops quỹ 2017 (3)" xfId="1678"/>
    <cellStyle name="Dziesiętny [0]_Invoices2001Slovakia_TDT KHANH HOA_Tong hop Cac tuyen(9-1-06)_Baáo caops quỹ 2017 (3)" xfId="1679"/>
    <cellStyle name="Dziesietny [0]_Invoices2001Slovakia_TDT quangngai" xfId="1680"/>
    <cellStyle name="Dziesiętny [0]_Invoices2001Slovakia_TDT quangngai" xfId="1681"/>
    <cellStyle name="Dziesietny [0]_Invoices2001Slovakia_TMDT(10-5-06)" xfId="1682"/>
    <cellStyle name="Dziesietny_Invoices2001Slovakia" xfId="1683"/>
    <cellStyle name="Dziesiętny_Invoices2001Slovakia" xfId="1684"/>
    <cellStyle name="Dziesietny_Invoices2001Slovakia_01_Nha so 1_Dien" xfId="1685"/>
    <cellStyle name="Dziesiętny_Invoices2001Slovakia_01_Nha so 1_Dien" xfId="1686"/>
    <cellStyle name="Dziesietny_Invoices2001Slovakia_10_Nha so 10_Dien1" xfId="1687"/>
    <cellStyle name="Dziesiętny_Invoices2001Slovakia_10_Nha so 10_Dien1" xfId="1688"/>
    <cellStyle name="Dziesietny_Invoices2001Slovakia_Book1" xfId="1689"/>
    <cellStyle name="Dziesiętny_Invoices2001Slovakia_Book1" xfId="1690"/>
    <cellStyle name="Dziesietny_Invoices2001Slovakia_Book1_1" xfId="1691"/>
    <cellStyle name="Dziesiętny_Invoices2001Slovakia_Book1_1" xfId="1692"/>
    <cellStyle name="Dziesietny_Invoices2001Slovakia_Book1_1_Book1" xfId="1693"/>
    <cellStyle name="Dziesiętny_Invoices2001Slovakia_Book1_1_Book1" xfId="1694"/>
    <cellStyle name="Dziesietny_Invoices2001Slovakia_Book1_2" xfId="1695"/>
    <cellStyle name="Dziesiętny_Invoices2001Slovakia_Book1_2" xfId="1696"/>
    <cellStyle name="Dziesietny_Invoices2001Slovakia_Book1_Nhu cau von ung truoc 2011 Tha h Hoa + Nge An gui TW" xfId="1697"/>
    <cellStyle name="Dziesiętny_Invoices2001Slovakia_Book1_Nhu cau von ung truoc 2011 Tha h Hoa + Nge An gui TW" xfId="1698"/>
    <cellStyle name="Dziesietny_Invoices2001Slovakia_Book1_Tong hop Cac tuyen(9-1-06)" xfId="1699"/>
    <cellStyle name="Dziesiętny_Invoices2001Slovakia_Book1_Tong hop Cac tuyen(9-1-06)" xfId="1700"/>
    <cellStyle name="Dziesietny_Invoices2001Slovakia_Book1_Tong hop Cac tuyen(9-1-06)_Baáo caops quỹ 2017 (3)" xfId="1701"/>
    <cellStyle name="Dziesiętny_Invoices2001Slovakia_Book1_Tong hop Cac tuyen(9-1-06)_Baáo caops quỹ 2017 (3)" xfId="1702"/>
    <cellStyle name="Dziesietny_Invoices2001Slovakia_Book1_ung 2011 - 11-6-Thanh hoa-Nghe an" xfId="1703"/>
    <cellStyle name="Dziesiętny_Invoices2001Slovakia_Book1_ung 2011 - 11-6-Thanh hoa-Nghe an" xfId="1704"/>
    <cellStyle name="Dziesietny_Invoices2001Slovakia_Book1_ung truoc 2011 NSTW Thanh Hoa + Nge An gui Thu 12-5" xfId="1705"/>
    <cellStyle name="Dziesiętny_Invoices2001Slovakia_Book1_ung truoc 2011 NSTW Thanh Hoa + Nge An gui Thu 12-5" xfId="1706"/>
    <cellStyle name="Dziesietny_Invoices2001Slovakia_d-uong+TDT" xfId="1707"/>
    <cellStyle name="Dziesiętny_Invoices2001Slovakia_Nhµ ®Ó xe" xfId="1708"/>
    <cellStyle name="Dziesietny_Invoices2001Slovakia_Nha bao ve(28-7-05)" xfId="1709"/>
    <cellStyle name="Dziesiętny_Invoices2001Slovakia_Nha bao ve(28-7-05)" xfId="1710"/>
    <cellStyle name="Dziesietny_Invoices2001Slovakia_NHA de xe nguyen du" xfId="1711"/>
    <cellStyle name="Dziesiętny_Invoices2001Slovakia_NHA de xe nguyen du" xfId="1712"/>
    <cellStyle name="Dziesietny_Invoices2001Slovakia_Nhalamviec VTC(25-1-05)" xfId="1713"/>
    <cellStyle name="Dziesiętny_Invoices2001Slovakia_Nhalamviec VTC(25-1-05)" xfId="1714"/>
    <cellStyle name="Dziesietny_Invoices2001Slovakia_Nhu cau von ung truoc 2011 Tha h Hoa + Nge An gui TW" xfId="1715"/>
    <cellStyle name="Dziesiętny_Invoices2001Slovakia_TDT KHANH HOA" xfId="1716"/>
    <cellStyle name="Dziesietny_Invoices2001Slovakia_TDT KHANH HOA_Tong hop Cac tuyen(9-1-06)" xfId="1717"/>
    <cellStyle name="Dziesiętny_Invoices2001Slovakia_TDT KHANH HOA_Tong hop Cac tuyen(9-1-06)" xfId="1718"/>
    <cellStyle name="Dziesietny_Invoices2001Slovakia_TDT KHANH HOA_Tong hop Cac tuyen(9-1-06)_Baáo caops quỹ 2017 (3)" xfId="1719"/>
    <cellStyle name="Dziesiętny_Invoices2001Slovakia_TDT KHANH HOA_Tong hop Cac tuyen(9-1-06)_Baáo caops quỹ 2017 (3)" xfId="1720"/>
    <cellStyle name="Dziesietny_Invoices2001Slovakia_TDT quangngai" xfId="1721"/>
    <cellStyle name="Dziesiętny_Invoices2001Slovakia_TDT quangngai" xfId="1722"/>
    <cellStyle name="Dziesietny_Invoices2001Slovakia_TMDT(10-5-06)" xfId="1723"/>
    <cellStyle name="e" xfId="1730"/>
    <cellStyle name="ea" xfId="1731"/>
    <cellStyle name="Encabez1" xfId="1732"/>
    <cellStyle name="Encabez2" xfId="1733"/>
    <cellStyle name="Enter Currency (0)" xfId="1734"/>
    <cellStyle name="Enter Currency (2)" xfId="1735"/>
    <cellStyle name="Enter Units (0)" xfId="1736"/>
    <cellStyle name="Enter Units (1)" xfId="1737"/>
    <cellStyle name="Enter Units (2)" xfId="1738"/>
    <cellStyle name="Entered" xfId="1739"/>
    <cellStyle name="En-tete1" xfId="1740"/>
    <cellStyle name="En-tete2" xfId="1741"/>
    <cellStyle name="Euro" xfId="1742"/>
    <cellStyle name="Excel Built-in Normal" xfId="1743"/>
    <cellStyle name="Explanatory Text 2" xfId="1745"/>
    <cellStyle name="Explanatory Text 3" xfId="1744"/>
    <cellStyle name="f" xfId="1746"/>
    <cellStyle name="F2" xfId="1747"/>
    <cellStyle name="F3" xfId="1748"/>
    <cellStyle name="F4" xfId="1749"/>
    <cellStyle name="F5" xfId="1750"/>
    <cellStyle name="F6" xfId="1751"/>
    <cellStyle name="F7" xfId="1752"/>
    <cellStyle name="F8" xfId="1753"/>
    <cellStyle name="Fijo" xfId="1754"/>
    <cellStyle name="Financier" xfId="1755"/>
    <cellStyle name="Financiero" xfId="1756"/>
    <cellStyle name="Fixe" xfId="1757"/>
    <cellStyle name="Fixed" xfId="1758"/>
    <cellStyle name="Font Britannic16" xfId="1759"/>
    <cellStyle name="Font Britannic18" xfId="1760"/>
    <cellStyle name="Font CenturyCond 18" xfId="1761"/>
    <cellStyle name="Font Cond20" xfId="1762"/>
    <cellStyle name="Font LucidaSans16" xfId="1763"/>
    <cellStyle name="Font NewCenturyCond18" xfId="1764"/>
    <cellStyle name="Font Ottawa14" xfId="1765"/>
    <cellStyle name="Font Ottawa16" xfId="1766"/>
    <cellStyle name="Formulas" xfId="1767"/>
    <cellStyle name="Ghi chú" xfId="1768"/>
    <cellStyle name="gia" xfId="1773"/>
    <cellStyle name="Good 2" xfId="1770"/>
    <cellStyle name="Good 3" xfId="1769"/>
    <cellStyle name="Grey" xfId="1771"/>
    <cellStyle name="Group" xfId="1772"/>
    <cellStyle name="H" xfId="1774"/>
    <cellStyle name="ha" xfId="1775"/>
    <cellStyle name="HAI" xfId="1776"/>
    <cellStyle name="Head 1" xfId="1777"/>
    <cellStyle name="HEADER" xfId="1778"/>
    <cellStyle name="Header1" xfId="1779"/>
    <cellStyle name="Header2" xfId="1780"/>
    <cellStyle name="Heading 1 2" xfId="1782"/>
    <cellStyle name="Heading 1 3" xfId="1781"/>
    <cellStyle name="Heading 2 2" xfId="1784"/>
    <cellStyle name="Heading 2 3" xfId="1783"/>
    <cellStyle name="Heading 3 2" xfId="1786"/>
    <cellStyle name="Heading 3 3" xfId="1785"/>
    <cellStyle name="Heading 4 2" xfId="1788"/>
    <cellStyle name="Heading 4 3" xfId="1787"/>
    <cellStyle name="HEADING1" xfId="1789"/>
    <cellStyle name="HEADING2" xfId="1790"/>
    <cellStyle name="HEADINGS" xfId="1791"/>
    <cellStyle name="HEADINGSTOP" xfId="1792"/>
    <cellStyle name="headoption" xfId="1793"/>
    <cellStyle name="hoa" xfId="1794"/>
    <cellStyle name="Hoa-Scholl" xfId="1795"/>
    <cellStyle name="HUY" xfId="1796"/>
    <cellStyle name="i phÝ kh¸c_B¶ng 2" xfId="1797"/>
    <cellStyle name="I.3" xfId="1798"/>
    <cellStyle name="i·0" xfId="1799"/>
    <cellStyle name="ï-¾È»ê_BiÓu TB" xfId="1800"/>
    <cellStyle name="Input [yellow]" xfId="1802"/>
    <cellStyle name="Input 2" xfId="1803"/>
    <cellStyle name="Input 3" xfId="1801"/>
    <cellStyle name="Input 4" xfId="2843"/>
    <cellStyle name="Input Cells" xfId="1804"/>
    <cellStyle name="k" xfId="1805"/>
    <cellStyle name="k_Baáo caops quỹ 2017 (3)" xfId="1806"/>
    <cellStyle name="k_TONG HOP KINH PHI" xfId="1807"/>
    <cellStyle name="k_TONG HOP KINH PHI_2.VPĐP-BIỂU MẪU BÁO CÁO NTM NĂM 2019" xfId="1808"/>
    <cellStyle name="k_TONG HOP KINH PHI_BC THEO CV SỐ 1158 cung cấp số liệu DA đầu tư (1) (1)" xfId="1809"/>
    <cellStyle name="k_TONG HOP KINH PHI_BC THEO CV SỐ 1158 cung cấp số liệu DA đầu tư (1) (1)_2.VPĐP-BIỂU MẪU BÁO CÁO NTM NĂM 2019" xfId="1810"/>
    <cellStyle name="k_ÿÿÿÿÿ" xfId="1811"/>
    <cellStyle name="k_ÿÿÿÿÿ_1" xfId="1812"/>
    <cellStyle name="k_ÿÿÿÿÿ_2" xfId="1813"/>
    <cellStyle name="k_ÿÿÿÿÿ_2.VPĐP-BIỂU MẪU BÁO CÁO NTM NĂM 2019" xfId="1814"/>
    <cellStyle name="k_ÿÿÿÿÿ_2_2.VPĐP-BIỂU MẪU BÁO CÁO NTM NĂM 2019" xfId="1815"/>
    <cellStyle name="k_ÿÿÿÿÿ_2_BC THEO CV SỐ 1158 cung cấp số liệu DA đầu tư (1) (1)" xfId="1816"/>
    <cellStyle name="k_ÿÿÿÿÿ_2_BC THEO CV SỐ 1158 cung cấp số liệu DA đầu tư (1) (1)_2.VPĐP-BIỂU MẪU BÁO CÁO NTM NĂM 2019" xfId="1817"/>
    <cellStyle name="k_ÿÿÿÿÿ_BC THEO CV SỐ 1158 cung cấp số liệu DA đầu tư (1) (1)" xfId="1818"/>
    <cellStyle name="k_ÿÿÿÿÿ_BC THEO CV SỐ 1158 cung cấp số liệu DA đầu tư (1) (1)_2.VPĐP-BIỂU MẪU BÁO CÁO NTM NĂM 2019" xfId="1819"/>
    <cellStyle name="kh¸c_Bang Chi tieu" xfId="1822"/>
    <cellStyle name="khanh" xfId="1823"/>
    <cellStyle name="khoa2" xfId="1824"/>
    <cellStyle name="khung" xfId="1825"/>
    <cellStyle name="Kiểm tra Ô" xfId="1820"/>
    <cellStyle name="KL" xfId="1821"/>
    <cellStyle name="LAS - XD 354" xfId="1826"/>
    <cellStyle name="Ledger 17 x 11 in" xfId="1827"/>
    <cellStyle name="left" xfId="1828"/>
    <cellStyle name="Line" xfId="1829"/>
    <cellStyle name="Link Currency (0)" xfId="1830"/>
    <cellStyle name="Link Currency (2)" xfId="1831"/>
    <cellStyle name="Link Units (0)" xfId="1832"/>
    <cellStyle name="Link Units (1)" xfId="1833"/>
    <cellStyle name="Link Units (2)" xfId="1834"/>
    <cellStyle name="Linked Cell 2" xfId="1836"/>
    <cellStyle name="Linked Cell 3" xfId="1835"/>
    <cellStyle name="Linked Cells" xfId="1837"/>
    <cellStyle name="MAU" xfId="1838"/>
    <cellStyle name="Migliaia (0)_CALPREZZ" xfId="1839"/>
    <cellStyle name="Migliaia_ PESO ELETTR." xfId="1840"/>
    <cellStyle name="Millares [0]_10 AVERIAS MASIVAS + ANT" xfId="1841"/>
    <cellStyle name="Millares_Well Timing" xfId="1842"/>
    <cellStyle name="Milliers [0]_      " xfId="1843"/>
    <cellStyle name="Milliers_      " xfId="1844"/>
    <cellStyle name="Model" xfId="1845"/>
    <cellStyle name="moi" xfId="1846"/>
    <cellStyle name="Mon?aire [0]_      " xfId="1847"/>
    <cellStyle name="Mon?aire_      " xfId="1848"/>
    <cellStyle name="Moneda [0]_Well Timing" xfId="1849"/>
    <cellStyle name="Moneda_Well Timing" xfId="1850"/>
    <cellStyle name="Monetaire" xfId="1851"/>
    <cellStyle name="Monétaire [0]_      " xfId="1852"/>
    <cellStyle name="Monétaire_      " xfId="1853"/>
    <cellStyle name="Monetaire_2.VPĐP-BIỂU MẪU BÁO CÁO NTM NĂM 2019" xfId="1854"/>
    <cellStyle name="n" xfId="1855"/>
    <cellStyle name="n_17 bieu (hung cap nhap)" xfId="1856"/>
    <cellStyle name="n_Bao cao doan cong tac cua Bo thang 4-2010" xfId="1857"/>
    <cellStyle name="n_goi 4 - qt" xfId="1858"/>
    <cellStyle name="n_VBPL kiểm toán Đầu tư XDCB 2010" xfId="1859"/>
    <cellStyle name="Neutral 2" xfId="1861"/>
    <cellStyle name="Neutral 3" xfId="1860"/>
    <cellStyle name="New" xfId="1862"/>
    <cellStyle name="New Times Roman" xfId="1863"/>
    <cellStyle name="New_2.VPĐP-BIỂU MẪU BÁO CÁO NTM NĂM 2019" xfId="1864"/>
    <cellStyle name="nga" xfId="1922"/>
    <cellStyle name="Nhấn1" xfId="1923"/>
    <cellStyle name="Nhấn2" xfId="1924"/>
    <cellStyle name="Nhấn3" xfId="1925"/>
    <cellStyle name="Nhấn4" xfId="1926"/>
    <cellStyle name="Nhấn5" xfId="1927"/>
    <cellStyle name="Nhấn6" xfId="1928"/>
    <cellStyle name="no dec" xfId="1865"/>
    <cellStyle name="ÑONVÒ" xfId="1866"/>
    <cellStyle name="Normal" xfId="0" builtinId="0"/>
    <cellStyle name="Normal - ??1" xfId="1867"/>
    <cellStyle name="Normal - Style1" xfId="1868"/>
    <cellStyle name="Normal - Style1 2" xfId="1869"/>
    <cellStyle name="Normal - Style1 2 10" xfId="1870"/>
    <cellStyle name="Normal - Style1 2 2" xfId="1871"/>
    <cellStyle name="Normal - Style1 2 3" xfId="1872"/>
    <cellStyle name="Normal - Style1 2 4" xfId="1873"/>
    <cellStyle name="Normal - Style1 2_Khoi cong moi 1" xfId="1874"/>
    <cellStyle name="Normal - Style1 3" xfId="1875"/>
    <cellStyle name="Normal - Style1 4" xfId="1876"/>
    <cellStyle name="Normal - Style1_2.VPĐP-BIỂU MẪU BÁO CÁO NTM NĂM 2019" xfId="1877"/>
    <cellStyle name="Normal - 유형1" xfId="1878"/>
    <cellStyle name="Normal 10" xfId="1879"/>
    <cellStyle name="Normal 10 2" xfId="1880"/>
    <cellStyle name="Normal 10_bc ket qua giai ngan von 2018(bc2019)" xfId="1881"/>
    <cellStyle name="Normal 11" xfId="1882"/>
    <cellStyle name="Normal 12" xfId="1883"/>
    <cellStyle name="Normal 13" xfId="1884"/>
    <cellStyle name="Normal 14" xfId="6"/>
    <cellStyle name="Normal 15" xfId="1885"/>
    <cellStyle name="Normal 16" xfId="2842"/>
    <cellStyle name="Normal 19" xfId="1886"/>
    <cellStyle name="Normal 2" xfId="1887"/>
    <cellStyle name="Normal 2 2" xfId="1888"/>
    <cellStyle name="Normal 2 2 2" xfId="1889"/>
    <cellStyle name="Normal 2 2_bc ket qua giai ngan von 2018(bc2019)" xfId="1890"/>
    <cellStyle name="Normal 2 3" xfId="1891"/>
    <cellStyle name="Normal 2 4" xfId="1892"/>
    <cellStyle name="Normal 2 4 2" xfId="2846"/>
    <cellStyle name="Normal 2 5" xfId="1893"/>
    <cellStyle name="Normal 2 5 2" xfId="1894"/>
    <cellStyle name="Normal 2 5_NĂM 2020" xfId="1895"/>
    <cellStyle name="Normal 2_17 bieu (hung cap nhap)" xfId="1896"/>
    <cellStyle name="Normal 2_PHU LỤC HUONG DAN THUC HIEN 2015 (24-12)" xfId="2848"/>
    <cellStyle name="Normal 22" xfId="1897"/>
    <cellStyle name="Normal 29" xfId="1898"/>
    <cellStyle name="Normal 3" xfId="1899"/>
    <cellStyle name="Normal 3 2" xfId="1900"/>
    <cellStyle name="Normal 3 4" xfId="1901"/>
    <cellStyle name="Normal 3_17 bieu (hung cap nhap)" xfId="1902"/>
    <cellStyle name="Normal 4" xfId="1"/>
    <cellStyle name="Normal 4 2" xfId="3"/>
    <cellStyle name="Normal 4_Baáo caops quỹ 2017 (3)" xfId="1903"/>
    <cellStyle name="Normal 40 2" xfId="1904"/>
    <cellStyle name="Normal 5" xfId="5"/>
    <cellStyle name="Normal 5 2" xfId="1906"/>
    <cellStyle name="Normal 5 3" xfId="1905"/>
    <cellStyle name="Normal 5 4" xfId="2844"/>
    <cellStyle name="Normal 5 5" xfId="2845"/>
    <cellStyle name="Normal 5_Baáo caops quỹ 2017 (3)" xfId="1907"/>
    <cellStyle name="Normal 6" xfId="1908"/>
    <cellStyle name="Normal 6 2" xfId="1909"/>
    <cellStyle name="Normal 6_BAÁO CÁO KHỐI LƯỢNG HOÀN THÀNH CÁC ĐƯỜNG BÊ TÔNG" xfId="1910"/>
    <cellStyle name="Normal 7" xfId="1911"/>
    <cellStyle name="Normal 8" xfId="1912"/>
    <cellStyle name="Normal 9" xfId="1913"/>
    <cellStyle name="Normal_Sheet1" xfId="2"/>
    <cellStyle name="Normal1" xfId="1914"/>
    <cellStyle name="Normal8" xfId="1915"/>
    <cellStyle name="NORMAL-ADB" xfId="1916"/>
    <cellStyle name="Normale_ PESO ELETTR." xfId="1917"/>
    <cellStyle name="Normalny_Cennik obowiazuje od 06-08-2001 r (1)" xfId="1918"/>
    <cellStyle name="Note 2" xfId="1920"/>
    <cellStyle name="Note 3" xfId="1919"/>
    <cellStyle name="NWM" xfId="1921"/>
    <cellStyle name="Ô Được nối kết" xfId="1940"/>
    <cellStyle name="Ò_x000d_Normal_123569" xfId="1929"/>
    <cellStyle name="Œ…‹æØ‚è [0.00]_††††† " xfId="1930"/>
    <cellStyle name="Œ…‹æØ‚è_††††† " xfId="1931"/>
    <cellStyle name="oft Excel]_x000d__x000a_Comment=open=/f ‚ðw’è‚·‚é‚ÆAƒ†[ƒU[’è‹`ŠÖ”‚ðŠÖ”“\‚è•t‚¯‚Ìˆê——‚É“o˜^‚·‚é‚±‚Æ‚ª‚Å‚«‚Ü‚·B_x000d__x000a_Maximized" xfId="1932"/>
    <cellStyle name="oft Excel]_x000d__x000a_Comment=open=/f ‚ðŽw’è‚·‚é‚ÆAƒ†[ƒU[’è‹`ŠÖ”‚ðŠÖ”“\‚è•t‚¯‚Ìˆê——‚É“o˜^‚·‚é‚±‚Æ‚ª‚Å‚«‚Ü‚·B_x000d__x000a_Maximized" xfId="1933"/>
    <cellStyle name="oft Excel]_x000d__x000a_Comment=The open=/f lines load custom functions into the Paste Function list._x000d__x000a_Maximized=2_x000d__x000a_Basics=1_x000d__x000a_A" xfId="1934"/>
    <cellStyle name="oft Excel]_x000d__x000a_Comment=The open=/f lines load custom functions into the Paste Function list._x000d__x000a_Maximized=3_x000d__x000a_Basics=1_x000d__x000a_A" xfId="1935"/>
    <cellStyle name="omma [0]_Mktg Prog" xfId="1936"/>
    <cellStyle name="ormal_Sheet1_1" xfId="1937"/>
    <cellStyle name="Output 2" xfId="1939"/>
    <cellStyle name="Output 3" xfId="1938"/>
    <cellStyle name="p" xfId="1941"/>
    <cellStyle name="paint" xfId="1942"/>
    <cellStyle name="Pattern" xfId="1943"/>
    <cellStyle name="per.style" xfId="1944"/>
    <cellStyle name="Percent [0]" xfId="1945"/>
    <cellStyle name="Percent [00]" xfId="1946"/>
    <cellStyle name="Percent [2]" xfId="1947"/>
    <cellStyle name="Percent 2" xfId="1948"/>
    <cellStyle name="Percent 3" xfId="1949"/>
    <cellStyle name="Percent 4" xfId="1950"/>
    <cellStyle name="PERCENTAGE" xfId="1951"/>
    <cellStyle name="PHONG" xfId="1961"/>
    <cellStyle name="Pourcentage" xfId="1952"/>
    <cellStyle name="PrePop Currency (0)" xfId="1953"/>
    <cellStyle name="PrePop Currency (2)" xfId="1954"/>
    <cellStyle name="PrePop Units (0)" xfId="1955"/>
    <cellStyle name="PrePop Units (1)" xfId="1956"/>
    <cellStyle name="PrePop Units (2)" xfId="1957"/>
    <cellStyle name="pricing" xfId="1958"/>
    <cellStyle name="PSChar" xfId="1959"/>
    <cellStyle name="PSHeading" xfId="1960"/>
    <cellStyle name="regstoresfromspecstores" xfId="1962"/>
    <cellStyle name="RevList" xfId="1963"/>
    <cellStyle name="rlink_tiªn l­în_x001b_Hyperlink_TONG HOP KINH PHI" xfId="1964"/>
    <cellStyle name="rmal_ADAdot" xfId="1965"/>
    <cellStyle name="S—_x0008_" xfId="1966"/>
    <cellStyle name="s]_x000d__x000a_spooler=yes_x000d__x000a_load=_x000d__x000a_Beep=yes_x000d__x000a_NullPort=None_x000d__x000a_BorderWidth=3_x000d__x000a_CursorBlinkRate=1200_x000d__x000a_DoubleClickSpeed=452_x000d__x000a_Programs=co" xfId="1967"/>
    <cellStyle name="S—_x0008__Baáo caops quỹ 2017 (3)" xfId="1968"/>
    <cellStyle name="SAPBEXaggData" xfId="1969"/>
    <cellStyle name="SAPBEXaggDataEmph" xfId="1970"/>
    <cellStyle name="SAPBEXaggItem" xfId="1971"/>
    <cellStyle name="SAPBEXchaText" xfId="1972"/>
    <cellStyle name="SAPBEXexcBad7" xfId="1973"/>
    <cellStyle name="SAPBEXexcBad8" xfId="1974"/>
    <cellStyle name="SAPBEXexcBad9" xfId="1975"/>
    <cellStyle name="SAPBEXexcCritical4" xfId="1976"/>
    <cellStyle name="SAPBEXexcCritical5" xfId="1977"/>
    <cellStyle name="SAPBEXexcCritical6" xfId="1978"/>
    <cellStyle name="SAPBEXexcGood1" xfId="1979"/>
    <cellStyle name="SAPBEXexcGood2" xfId="1980"/>
    <cellStyle name="SAPBEXexcGood3" xfId="1981"/>
    <cellStyle name="SAPBEXfilterDrill" xfId="1982"/>
    <cellStyle name="SAPBEXfilterItem" xfId="1983"/>
    <cellStyle name="SAPBEXfilterText" xfId="1984"/>
    <cellStyle name="SAPBEXformats" xfId="1985"/>
    <cellStyle name="SAPBEXheaderItem" xfId="1986"/>
    <cellStyle name="SAPBEXheaderText" xfId="1987"/>
    <cellStyle name="SAPBEXresData" xfId="1988"/>
    <cellStyle name="SAPBEXresDataEmph" xfId="1989"/>
    <cellStyle name="SAPBEXresItem" xfId="1990"/>
    <cellStyle name="SAPBEXstdData" xfId="1991"/>
    <cellStyle name="SAPBEXstdDataEmph" xfId="1992"/>
    <cellStyle name="SAPBEXstdItem" xfId="1993"/>
    <cellStyle name="SAPBEXtitle" xfId="1994"/>
    <cellStyle name="SAPBEXundefined" xfId="1995"/>
    <cellStyle name="serJet 1200 Series PCL 6" xfId="1996"/>
    <cellStyle name="SHADEDSTORES" xfId="1997"/>
    <cellStyle name="so" xfId="1998"/>
    <cellStyle name="SO%" xfId="1999"/>
    <cellStyle name="so_Book1" xfId="2000"/>
    <cellStyle name="songuyen" xfId="2001"/>
    <cellStyle name="specstores" xfId="2002"/>
    <cellStyle name="Standard" xfId="2003"/>
    <cellStyle name="STT" xfId="2004"/>
    <cellStyle name="STTDG" xfId="2005"/>
    <cellStyle name="Style 1" xfId="2006"/>
    <cellStyle name="Style 10" xfId="2007"/>
    <cellStyle name="Style 100" xfId="2008"/>
    <cellStyle name="Style 101" xfId="2009"/>
    <cellStyle name="Style 102" xfId="2010"/>
    <cellStyle name="Style 103" xfId="2011"/>
    <cellStyle name="Style 104" xfId="2012"/>
    <cellStyle name="Style 105" xfId="2013"/>
    <cellStyle name="Style 106" xfId="2014"/>
    <cellStyle name="Style 107" xfId="2015"/>
    <cellStyle name="Style 108" xfId="2016"/>
    <cellStyle name="Style 109" xfId="2017"/>
    <cellStyle name="Style 11" xfId="2018"/>
    <cellStyle name="Style 110" xfId="2019"/>
    <cellStyle name="Style 111" xfId="2020"/>
    <cellStyle name="Style 112" xfId="2021"/>
    <cellStyle name="Style 113" xfId="2022"/>
    <cellStyle name="Style 114" xfId="2023"/>
    <cellStyle name="Style 115" xfId="2024"/>
    <cellStyle name="Style 116" xfId="2025"/>
    <cellStyle name="Style 117" xfId="2026"/>
    <cellStyle name="Style 118" xfId="2027"/>
    <cellStyle name="Style 119" xfId="2028"/>
    <cellStyle name="Style 12" xfId="2029"/>
    <cellStyle name="Style 120" xfId="2030"/>
    <cellStyle name="Style 121" xfId="2031"/>
    <cellStyle name="Style 122" xfId="2032"/>
    <cellStyle name="Style 123" xfId="2033"/>
    <cellStyle name="Style 124" xfId="2034"/>
    <cellStyle name="Style 125" xfId="2035"/>
    <cellStyle name="Style 126" xfId="2036"/>
    <cellStyle name="Style 127" xfId="2037"/>
    <cellStyle name="Style 128" xfId="2038"/>
    <cellStyle name="Style 129" xfId="2039"/>
    <cellStyle name="Style 13" xfId="2040"/>
    <cellStyle name="Style 130" xfId="2041"/>
    <cellStyle name="Style 131" xfId="2042"/>
    <cellStyle name="Style 132" xfId="2043"/>
    <cellStyle name="Style 133" xfId="2044"/>
    <cellStyle name="Style 134" xfId="2045"/>
    <cellStyle name="Style 135" xfId="2046"/>
    <cellStyle name="Style 136" xfId="2047"/>
    <cellStyle name="Style 137" xfId="2048"/>
    <cellStyle name="Style 138" xfId="2049"/>
    <cellStyle name="Style 139" xfId="2050"/>
    <cellStyle name="Style 14" xfId="2051"/>
    <cellStyle name="Style 140" xfId="2052"/>
    <cellStyle name="Style 141" xfId="2053"/>
    <cellStyle name="Style 142" xfId="2054"/>
    <cellStyle name="Style 143" xfId="2055"/>
    <cellStyle name="Style 144" xfId="2056"/>
    <cellStyle name="Style 145" xfId="2057"/>
    <cellStyle name="Style 146" xfId="2058"/>
    <cellStyle name="Style 147" xfId="2059"/>
    <cellStyle name="Style 148" xfId="2060"/>
    <cellStyle name="Style 149" xfId="2061"/>
    <cellStyle name="Style 15" xfId="2062"/>
    <cellStyle name="Style 150" xfId="2063"/>
    <cellStyle name="Style 151" xfId="2064"/>
    <cellStyle name="Style 152" xfId="2065"/>
    <cellStyle name="Style 153" xfId="2066"/>
    <cellStyle name="Style 154" xfId="2067"/>
    <cellStyle name="Style 155" xfId="2068"/>
    <cellStyle name="Style 156" xfId="2069"/>
    <cellStyle name="Style 157" xfId="2070"/>
    <cellStyle name="Style 158" xfId="2071"/>
    <cellStyle name="Style 159" xfId="2072"/>
    <cellStyle name="Style 16" xfId="2073"/>
    <cellStyle name="Style 160" xfId="2074"/>
    <cellStyle name="Style 161" xfId="2075"/>
    <cellStyle name="Style 162" xfId="2076"/>
    <cellStyle name="Style 163" xfId="2077"/>
    <cellStyle name="Style 164" xfId="2078"/>
    <cellStyle name="Style 165" xfId="2079"/>
    <cellStyle name="Style 166" xfId="2080"/>
    <cellStyle name="Style 167" xfId="2081"/>
    <cellStyle name="Style 168" xfId="2082"/>
    <cellStyle name="Style 169" xfId="2083"/>
    <cellStyle name="Style 17" xfId="2084"/>
    <cellStyle name="Style 170" xfId="2085"/>
    <cellStyle name="Style 171" xfId="2086"/>
    <cellStyle name="Style 172" xfId="2087"/>
    <cellStyle name="Style 173" xfId="2088"/>
    <cellStyle name="Style 174" xfId="2089"/>
    <cellStyle name="Style 175" xfId="2090"/>
    <cellStyle name="Style 176" xfId="2091"/>
    <cellStyle name="Style 177" xfId="2092"/>
    <cellStyle name="Style 178" xfId="2093"/>
    <cellStyle name="Style 18" xfId="2094"/>
    <cellStyle name="Style 19" xfId="2095"/>
    <cellStyle name="Style 2" xfId="2096"/>
    <cellStyle name="Style 20" xfId="2097"/>
    <cellStyle name="Style 21" xfId="2098"/>
    <cellStyle name="Style 22" xfId="2099"/>
    <cellStyle name="Style 23" xfId="2100"/>
    <cellStyle name="Style 24" xfId="2101"/>
    <cellStyle name="Style 25" xfId="2102"/>
    <cellStyle name="Style 26" xfId="2103"/>
    <cellStyle name="Style 27" xfId="2104"/>
    <cellStyle name="Style 28" xfId="2105"/>
    <cellStyle name="Style 29" xfId="2106"/>
    <cellStyle name="Style 3" xfId="2107"/>
    <cellStyle name="Style 30" xfId="2108"/>
    <cellStyle name="Style 31" xfId="2109"/>
    <cellStyle name="Style 32" xfId="2110"/>
    <cellStyle name="Style 33" xfId="2111"/>
    <cellStyle name="Style 34" xfId="2112"/>
    <cellStyle name="Style 35" xfId="2113"/>
    <cellStyle name="Style 36" xfId="2114"/>
    <cellStyle name="Style 37" xfId="2115"/>
    <cellStyle name="Style 38" xfId="2116"/>
    <cellStyle name="Style 39" xfId="2117"/>
    <cellStyle name="Style 4" xfId="2118"/>
    <cellStyle name="Style 40" xfId="2119"/>
    <cellStyle name="Style 41" xfId="2120"/>
    <cellStyle name="Style 42" xfId="2121"/>
    <cellStyle name="Style 43" xfId="2122"/>
    <cellStyle name="Style 44" xfId="2123"/>
    <cellStyle name="Style 45" xfId="2124"/>
    <cellStyle name="Style 46" xfId="2125"/>
    <cellStyle name="Style 47" xfId="2126"/>
    <cellStyle name="Style 48" xfId="2127"/>
    <cellStyle name="Style 49" xfId="2128"/>
    <cellStyle name="Style 5" xfId="2129"/>
    <cellStyle name="Style 50" xfId="2130"/>
    <cellStyle name="Style 51" xfId="2131"/>
    <cellStyle name="Style 52" xfId="2132"/>
    <cellStyle name="Style 53" xfId="2133"/>
    <cellStyle name="Style 54" xfId="2134"/>
    <cellStyle name="Style 55" xfId="2135"/>
    <cellStyle name="Style 56" xfId="2136"/>
    <cellStyle name="Style 57" xfId="2137"/>
    <cellStyle name="Style 58" xfId="2138"/>
    <cellStyle name="Style 59" xfId="2139"/>
    <cellStyle name="Style 6" xfId="2140"/>
    <cellStyle name="Style 60" xfId="2141"/>
    <cellStyle name="Style 61" xfId="2142"/>
    <cellStyle name="Style 62" xfId="2143"/>
    <cellStyle name="Style 63" xfId="2144"/>
    <cellStyle name="Style 64" xfId="2145"/>
    <cellStyle name="Style 65" xfId="2146"/>
    <cellStyle name="Style 66" xfId="2147"/>
    <cellStyle name="Style 67" xfId="2148"/>
    <cellStyle name="Style 68" xfId="2149"/>
    <cellStyle name="Style 69" xfId="2150"/>
    <cellStyle name="Style 7" xfId="2151"/>
    <cellStyle name="Style 70" xfId="2152"/>
    <cellStyle name="Style 71" xfId="2153"/>
    <cellStyle name="Style 72" xfId="2154"/>
    <cellStyle name="Style 73" xfId="2155"/>
    <cellStyle name="Style 74" xfId="2156"/>
    <cellStyle name="Style 75" xfId="2157"/>
    <cellStyle name="Style 76" xfId="2158"/>
    <cellStyle name="Style 77" xfId="2159"/>
    <cellStyle name="Style 78" xfId="2160"/>
    <cellStyle name="Style 79" xfId="2161"/>
    <cellStyle name="Style 8" xfId="2162"/>
    <cellStyle name="Style 80" xfId="2163"/>
    <cellStyle name="Style 81" xfId="2164"/>
    <cellStyle name="Style 82" xfId="2165"/>
    <cellStyle name="Style 83" xfId="2166"/>
    <cellStyle name="Style 84" xfId="2167"/>
    <cellStyle name="Style 85" xfId="2168"/>
    <cellStyle name="Style 86" xfId="2169"/>
    <cellStyle name="Style 87" xfId="2170"/>
    <cellStyle name="Style 88" xfId="2171"/>
    <cellStyle name="Style 89" xfId="2172"/>
    <cellStyle name="Style 9" xfId="2173"/>
    <cellStyle name="Style 90" xfId="2174"/>
    <cellStyle name="Style 91" xfId="2175"/>
    <cellStyle name="Style 92" xfId="2176"/>
    <cellStyle name="Style 93" xfId="2177"/>
    <cellStyle name="Style 94" xfId="2178"/>
    <cellStyle name="Style 95" xfId="2179"/>
    <cellStyle name="Style 96" xfId="2180"/>
    <cellStyle name="Style 97" xfId="2181"/>
    <cellStyle name="Style 98" xfId="2182"/>
    <cellStyle name="Style 99" xfId="2183"/>
    <cellStyle name="Style Date" xfId="2184"/>
    <cellStyle name="style_1" xfId="2185"/>
    <cellStyle name="subhead" xfId="2186"/>
    <cellStyle name="Subtotal" xfId="2187"/>
    <cellStyle name="symbol" xfId="2188"/>
    <cellStyle name="T" xfId="2189"/>
    <cellStyle name="T_2.VPĐP-BIỂU MẪU BÁO CÁO NTM NĂM 2019" xfId="2190"/>
    <cellStyle name="T_Baáo caops quỹ 2017 (3)" xfId="2191"/>
    <cellStyle name="T_Baáo caops quỹ 2017 (3)_2.VPĐP-BIỂU MẪU BÁO CÁO NTM NĂM 2019" xfId="2192"/>
    <cellStyle name="T_BANG LUONG MOI KSDH va KSDC (co phu cap khu vuc)" xfId="2193"/>
    <cellStyle name="T_BANG LUONG MOI KSDH va KSDC (co phu cap khu vuc)_2.VPĐP-BIỂU MẪU BÁO CÁO NTM NĂM 2019" xfId="2194"/>
    <cellStyle name="T_BANG LUONG MOI KSDH va KSDC (co phu cap khu vuc)_BC THEO CV SỐ 1158 cung cấp số liệu DA đầu tư (1) (1)" xfId="2195"/>
    <cellStyle name="T_BANG LUONG MOI KSDH va KSDC (co phu cap khu vuc)_BC THEO CV SỐ 1158 cung cấp số liệu DA đầu tư (1) (1)_2.VPĐP-BIỂU MẪU BÁO CÁO NTM NĂM 2019" xfId="2196"/>
    <cellStyle name="T_bao cao" xfId="2197"/>
    <cellStyle name="T_Bao cao so lieu kiem toan nam 2007 sua" xfId="2198"/>
    <cellStyle name="T_Bao cao so lieu kiem toan nam 2007 sua_2.VPĐP-BIỂU MẪU BÁO CÁO NTM NĂM 2019" xfId="2199"/>
    <cellStyle name="T_bao cao_2.VPĐP-BIỂU MẪU BÁO CÁO NTM NĂM 2019" xfId="2200"/>
    <cellStyle name="T_bao cao_BC THEO CV SỐ 1158 cung cấp số liệu DA đầu tư (1) (1)" xfId="2201"/>
    <cellStyle name="T_bao cao_BC THEO CV SỐ 1158 cung cấp số liệu DA đầu tư (1) (1)_2.VPĐP-BIỂU MẪU BÁO CÁO NTM NĂM 2019" xfId="2202"/>
    <cellStyle name="T_BBTNG-06" xfId="2203"/>
    <cellStyle name="T_BBTNG-06_2.VPĐP-BIỂU MẪU BÁO CÁO NTM NĂM 2019" xfId="2204"/>
    <cellStyle name="T_BBTNG-06_BC THEO CV SỐ 1158 cung cấp số liệu DA đầu tư (1) (1)" xfId="2205"/>
    <cellStyle name="T_BBTNG-06_BC THEO CV SỐ 1158 cung cấp số liệu DA đầu tư (1) (1)_2.VPĐP-BIỂU MẪU BÁO CÁO NTM NĂM 2019" xfId="2206"/>
    <cellStyle name="T_BC CTMT-2008 Ttinh" xfId="2207"/>
    <cellStyle name="T_BC CTMT-2008 Ttinh_2.VPĐP-BIỂU MẪU BÁO CÁO NTM NĂM 2019" xfId="2208"/>
    <cellStyle name="T_BC CTMT-2008 Ttinh_bieu tong hop" xfId="2209"/>
    <cellStyle name="T_BC CTMT-2008 Ttinh_bieu tong hop_2.VPĐP-BIỂU MẪU BÁO CÁO NTM NĂM 2019" xfId="2210"/>
    <cellStyle name="T_BC CTMT-2008 Ttinh_bieu tong hop_BC THEO CV SỐ 1158 cung cấp số liệu DA đầu tư (1) (1)" xfId="2211"/>
    <cellStyle name="T_BC CTMT-2008 Ttinh_bieu tong hop_BC THEO CV SỐ 1158 cung cấp số liệu DA đầu tư (1) (1)_2.VPĐP-BIỂU MẪU BÁO CÁO NTM NĂM 2019" xfId="2212"/>
    <cellStyle name="T_BC CTMT-2008 Ttinh_Tong hop ra soat von ung 2011 -Chau" xfId="2213"/>
    <cellStyle name="T_BC CTMT-2008 Ttinh_Tong hop ra soat von ung 2011 -Chau_2.VPĐP-BIỂU MẪU BÁO CÁO NTM NĂM 2019" xfId="2214"/>
    <cellStyle name="T_BC CTMT-2008 Ttinh_Tong hop ra soat von ung 2011 -Chau_BC THEO CV SỐ 1158 cung cấp số liệu DA đầu tư (1) (1)" xfId="2215"/>
    <cellStyle name="T_BC CTMT-2008 Ttinh_Tong hop ra soat von ung 2011 -Chau_BC THEO CV SỐ 1158 cung cấp số liệu DA đầu tư (1) (1)_2.VPĐP-BIỂU MẪU BÁO CÁO NTM NĂM 2019" xfId="2216"/>
    <cellStyle name="T_BC CTMT-2008 Ttinh_Tong hop -Yte-Giao thong-Thuy loi-24-6" xfId="2217"/>
    <cellStyle name="T_BC CTMT-2008 Ttinh_Tong hop -Yte-Giao thong-Thuy loi-24-6_2.VPĐP-BIỂU MẪU BÁO CÁO NTM NĂM 2019" xfId="2218"/>
    <cellStyle name="T_BC CTMT-2008 Ttinh_Tong hop -Yte-Giao thong-Thuy loi-24-6_BC THEO CV SỐ 1158 cung cấp số liệu DA đầu tư (1) (1)" xfId="2219"/>
    <cellStyle name="T_BC CTMT-2008 Ttinh_Tong hop -Yte-Giao thong-Thuy loi-24-6_BC THEO CV SỐ 1158 cung cấp số liệu DA đầu tư (1) (1)_2.VPĐP-BIỂU MẪU BÁO CÁO NTM NĂM 2019" xfId="2220"/>
    <cellStyle name="T_BC THEO CV SỐ 1158 cung cấp số liệu DA đầu tư (1) (1)" xfId="2221"/>
    <cellStyle name="T_BC THEO CV SỐ 1158 cung cấp số liệu DA đầu tư (1) (1)_2.VPĐP-BIỂU MẪU BÁO CÁO NTM NĂM 2019" xfId="2222"/>
    <cellStyle name="T_Bc_tuan_1_CKy_6_KONTUM" xfId="2223"/>
    <cellStyle name="T_Bc_tuan_1_CKy_6_KONTUM_2.VPĐP-BIỂU MẪU BÁO CÁO NTM NĂM 2019" xfId="2224"/>
    <cellStyle name="T_Bc_tuan_1_CKy_6_KONTUM_Book1" xfId="2225"/>
    <cellStyle name="T_Bc_tuan_1_CKy_6_KONTUM_Book1_2.VPĐP-BIỂU MẪU BÁO CÁO NTM NĂM 2019" xfId="2226"/>
    <cellStyle name="T_Bc_tuan_1_CKy_6_KONTUM_Mau bieu 2.4" xfId="2227"/>
    <cellStyle name="T_Bc_tuan_1_CKy_6_KONTUM_Mau bieu 2.4_2.VPĐP-BIỂU MẪU BÁO CÁO NTM NĂM 2019" xfId="2228"/>
    <cellStyle name="T_Bc_tuan_1_CKy_6_KONTUM_Mau bieu 2.5" xfId="2229"/>
    <cellStyle name="T_Bc_tuan_1_CKy_6_KONTUM_Mau bieu 2.5_2.VPĐP-BIỂU MẪU BÁO CÁO NTM NĂM 2019" xfId="2230"/>
    <cellStyle name="T_Bieu mau danh muc du an thuoc CTMTQG nam 2008" xfId="2231"/>
    <cellStyle name="T_Bieu mau danh muc du an thuoc CTMTQG nam 2008_2.VPĐP-BIỂU MẪU BÁO CÁO NTM NĂM 2019" xfId="2232"/>
    <cellStyle name="T_Bieu mau danh muc du an thuoc CTMTQG nam 2008_bieu tong hop" xfId="2233"/>
    <cellStyle name="T_Bieu mau danh muc du an thuoc CTMTQG nam 2008_bieu tong hop_2.VPĐP-BIỂU MẪU BÁO CÁO NTM NĂM 2019" xfId="2234"/>
    <cellStyle name="T_Bieu mau danh muc du an thuoc CTMTQG nam 2008_bieu tong hop_BC THEO CV SỐ 1158 cung cấp số liệu DA đầu tư (1) (1)" xfId="2235"/>
    <cellStyle name="T_Bieu mau danh muc du an thuoc CTMTQG nam 2008_bieu tong hop_BC THEO CV SỐ 1158 cung cấp số liệu DA đầu tư (1) (1)_2.VPĐP-BIỂU MẪU BÁO CÁO NTM NĂM 2019" xfId="2236"/>
    <cellStyle name="T_Bieu mau danh muc du an thuoc CTMTQG nam 2008_Tong hop ra soat von ung 2011 -Chau" xfId="2237"/>
    <cellStyle name="T_Bieu mau danh muc du an thuoc CTMTQG nam 2008_Tong hop ra soat von ung 2011 -Chau_2.VPĐP-BIỂU MẪU BÁO CÁO NTM NĂM 2019" xfId="2238"/>
    <cellStyle name="T_Bieu mau danh muc du an thuoc CTMTQG nam 2008_Tong hop ra soat von ung 2011 -Chau_BC THEO CV SỐ 1158 cung cấp số liệu DA đầu tư (1) (1)" xfId="2239"/>
    <cellStyle name="T_Bieu mau danh muc du an thuoc CTMTQG nam 2008_Tong hop ra soat von ung 2011 -Chau_BC THEO CV SỐ 1158 cung cấp số liệu DA đầu tư (1) (1)_2.VPĐP-BIỂU MẪU BÁO CÁO NTM NĂM 2019" xfId="2240"/>
    <cellStyle name="T_Bieu mau danh muc du an thuoc CTMTQG nam 2008_Tong hop -Yte-Giao thong-Thuy loi-24-6" xfId="2241"/>
    <cellStyle name="T_Bieu mau danh muc du an thuoc CTMTQG nam 2008_Tong hop -Yte-Giao thong-Thuy loi-24-6_2.VPĐP-BIỂU MẪU BÁO CÁO NTM NĂM 2019" xfId="2242"/>
    <cellStyle name="T_Bieu mau danh muc du an thuoc CTMTQG nam 2008_Tong hop -Yte-Giao thong-Thuy loi-24-6_BC THEO CV SỐ 1158 cung cấp số liệu DA đầu tư (1) (1)" xfId="2243"/>
    <cellStyle name="T_Bieu mau danh muc du an thuoc CTMTQG nam 2008_Tong hop -Yte-Giao thong-Thuy loi-24-6_BC THEO CV SỐ 1158 cung cấp số liệu DA đầu tư (1) (1)_2.VPĐP-BIỂU MẪU BÁO CÁO NTM NĂM 2019" xfId="2244"/>
    <cellStyle name="T_Bieu tong hop nhu cau ung 2011 da chon loc -Mien nui" xfId="2245"/>
    <cellStyle name="T_Bieu tong hop nhu cau ung 2011 da chon loc -Mien nui_2.VPĐP-BIỂU MẪU BÁO CÁO NTM NĂM 2019" xfId="2246"/>
    <cellStyle name="T_Book1" xfId="2247"/>
    <cellStyle name="T_Book1_1" xfId="2248"/>
    <cellStyle name="T_Book1_1_2.VPĐP-BIỂU MẪU BÁO CÁO NTM NĂM 2019" xfId="2249"/>
    <cellStyle name="T_Book1_1_Bieu mau ung 2011-Mien Trung-TPCP-11-6" xfId="2250"/>
    <cellStyle name="T_Book1_1_Bieu mau ung 2011-Mien Trung-TPCP-11-6_2.VPĐP-BIỂU MẪU BÁO CÁO NTM NĂM 2019" xfId="2251"/>
    <cellStyle name="T_Book1_1_Bieu mau ung 2011-Mien Trung-TPCP-11-6_BC THEO CV SỐ 1158 cung cấp số liệu DA đầu tư (1) (1)" xfId="2252"/>
    <cellStyle name="T_Book1_1_Bieu mau ung 2011-Mien Trung-TPCP-11-6_BC THEO CV SỐ 1158 cung cấp số liệu DA đầu tư (1) (1)_2.VPĐP-BIỂU MẪU BÁO CÁO NTM NĂM 2019" xfId="2253"/>
    <cellStyle name="T_Book1_1_bieu tong hop" xfId="2254"/>
    <cellStyle name="T_Book1_1_Bieu tong hop nhu cau ung 2011 da chon loc -Mien nui" xfId="2255"/>
    <cellStyle name="T_Book1_1_Bieu tong hop nhu cau ung 2011 da chon loc -Mien nui_2.VPĐP-BIỂU MẪU BÁO CÁO NTM NĂM 2019" xfId="2256"/>
    <cellStyle name="T_Book1_1_bieu tong hop_2.VPĐP-BIỂU MẪU BÁO CÁO NTM NĂM 2019" xfId="2257"/>
    <cellStyle name="T_Book1_1_bieu tong hop_BC THEO CV SỐ 1158 cung cấp số liệu DA đầu tư (1) (1)" xfId="2258"/>
    <cellStyle name="T_Book1_1_bieu tong hop_BC THEO CV SỐ 1158 cung cấp số liệu DA đầu tư (1) (1)_2.VPĐP-BIỂU MẪU BÁO CÁO NTM NĂM 2019" xfId="2259"/>
    <cellStyle name="T_Book1_1_Book1" xfId="2260"/>
    <cellStyle name="T_Book1_1_Book1_2.VPĐP-BIỂU MẪU BÁO CÁO NTM NĂM 2019" xfId="2261"/>
    <cellStyle name="T_Book1_1_Book1_BC THEO CV SỐ 1158 cung cấp số liệu DA đầu tư (1) (1)" xfId="2262"/>
    <cellStyle name="T_Book1_1_Book1_BC THEO CV SỐ 1158 cung cấp số liệu DA đầu tư (1) (1)_2.VPĐP-BIỂU MẪU BÁO CÁO NTM NĂM 2019" xfId="2263"/>
    <cellStyle name="T_Book1_1_CPK" xfId="2264"/>
    <cellStyle name="T_Book1_1_CPK_2.VPĐP-BIỂU MẪU BÁO CÁO NTM NĂM 2019" xfId="2265"/>
    <cellStyle name="T_Book1_1_CPK_BC THEO CV SỐ 1158 cung cấp số liệu DA đầu tư (1) (1)" xfId="2266"/>
    <cellStyle name="T_Book1_1_Khoi luong cac hang muc chi tiet-702" xfId="2273"/>
    <cellStyle name="T_Book1_1_Khoi luong cac hang muc chi tiet-702_2.VPĐP-BIỂU MẪU BÁO CÁO NTM NĂM 2019" xfId="2274"/>
    <cellStyle name="T_Book1_1_Khoi luong cac hang muc chi tiet-702_BC THEO CV SỐ 1158 cung cấp số liệu DA đầu tư (1) (1)" xfId="2275"/>
    <cellStyle name="T_Book1_1_khoiluongbdacdoa" xfId="2276"/>
    <cellStyle name="T_Book1_1_KL NT dap nen Dot 3" xfId="2267"/>
    <cellStyle name="T_Book1_1_KL NT dap nen Dot 3_2.VPĐP-BIỂU MẪU BÁO CÁO NTM NĂM 2019" xfId="2268"/>
    <cellStyle name="T_Book1_1_KL NT dap nen Dot 3_BC THEO CV SỐ 1158 cung cấp số liệu DA đầu tư (1) (1)" xfId="2269"/>
    <cellStyle name="T_Book1_1_KL NT Dot 3" xfId="2270"/>
    <cellStyle name="T_Book1_1_KL NT Dot 3_2.VPĐP-BIỂU MẪU BÁO CÁO NTM NĂM 2019" xfId="2271"/>
    <cellStyle name="T_Book1_1_KL NT Dot 3_BC THEO CV SỐ 1158 cung cấp số liệu DA đầu tư (1) (1)" xfId="2272"/>
    <cellStyle name="T_Book1_1_mau KL vach son" xfId="2277"/>
    <cellStyle name="T_Book1_1_mau KL vach son_2.VPĐP-BIỂU MẪU BÁO CÁO NTM NĂM 2019" xfId="2278"/>
    <cellStyle name="T_Book1_1_mau KL vach son_BC THEO CV SỐ 1158 cung cấp số liệu DA đầu tư (1) (1)" xfId="2279"/>
    <cellStyle name="T_Book1_1_Nhu cau tam ung NSNN&amp;TPCP&amp;ODA theo tieu chi cua Bo (CV410_BKH-TH)_vung Tay Nguyen (11.6.2010)" xfId="2280"/>
    <cellStyle name="T_Book1_1_Nhu cau tam ung NSNN&amp;TPCP&amp;ODA theo tieu chi cua Bo (CV410_BKH-TH)_vung Tay Nguyen (11.6.2010)_2.VPĐP-BIỂU MẪU BÁO CÁO NTM NĂM 2019" xfId="2281"/>
    <cellStyle name="T_Book1_1_Nhu cau tam ung NSNN&amp;TPCP&amp;ODA theo tieu chi cua Bo (CV410_BKH-TH)_vung Tay Nguyen (11.6.2010)_BC THEO CV SỐ 1158 cung cấp số liệu DA đầu tư (1) (1)" xfId="2282"/>
    <cellStyle name="T_Book1_1_Nhu cau tam ung NSNN&amp;TPCP&amp;ODA theo tieu chi cua Bo (CV410_BKH-TH)_vung Tay Nguyen (11.6.2010)_BC THEO CV SỐ 1158 cung cấp số liệu DA đầu tư (1) (1)_2.VPĐP-BIỂU MẪU BÁO CÁO NTM NĂM 2019" xfId="2283"/>
    <cellStyle name="T_Book1_1_Thiet bi" xfId="2292"/>
    <cellStyle name="T_Book1_1_Thiet bi_2.VPĐP-BIỂU MẪU BÁO CÁO NTM NĂM 2019" xfId="2293"/>
    <cellStyle name="T_Book1_1_Thiet bi_BC THEO CV SỐ 1158 cung cấp số liệu DA đầu tư (1) (1)" xfId="2294"/>
    <cellStyle name="T_Book1_1_Thong ke cong" xfId="2295"/>
    <cellStyle name="T_Book1_1_Thong ke cong_2.VPĐP-BIỂU MẪU BÁO CÁO NTM NĂM 2019" xfId="2296"/>
    <cellStyle name="T_Book1_1_Thong ke cong_BC THEO CV SỐ 1158 cung cấp số liệu DA đầu tư (1) (1)" xfId="2297"/>
    <cellStyle name="T_Book1_1_Thong ke cong_BC THEO CV SỐ 1158 cung cấp số liệu DA đầu tư (1) (1)_2.VPĐP-BIỂU MẪU BÁO CÁO NTM NĂM 2019" xfId="2298"/>
    <cellStyle name="T_Book1_1_Tong hop ra soat von ung 2011 -Chau" xfId="2284"/>
    <cellStyle name="T_Book1_1_Tong hop ra soat von ung 2011 -Chau_2.VPĐP-BIỂU MẪU BÁO CÁO NTM NĂM 2019" xfId="2285"/>
    <cellStyle name="T_Book1_1_Tong hop ra soat von ung 2011 -Chau_BC THEO CV SỐ 1158 cung cấp số liệu DA đầu tư (1) (1)" xfId="2286"/>
    <cellStyle name="T_Book1_1_Tong hop ra soat von ung 2011 -Chau_BC THEO CV SỐ 1158 cung cấp số liệu DA đầu tư (1) (1)_2.VPĐP-BIỂU MẪU BÁO CÁO NTM NĂM 2019" xfId="2287"/>
    <cellStyle name="T_Book1_1_Tong hop -Yte-Giao thong-Thuy loi-24-6" xfId="2288"/>
    <cellStyle name="T_Book1_1_Tong hop -Yte-Giao thong-Thuy loi-24-6_2.VPĐP-BIỂU MẪU BÁO CÁO NTM NĂM 2019" xfId="2289"/>
    <cellStyle name="T_Book1_1_Tong hop -Yte-Giao thong-Thuy loi-24-6_BC THEO CV SỐ 1158 cung cấp số liệu DA đầu tư (1) (1)" xfId="2290"/>
    <cellStyle name="T_Book1_1_Tong hop -Yte-Giao thong-Thuy loi-24-6_BC THEO CV SỐ 1158 cung cấp số liệu DA đầu tư (1) (1)_2.VPĐP-BIỂU MẪU BÁO CÁO NTM NĂM 2019" xfId="2291"/>
    <cellStyle name="T_Book1_2" xfId="2299"/>
    <cellStyle name="T_Book1_2.VPĐP-BIỂU MẪU BÁO CÁO NTM NĂM 2019" xfId="2300"/>
    <cellStyle name="T_Book1_2_DTDuong dong tien -sua tham tra 2009 - luong 650" xfId="2301"/>
    <cellStyle name="T_Book1_2_DTDuong dong tien -sua tham tra 2009 - luong 650_2.VPĐP-BIỂU MẪU BÁO CÁO NTM NĂM 2019" xfId="2302"/>
    <cellStyle name="T_Book1_2_DTDuong dong tien -sua tham tra 2009 - luong 650_BC THEO CV SỐ 1158 cung cấp số liệu DA đầu tư (1) (1)" xfId="2303"/>
    <cellStyle name="T_Book1_2_DTDuong dong tien -sua tham tra 2009 - luong 650_BC THEO CV SỐ 1158 cung cấp số liệu DA đầu tư (1) (1)_2.VPĐP-BIỂU MẪU BÁO CÁO NTM NĂM 2019" xfId="2304"/>
    <cellStyle name="T_Book1_Baáo caops quỹ 2017 (3)" xfId="2305"/>
    <cellStyle name="T_Book1_Baáo caops quỹ 2017 (3)_2.VPĐP-BIỂU MẪU BÁO CÁO NTM NĂM 2019" xfId="2306"/>
    <cellStyle name="T_Book1_Bao cao kiem toan kh 2010" xfId="2307"/>
    <cellStyle name="T_Book1_Bao cao kiem toan kh 2010_2.VPĐP-BIỂU MẪU BÁO CÁO NTM NĂM 2019" xfId="2308"/>
    <cellStyle name="T_Book1_BC THEO CV SỐ 1158 cung cấp số liệu DA đầu tư (1) (1)" xfId="2309"/>
    <cellStyle name="T_Book1_BC THEO CV SỐ 1158 cung cấp số liệu DA đầu tư (1) (1)_2.VPĐP-BIỂU MẪU BÁO CÁO NTM NĂM 2019" xfId="2310"/>
    <cellStyle name="T_Book1_Bieu mau danh muc du an thuoc CTMTQG nam 2008" xfId="2311"/>
    <cellStyle name="T_Book1_Bieu mau danh muc du an thuoc CTMTQG nam 2008_2.VPĐP-BIỂU MẪU BÁO CÁO NTM NĂM 2019" xfId="2312"/>
    <cellStyle name="T_Book1_Bieu mau danh muc du an thuoc CTMTQG nam 2008_bieu tong hop" xfId="2313"/>
    <cellStyle name="T_Book1_Bieu mau danh muc du an thuoc CTMTQG nam 2008_bieu tong hop_2.VPĐP-BIỂU MẪU BÁO CÁO NTM NĂM 2019" xfId="2314"/>
    <cellStyle name="T_Book1_Bieu mau danh muc du an thuoc CTMTQG nam 2008_bieu tong hop_BC THEO CV SỐ 1158 cung cấp số liệu DA đầu tư (1) (1)" xfId="2315"/>
    <cellStyle name="T_Book1_Bieu mau danh muc du an thuoc CTMTQG nam 2008_bieu tong hop_BC THEO CV SỐ 1158 cung cấp số liệu DA đầu tư (1) (1)_2.VPĐP-BIỂU MẪU BÁO CÁO NTM NĂM 2019" xfId="2316"/>
    <cellStyle name="T_Book1_Bieu mau danh muc du an thuoc CTMTQG nam 2008_Tong hop ra soat von ung 2011 -Chau" xfId="2317"/>
    <cellStyle name="T_Book1_Bieu mau danh muc du an thuoc CTMTQG nam 2008_Tong hop ra soat von ung 2011 -Chau_2.VPĐP-BIỂU MẪU BÁO CÁO NTM NĂM 2019" xfId="2318"/>
    <cellStyle name="T_Book1_Bieu mau danh muc du an thuoc CTMTQG nam 2008_Tong hop ra soat von ung 2011 -Chau_BC THEO CV SỐ 1158 cung cấp số liệu DA đầu tư (1) (1)" xfId="2319"/>
    <cellStyle name="T_Book1_Bieu mau danh muc du an thuoc CTMTQG nam 2008_Tong hop ra soat von ung 2011 -Chau_BC THEO CV SỐ 1158 cung cấp số liệu DA đầu tư (1) (1)_2.VPĐP-BIỂU MẪU BÁO CÁO NTM NĂM 2019" xfId="2320"/>
    <cellStyle name="T_Book1_Bieu mau danh muc du an thuoc CTMTQG nam 2008_Tong hop -Yte-Giao thong-Thuy loi-24-6" xfId="2321"/>
    <cellStyle name="T_Book1_Bieu mau danh muc du an thuoc CTMTQG nam 2008_Tong hop -Yte-Giao thong-Thuy loi-24-6_2.VPĐP-BIỂU MẪU BÁO CÁO NTM NĂM 2019" xfId="2322"/>
    <cellStyle name="T_Book1_Bieu mau danh muc du an thuoc CTMTQG nam 2008_Tong hop -Yte-Giao thong-Thuy loi-24-6_BC THEO CV SỐ 1158 cung cấp số liệu DA đầu tư (1) (1)" xfId="2323"/>
    <cellStyle name="T_Book1_Bieu mau danh muc du an thuoc CTMTQG nam 2008_Tong hop -Yte-Giao thong-Thuy loi-24-6_BC THEO CV SỐ 1158 cung cấp số liệu DA đầu tư (1) (1)_2.VPĐP-BIỂU MẪU BÁO CÁO NTM NĂM 2019" xfId="2324"/>
    <cellStyle name="T_Book1_Bieu tong hop nhu cau ung 2011 da chon loc -Mien nui" xfId="2325"/>
    <cellStyle name="T_Book1_Bieu tong hop nhu cau ung 2011 da chon loc -Mien nui_2.VPĐP-BIỂU MẪU BÁO CÁO NTM NĂM 2019" xfId="2326"/>
    <cellStyle name="T_Book1_Book1" xfId="2327"/>
    <cellStyle name="T_Book1_Book1_1" xfId="2328"/>
    <cellStyle name="T_Book1_Book1_1_2.VPĐP-BIỂU MẪU BÁO CÁO NTM NĂM 2019" xfId="2329"/>
    <cellStyle name="T_Book1_Book1_1_BC THEO CV SỐ 1158 cung cấp số liệu DA đầu tư (1) (1)" xfId="2330"/>
    <cellStyle name="T_Book1_Book1_2.VPĐP-BIỂU MẪU BÁO CÁO NTM NĂM 2019" xfId="2331"/>
    <cellStyle name="T_Book1_CPK" xfId="2332"/>
    <cellStyle name="T_Book1_DT492" xfId="2333"/>
    <cellStyle name="T_Book1_DT492_2.VPĐP-BIỂU MẪU BÁO CÁO NTM NĂM 2019" xfId="2334"/>
    <cellStyle name="T_Book1_DT492_BC THEO CV SỐ 1158 cung cấp số liệu DA đầu tư (1) (1)" xfId="2335"/>
    <cellStyle name="T_Book1_DT972000" xfId="2336"/>
    <cellStyle name="T_Book1_DT972000_2.VPĐP-BIỂU MẪU BÁO CÁO NTM NĂM 2019" xfId="2337"/>
    <cellStyle name="T_Book1_DT972000_BC THEO CV SỐ 1158 cung cấp số liệu DA đầu tư (1) (1)" xfId="2338"/>
    <cellStyle name="T_Book1_DTDuong dong tien -sua tham tra 2009 - luong 650" xfId="2339"/>
    <cellStyle name="T_Book1_DTDuong dong tien -sua tham tra 2009 - luong 650_2.VPĐP-BIỂU MẪU BÁO CÁO NTM NĂM 2019" xfId="2340"/>
    <cellStyle name="T_Book1_DTDuong dong tien -sua tham tra 2009 - luong 650_BC THEO CV SỐ 1158 cung cấp số liệu DA đầu tư (1) (1)" xfId="2341"/>
    <cellStyle name="T_Book1_DTDuong dong tien -sua tham tra 2009 - luong 650_BC THEO CV SỐ 1158 cung cấp số liệu DA đầu tư (1) (1)_2.VPĐP-BIỂU MẪU BÁO CÁO NTM NĂM 2019" xfId="2342"/>
    <cellStyle name="T_Book1_Du an khoi cong moi nam 2010" xfId="2343"/>
    <cellStyle name="T_Book1_Du an khoi cong moi nam 2010_2.VPĐP-BIỂU MẪU BÁO CÁO NTM NĂM 2019" xfId="2344"/>
    <cellStyle name="T_Book1_Du an khoi cong moi nam 2010_bieu tong hop" xfId="2345"/>
    <cellStyle name="T_Book1_Du an khoi cong moi nam 2010_bieu tong hop_2.VPĐP-BIỂU MẪU BÁO CÁO NTM NĂM 2019" xfId="2346"/>
    <cellStyle name="T_Book1_Du an khoi cong moi nam 2010_bieu tong hop_BC THEO CV SỐ 1158 cung cấp số liệu DA đầu tư (1) (1)" xfId="2347"/>
    <cellStyle name="T_Book1_Du an khoi cong moi nam 2010_bieu tong hop_BC THEO CV SỐ 1158 cung cấp số liệu DA đầu tư (1) (1)_2.VPĐP-BIỂU MẪU BÁO CÁO NTM NĂM 2019" xfId="2348"/>
    <cellStyle name="T_Book1_Du an khoi cong moi nam 2010_Tong hop ra soat von ung 2011 -Chau" xfId="2349"/>
    <cellStyle name="T_Book1_Du an khoi cong moi nam 2010_Tong hop ra soat von ung 2011 -Chau_2.VPĐP-BIỂU MẪU BÁO CÁO NTM NĂM 2019" xfId="2350"/>
    <cellStyle name="T_Book1_Du an khoi cong moi nam 2010_Tong hop ra soat von ung 2011 -Chau_BC THEO CV SỐ 1158 cung cấp số liệu DA đầu tư (1) (1)" xfId="2351"/>
    <cellStyle name="T_Book1_Du an khoi cong moi nam 2010_Tong hop ra soat von ung 2011 -Chau_BC THEO CV SỐ 1158 cung cấp số liệu DA đầu tư (1) (1)_2.VPĐP-BIỂU MẪU BÁO CÁO NTM NĂM 2019" xfId="2352"/>
    <cellStyle name="T_Book1_Du an khoi cong moi nam 2010_Tong hop -Yte-Giao thong-Thuy loi-24-6" xfId="2353"/>
    <cellStyle name="T_Book1_Du an khoi cong moi nam 2010_Tong hop -Yte-Giao thong-Thuy loi-24-6_2.VPĐP-BIỂU MẪU BÁO CÁO NTM NĂM 2019" xfId="2354"/>
    <cellStyle name="T_Book1_Du an khoi cong moi nam 2010_Tong hop -Yte-Giao thong-Thuy loi-24-6_BC THEO CV SỐ 1158 cung cấp số liệu DA đầu tư (1) (1)" xfId="2355"/>
    <cellStyle name="T_Book1_Du an khoi cong moi nam 2010_Tong hop -Yte-Giao thong-Thuy loi-24-6_BC THEO CV SỐ 1158 cung cấp số liệu DA đầu tư (1) (1)_2.VPĐP-BIỂU MẪU BÁO CÁO NTM NĂM 2019" xfId="2356"/>
    <cellStyle name="T_Book1_Du toan khao sat (bo sung 2009)" xfId="2357"/>
    <cellStyle name="T_Book1_Du toan khao sat (bo sung 2009)_2.VPĐP-BIỂU MẪU BÁO CÁO NTM NĂM 2019" xfId="2358"/>
    <cellStyle name="T_Book1_Du toan khao sat (bo sung 2009)_BC THEO CV SỐ 1158 cung cấp số liệu DA đầu tư (1) (1)" xfId="2359"/>
    <cellStyle name="T_Book1_Hang Tom goi9 9-07(Cau 12 sua)" xfId="2360"/>
    <cellStyle name="T_Book1_HECO-NR78-Gui a-Vinh(15-5-07)" xfId="2361"/>
    <cellStyle name="T_Book1_HECO-NR78-Gui a-Vinh(15-5-07)_2.VPĐP-BIỂU MẪU BÁO CÁO NTM NĂM 2019" xfId="2362"/>
    <cellStyle name="T_Book1_HECO-NR78-Gui a-Vinh(15-5-07)_BC THEO CV SỐ 1158 cung cấp số liệu DA đầu tư (1) (1)" xfId="2363"/>
    <cellStyle name="T_Book1_Ke hoach 2010 (theo doi)2" xfId="2364"/>
    <cellStyle name="T_Book1_Ke hoach 2010 (theo doi)2_2.VPĐP-BIỂU MẪU BÁO CÁO NTM NĂM 2019" xfId="2365"/>
    <cellStyle name="T_Book1_Ket qua phan bo von nam 2008" xfId="2366"/>
    <cellStyle name="T_Book1_Ket qua phan bo von nam 2008_2.VPĐP-BIỂU MẪU BÁO CÁO NTM NĂM 2019" xfId="2367"/>
    <cellStyle name="T_Book1_KH XDCB_2008 lan 2 sua ngay 10-11" xfId="2376"/>
    <cellStyle name="T_Book1_KH XDCB_2008 lan 2 sua ngay 10-11_2.VPĐP-BIỂU MẪU BÁO CÁO NTM NĂM 2019" xfId="2377"/>
    <cellStyle name="T_Book1_Khoi luong cac hang muc chi tiet-702" xfId="2378"/>
    <cellStyle name="T_Book1_Khoi luong cac hang muc chi tiet-702_2.VPĐP-BIỂU MẪU BÁO CÁO NTM NĂM 2019" xfId="2379"/>
    <cellStyle name="T_Book1_Khoi luong cac hang muc chi tiet-702_BC THEO CV SỐ 1158 cung cấp số liệu DA đầu tư (1) (1)" xfId="2380"/>
    <cellStyle name="T_Book1_Khoi luong cac hang muc chi tiet-702_BC THEO CV SỐ 1158 cung cấp số liệu DA đầu tư (1) (1)_2.VPĐP-BIỂU MẪU BÁO CÁO NTM NĂM 2019" xfId="2381"/>
    <cellStyle name="T_Book1_Khoi luong chinh Hang Tom" xfId="2382"/>
    <cellStyle name="T_Book1_khoiluongbdacdoa" xfId="2383"/>
    <cellStyle name="T_Book1_khoiluongbdacdoa_2.VPĐP-BIỂU MẪU BÁO CÁO NTM NĂM 2019" xfId="2384"/>
    <cellStyle name="T_Book1_khoiluongbdacdoa_BC THEO CV SỐ 1158 cung cấp số liệu DA đầu tư (1) (1)" xfId="2385"/>
    <cellStyle name="T_Book1_KL NT dap nen Dot 3" xfId="2368"/>
    <cellStyle name="T_Book1_KL NT dap nen Dot 3_2.VPĐP-BIỂU MẪU BÁO CÁO NTM NĂM 2019" xfId="2369"/>
    <cellStyle name="T_Book1_KL NT dap nen Dot 3_BC THEO CV SỐ 1158 cung cấp số liệu DA đầu tư (1) (1)" xfId="2370"/>
    <cellStyle name="T_Book1_KL NT dap nen Dot 3_BC THEO CV SỐ 1158 cung cấp số liệu DA đầu tư (1) (1)_2.VPĐP-BIỂU MẪU BÁO CÁO NTM NĂM 2019" xfId="2371"/>
    <cellStyle name="T_Book1_KL NT Dot 3" xfId="2372"/>
    <cellStyle name="T_Book1_KL NT Dot 3_2.VPĐP-BIỂU MẪU BÁO CÁO NTM NĂM 2019" xfId="2373"/>
    <cellStyle name="T_Book1_KL NT Dot 3_BC THEO CV SỐ 1158 cung cấp số liệu DA đầu tư (1) (1)" xfId="2374"/>
    <cellStyle name="T_Book1_KL NT Dot 3_BC THEO CV SỐ 1158 cung cấp số liệu DA đầu tư (1) (1)_2.VPĐP-BIỂU MẪU BÁO CÁO NTM NĂM 2019" xfId="2375"/>
    <cellStyle name="T_Book1_mau bieu doan giam sat 2010 (version 2)" xfId="2386"/>
    <cellStyle name="T_Book1_mau bieu doan giam sat 2010 (version 2)_2.VPĐP-BIỂU MẪU BÁO CÁO NTM NĂM 2019" xfId="2387"/>
    <cellStyle name="T_Book1_mau KL vach son" xfId="2388"/>
    <cellStyle name="T_Book1_mau KL vach son_2.VPĐP-BIỂU MẪU BÁO CÁO NTM NĂM 2019" xfId="2389"/>
    <cellStyle name="T_Book1_mau KL vach son_BC THEO CV SỐ 1158 cung cấp số liệu DA đầu tư (1) (1)" xfId="2390"/>
    <cellStyle name="T_Book1_mau KL vach son_BC THEO CV SỐ 1158 cung cấp số liệu DA đầu tư (1) (1)_2.VPĐP-BIỂU MẪU BÁO CÁO NTM NĂM 2019" xfId="2391"/>
    <cellStyle name="T_Book1_Nhu cau von ung truoc 2011 Tha h Hoa + Nge An gui TW" xfId="2392"/>
    <cellStyle name="T_Book1_Nhu cau von ung truoc 2011 Tha h Hoa + Nge An gui TW_2.VPĐP-BIỂU MẪU BÁO CÁO NTM NĂM 2019" xfId="2393"/>
    <cellStyle name="T_Book1_Nhu cau von ung truoc 2011 Tha h Hoa + Nge An gui TW_BC THEO CV SỐ 1158 cung cấp số liệu DA đầu tư (1) (1)" xfId="2394"/>
    <cellStyle name="T_Book1_QD UBND tinh" xfId="2395"/>
    <cellStyle name="T_Book1_QD UBND tinh_2.VPĐP-BIỂU MẪU BÁO CÁO NTM NĂM 2019" xfId="2396"/>
    <cellStyle name="T_Book1_San sat hach moi" xfId="2397"/>
    <cellStyle name="T_Book1_San sat hach moi_2.VPĐP-BIỂU MẪU BÁO CÁO NTM NĂM 2019" xfId="2398"/>
    <cellStyle name="T_Book1_San sat hach moi_BC THEO CV SỐ 1158 cung cấp số liệu DA đầu tư (1) (1)" xfId="2399"/>
    <cellStyle name="T_Book1_Thiet bi" xfId="2404"/>
    <cellStyle name="T_Book1_Thong ke cong" xfId="2405"/>
    <cellStyle name="T_Book1_Thong ke cong_2.VPĐP-BIỂU MẪU BÁO CÁO NTM NĂM 2019" xfId="2406"/>
    <cellStyle name="T_Book1_Thong ke cong_BC THEO CV SỐ 1158 cung cấp số liệu DA đầu tư (1) (1)" xfId="2407"/>
    <cellStyle name="T_Book1_Tong hop 3 tinh (11_5)-TTH-QN-QT" xfId="2400"/>
    <cellStyle name="T_Book1_Tong hop 3 tinh (11_5)-TTH-QN-QT_2.VPĐP-BIỂU MẪU BÁO CÁO NTM NĂM 2019" xfId="2401"/>
    <cellStyle name="T_Book1_Tong hop 3 tinh (11_5)-TTH-QN-QT_BC THEO CV SỐ 1158 cung cấp số liệu DA đầu tư (1) (1)" xfId="2402"/>
    <cellStyle name="T_Book1_Tong hop 3 tinh (11_5)-TTH-QN-QT_BC THEO CV SỐ 1158 cung cấp số liệu DA đầu tư (1) (1)_2.VPĐP-BIỂU MẪU BÁO CÁO NTM NĂM 2019" xfId="2403"/>
    <cellStyle name="T_Book1_ung 2011 - 11-6-Thanh hoa-Nghe an" xfId="2408"/>
    <cellStyle name="T_Book1_ung 2011 - 11-6-Thanh hoa-Nghe an_2.VPĐP-BIỂU MẪU BÁO CÁO NTM NĂM 2019" xfId="2409"/>
    <cellStyle name="T_Book1_ung 2011 - 11-6-Thanh hoa-Nghe an_BC THEO CV SỐ 1158 cung cấp số liệu DA đầu tư (1) (1)" xfId="2410"/>
    <cellStyle name="T_Book1_ung truoc 2011 NSTW Thanh Hoa + Nge An gui Thu 12-5" xfId="2411"/>
    <cellStyle name="T_Book1_ung truoc 2011 NSTW Thanh Hoa + Nge An gui Thu 12-5_2.VPĐP-BIỂU MẪU BÁO CÁO NTM NĂM 2019" xfId="2412"/>
    <cellStyle name="T_Book1_ung truoc 2011 NSTW Thanh Hoa + Nge An gui Thu 12-5_BC THEO CV SỐ 1158 cung cấp số liệu DA đầu tư (1) (1)" xfId="2413"/>
    <cellStyle name="T_Book1_VBPL kiểm toán Đầu tư XDCB 2010" xfId="2414"/>
    <cellStyle name="T_Book1_Worksheet in D: My Documents Luc Van ban xu ly Nam 2011 Bao cao ra soat tam ung TPCP" xfId="2415"/>
    <cellStyle name="T_Book1_Worksheet in D: My Documents Luc Van ban xu ly Nam 2011 Bao cao ra soat tam ung TPCP_2.VPĐP-BIỂU MẪU BÁO CÁO NTM NĂM 2019" xfId="2416"/>
    <cellStyle name="T_CDKT" xfId="2417"/>
    <cellStyle name="T_CDKT_2.VPĐP-BIỂU MẪU BÁO CÁO NTM NĂM 2019" xfId="2418"/>
    <cellStyle name="T_CDKT_BC THEO CV SỐ 1158 cung cấp số liệu DA đầu tư (1) (1)" xfId="2419"/>
    <cellStyle name="T_Chuan bi dau tu nam 2008" xfId="2459"/>
    <cellStyle name="T_Chuan bi dau tu nam 2008_2.VPĐP-BIỂU MẪU BÁO CÁO NTM NĂM 2019" xfId="2460"/>
    <cellStyle name="T_Chuan bi dau tu nam 2008_bieu tong hop" xfId="2461"/>
    <cellStyle name="T_Chuan bi dau tu nam 2008_bieu tong hop_2.VPĐP-BIỂU MẪU BÁO CÁO NTM NĂM 2019" xfId="2462"/>
    <cellStyle name="T_Chuan bi dau tu nam 2008_bieu tong hop_BC THEO CV SỐ 1158 cung cấp số liệu DA đầu tư (1) (1)" xfId="2463"/>
    <cellStyle name="T_Chuan bi dau tu nam 2008_bieu tong hop_BC THEO CV SỐ 1158 cung cấp số liệu DA đầu tư (1) (1)_2.VPĐP-BIỂU MẪU BÁO CÁO NTM NĂM 2019" xfId="2464"/>
    <cellStyle name="T_Chuan bi dau tu nam 2008_Tong hop ra soat von ung 2011 -Chau" xfId="2465"/>
    <cellStyle name="T_Chuan bi dau tu nam 2008_Tong hop ra soat von ung 2011 -Chau_2.VPĐP-BIỂU MẪU BÁO CÁO NTM NĂM 2019" xfId="2466"/>
    <cellStyle name="T_Chuan bi dau tu nam 2008_Tong hop ra soat von ung 2011 -Chau_BC THEO CV SỐ 1158 cung cấp số liệu DA đầu tư (1) (1)" xfId="2467"/>
    <cellStyle name="T_Chuan bi dau tu nam 2008_Tong hop ra soat von ung 2011 -Chau_BC THEO CV SỐ 1158 cung cấp số liệu DA đầu tư (1) (1)_2.VPĐP-BIỂU MẪU BÁO CÁO NTM NĂM 2019" xfId="2468"/>
    <cellStyle name="T_Chuan bi dau tu nam 2008_Tong hop -Yte-Giao thong-Thuy loi-24-6" xfId="2469"/>
    <cellStyle name="T_Chuan bi dau tu nam 2008_Tong hop -Yte-Giao thong-Thuy loi-24-6_2.VPĐP-BIỂU MẪU BÁO CÁO NTM NĂM 2019" xfId="2470"/>
    <cellStyle name="T_Chuan bi dau tu nam 2008_Tong hop -Yte-Giao thong-Thuy loi-24-6_BC THEO CV SỐ 1158 cung cấp số liệu DA đầu tư (1) (1)" xfId="2471"/>
    <cellStyle name="T_Chuan bi dau tu nam 2008_Tong hop -Yte-Giao thong-Thuy loi-24-6_BC THEO CV SỐ 1158 cung cấp số liệu DA đầu tư (1) (1)_2.VPĐP-BIỂU MẪU BÁO CÁO NTM NĂM 2019" xfId="2472"/>
    <cellStyle name="T_Copy (13) of Copy of Copy of Copy of Bang tinh kinh phi ho tro thu nam 2008" xfId="2420"/>
    <cellStyle name="T_Copy (13) of Copy of Copy of Copy of Bang tinh kinh phi ho tro thu nam 2008_2.VPĐP-BIỂU MẪU BÁO CÁO NTM NĂM 2019" xfId="2421"/>
    <cellStyle name="T_Copy of Bao cao  XDCB 7 thang nam 2008_So KH&amp;DT SUA" xfId="2422"/>
    <cellStyle name="T_Copy of Bao cao  XDCB 7 thang nam 2008_So KH&amp;DT SUA_2.VPĐP-BIỂU MẪU BÁO CÁO NTM NĂM 2019" xfId="2423"/>
    <cellStyle name="T_Copy of Bao cao  XDCB 7 thang nam 2008_So KH&amp;DT SUA_bieu tong hop" xfId="2424"/>
    <cellStyle name="T_Copy of Bao cao  XDCB 7 thang nam 2008_So KH&amp;DT SUA_bieu tong hop_2.VPĐP-BIỂU MẪU BÁO CÁO NTM NĂM 2019" xfId="2425"/>
    <cellStyle name="T_Copy of Bao cao  XDCB 7 thang nam 2008_So KH&amp;DT SUA_bieu tong hop_BC THEO CV SỐ 1158 cung cấp số liệu DA đầu tư (1) (1)" xfId="2426"/>
    <cellStyle name="T_Copy of Bao cao  XDCB 7 thang nam 2008_So KH&amp;DT SUA_bieu tong hop_BC THEO CV SỐ 1158 cung cấp số liệu DA đầu tư (1) (1)_2.VPĐP-BIỂU MẪU BÁO CÁO NTM NĂM 2019" xfId="2427"/>
    <cellStyle name="T_Copy of Bao cao  XDCB 7 thang nam 2008_So KH&amp;DT SUA_Tong hop ra soat von ung 2011 -Chau" xfId="2428"/>
    <cellStyle name="T_Copy of Bao cao  XDCB 7 thang nam 2008_So KH&amp;DT SUA_Tong hop ra soat von ung 2011 -Chau_2.VPĐP-BIỂU MẪU BÁO CÁO NTM NĂM 2019" xfId="2429"/>
    <cellStyle name="T_Copy of Bao cao  XDCB 7 thang nam 2008_So KH&amp;DT SUA_Tong hop ra soat von ung 2011 -Chau_BC THEO CV SỐ 1158 cung cấp số liệu DA đầu tư (1) (1)" xfId="2430"/>
    <cellStyle name="T_Copy of Bao cao  XDCB 7 thang nam 2008_So KH&amp;DT SUA_Tong hop ra soat von ung 2011 -Chau_BC THEO CV SỐ 1158 cung cấp số liệu DA đầu tư (1) (1)_2.VPĐP-BIỂU MẪU BÁO CÁO NTM NĂM 2019" xfId="2431"/>
    <cellStyle name="T_Copy of Bao cao  XDCB 7 thang nam 2008_So KH&amp;DT SUA_Tong hop -Yte-Giao thong-Thuy loi-24-6" xfId="2432"/>
    <cellStyle name="T_Copy of Bao cao  XDCB 7 thang nam 2008_So KH&amp;DT SUA_Tong hop -Yte-Giao thong-Thuy loi-24-6_2.VPĐP-BIỂU MẪU BÁO CÁO NTM NĂM 2019" xfId="2433"/>
    <cellStyle name="T_Copy of Bao cao  XDCB 7 thang nam 2008_So KH&amp;DT SUA_Tong hop -Yte-Giao thong-Thuy loi-24-6_BC THEO CV SỐ 1158 cung cấp số liệu DA đầu tư (1) (1)" xfId="2434"/>
    <cellStyle name="T_Copy of Bao cao  XDCB 7 thang nam 2008_So KH&amp;DT SUA_Tong hop -Yte-Giao thong-Thuy loi-24-6_BC THEO CV SỐ 1158 cung cấp số liệu DA đầu tư (1) (1)_2.VPĐP-BIỂU MẪU BÁO CÁO NTM NĂM 2019" xfId="2435"/>
    <cellStyle name="T_Copy of KS Du an dau tu" xfId="2436"/>
    <cellStyle name="T_Copy of KS Du an dau tu_2.VPĐP-BIỂU MẪU BÁO CÁO NTM NĂM 2019" xfId="2437"/>
    <cellStyle name="T_Copy of KS Du an dau tu_BC THEO CV SỐ 1158 cung cấp số liệu DA đầu tư (1) (1)" xfId="2438"/>
    <cellStyle name="T_Cost for DD (summary)" xfId="2439"/>
    <cellStyle name="T_Cost for DD (summary)_2.VPĐP-BIỂU MẪU BÁO CÁO NTM NĂM 2019" xfId="2440"/>
    <cellStyle name="T_Cost for DD (summary)_BC THEO CV SỐ 1158 cung cấp số liệu DA đầu tư (1) (1)" xfId="2441"/>
    <cellStyle name="T_CPK" xfId="2442"/>
    <cellStyle name="T_CPK_2.VPĐP-BIỂU MẪU BÁO CÁO NTM NĂM 2019" xfId="2443"/>
    <cellStyle name="T_CPK_BC THEO CV SỐ 1158 cung cấp số liệu DA đầu tư (1) (1)" xfId="2444"/>
    <cellStyle name="T_CTMTQG 2008" xfId="2445"/>
    <cellStyle name="T_CTMTQG 2008_2.VPĐP-BIỂU MẪU BÁO CÁO NTM NĂM 2019" xfId="2446"/>
    <cellStyle name="T_CTMTQG 2008_Bieu mau danh muc du an thuoc CTMTQG nam 2008" xfId="2447"/>
    <cellStyle name="T_CTMTQG 2008_Bieu mau danh muc du an thuoc CTMTQG nam 2008_2.VPĐP-BIỂU MẪU BÁO CÁO NTM NĂM 2019" xfId="2448"/>
    <cellStyle name="T_CTMTQG 2008_Hi-Tong hop KQ phan bo KH nam 08- LD fong giao 15-11-08" xfId="2449"/>
    <cellStyle name="T_CTMTQG 2008_Hi-Tong hop KQ phan bo KH nam 08- LD fong giao 15-11-08_2.VPĐP-BIỂU MẪU BÁO CÁO NTM NĂM 2019" xfId="2450"/>
    <cellStyle name="T_CTMTQG 2008_Ket qua thuc hien nam 2008" xfId="2451"/>
    <cellStyle name="T_CTMTQG 2008_Ket qua thuc hien nam 2008_2.VPĐP-BIỂU MẪU BÁO CÁO NTM NĂM 2019" xfId="2452"/>
    <cellStyle name="T_CTMTQG 2008_KH XDCB_2008 lan 1" xfId="2453"/>
    <cellStyle name="T_CTMTQG 2008_KH XDCB_2008 lan 1 sua ngay 27-10" xfId="2454"/>
    <cellStyle name="T_CTMTQG 2008_KH XDCB_2008 lan 1 sua ngay 27-10_2.VPĐP-BIỂU MẪU BÁO CÁO NTM NĂM 2019" xfId="2455"/>
    <cellStyle name="T_CTMTQG 2008_KH XDCB_2008 lan 1_2.VPĐP-BIỂU MẪU BÁO CÁO NTM NĂM 2019" xfId="2456"/>
    <cellStyle name="T_CTMTQG 2008_KH XDCB_2008 lan 2 sua ngay 10-11" xfId="2457"/>
    <cellStyle name="T_CTMTQG 2008_KH XDCB_2008 lan 2 sua ngay 10-11_2.VPĐP-BIỂU MẪU BÁO CÁO NTM NĂM 2019" xfId="2458"/>
    <cellStyle name="T_DT972000" xfId="2473"/>
    <cellStyle name="T_DTDuong dong tien -sua tham tra 2009 - luong 650" xfId="2474"/>
    <cellStyle name="T_DTDuong dong tien -sua tham tra 2009 - luong 650_2.VPĐP-BIỂU MẪU BÁO CÁO NTM NĂM 2019" xfId="2475"/>
    <cellStyle name="T_DTDuong dong tien -sua tham tra 2009 - luong 650_BC THEO CV SỐ 1158 cung cấp số liệu DA đầu tư (1) (1)" xfId="2476"/>
    <cellStyle name="T_dtTL598G1." xfId="2477"/>
    <cellStyle name="T_dtTL598G1._2.VPĐP-BIỂU MẪU BÁO CÁO NTM NĂM 2019" xfId="2478"/>
    <cellStyle name="T_dtTL598G1._BC THEO CV SỐ 1158 cung cấp số liệu DA đầu tư (1) (1)" xfId="2479"/>
    <cellStyle name="T_dtTL598G1._BC THEO CV SỐ 1158 cung cấp số liệu DA đầu tư (1) (1)_2.VPĐP-BIỂU MẪU BÁO CÁO NTM NĂM 2019" xfId="2480"/>
    <cellStyle name="T_Du an khoi cong moi nam 2010" xfId="2481"/>
    <cellStyle name="T_Du an khoi cong moi nam 2010_2.VPĐP-BIỂU MẪU BÁO CÁO NTM NĂM 2019" xfId="2482"/>
    <cellStyle name="T_Du an khoi cong moi nam 2010_bieu tong hop" xfId="2483"/>
    <cellStyle name="T_Du an khoi cong moi nam 2010_bieu tong hop_2.VPĐP-BIỂU MẪU BÁO CÁO NTM NĂM 2019" xfId="2484"/>
    <cellStyle name="T_Du an khoi cong moi nam 2010_bieu tong hop_BC THEO CV SỐ 1158 cung cấp số liệu DA đầu tư (1) (1)" xfId="2485"/>
    <cellStyle name="T_Du an khoi cong moi nam 2010_bieu tong hop_BC THEO CV SỐ 1158 cung cấp số liệu DA đầu tư (1) (1)_2.VPĐP-BIỂU MẪU BÁO CÁO NTM NĂM 2019" xfId="2486"/>
    <cellStyle name="T_Du an khoi cong moi nam 2010_Tong hop ra soat von ung 2011 -Chau" xfId="2487"/>
    <cellStyle name="T_Du an khoi cong moi nam 2010_Tong hop ra soat von ung 2011 -Chau_2.VPĐP-BIỂU MẪU BÁO CÁO NTM NĂM 2019" xfId="2488"/>
    <cellStyle name="T_Du an khoi cong moi nam 2010_Tong hop ra soat von ung 2011 -Chau_BC THEO CV SỐ 1158 cung cấp số liệu DA đầu tư (1) (1)" xfId="2489"/>
    <cellStyle name="T_Du an khoi cong moi nam 2010_Tong hop ra soat von ung 2011 -Chau_BC THEO CV SỐ 1158 cung cấp số liệu DA đầu tư (1) (1)_2.VPĐP-BIỂU MẪU BÁO CÁO NTM NĂM 2019" xfId="2490"/>
    <cellStyle name="T_Du an khoi cong moi nam 2010_Tong hop -Yte-Giao thong-Thuy loi-24-6" xfId="2491"/>
    <cellStyle name="T_Du an khoi cong moi nam 2010_Tong hop -Yte-Giao thong-Thuy loi-24-6_2.VPĐP-BIỂU MẪU BÁO CÁO NTM NĂM 2019" xfId="2492"/>
    <cellStyle name="T_Du an khoi cong moi nam 2010_Tong hop -Yte-Giao thong-Thuy loi-24-6_BC THEO CV SỐ 1158 cung cấp số liệu DA đầu tư (1) (1)" xfId="2493"/>
    <cellStyle name="T_Du an khoi cong moi nam 2010_Tong hop -Yte-Giao thong-Thuy loi-24-6_BC THEO CV SỐ 1158 cung cấp số liệu DA đầu tư (1) (1)_2.VPĐP-BIỂU MẪU BÁO CÁO NTM NĂM 2019" xfId="2494"/>
    <cellStyle name="T_DU AN TKQH VA CHUAN BI DAU TU NAM 2007 sua ngay 9-11" xfId="2495"/>
    <cellStyle name="T_DU AN TKQH VA CHUAN BI DAU TU NAM 2007 sua ngay 9-11_2.VPĐP-BIỂU MẪU BÁO CÁO NTM NĂM 2019" xfId="2496"/>
    <cellStyle name="T_DU AN TKQH VA CHUAN BI DAU TU NAM 2007 sua ngay 9-11_Bieu mau danh muc du an thuoc CTMTQG nam 2008" xfId="2497"/>
    <cellStyle name="T_DU AN TKQH VA CHUAN BI DAU TU NAM 2007 sua ngay 9-11_Bieu mau danh muc du an thuoc CTMTQG nam 2008_2.VPĐP-BIỂU MẪU BÁO CÁO NTM NĂM 2019" xfId="2498"/>
    <cellStyle name="T_DU AN TKQH VA CHUAN BI DAU TU NAM 2007 sua ngay 9-11_Bieu mau danh muc du an thuoc CTMTQG nam 2008_bieu tong hop" xfId="2499"/>
    <cellStyle name="T_DU AN TKQH VA CHUAN BI DAU TU NAM 2007 sua ngay 9-11_Bieu mau danh muc du an thuoc CTMTQG nam 2008_bieu tong hop_2.VPĐP-BIỂU MẪU BÁO CÁO NTM NĂM 2019" xfId="2500"/>
    <cellStyle name="T_DU AN TKQH VA CHUAN BI DAU TU NAM 2007 sua ngay 9-11_Bieu mau danh muc du an thuoc CTMTQG nam 2008_bieu tong hop_BC THEO CV SỐ 1158 cung cấp số liệu DA đầu tư (1) (1)" xfId="2501"/>
    <cellStyle name="T_DU AN TKQH VA CHUAN BI DAU TU NAM 2007 sua ngay 9-11_Bieu mau danh muc du an thuoc CTMTQG nam 2008_bieu tong hop_BC THEO CV SỐ 1158 cung cấp số liệu DA đầu tư (1) (1)_2.VPĐP-BIỂU MẪU BÁO CÁO NTM NĂM 2019" xfId="2502"/>
    <cellStyle name="T_DU AN TKQH VA CHUAN BI DAU TU NAM 2007 sua ngay 9-11_Bieu mau danh muc du an thuoc CTMTQG nam 2008_Tong hop ra soat von ung 2011 -Chau" xfId="2503"/>
    <cellStyle name="T_DU AN TKQH VA CHUAN BI DAU TU NAM 2007 sua ngay 9-11_Bieu mau danh muc du an thuoc CTMTQG nam 2008_Tong hop ra soat von ung 2011 -Chau_2.VPĐP-BIỂU MẪU BÁO CÁO NTM NĂM 2019" xfId="2504"/>
    <cellStyle name="T_DU AN TKQH VA CHUAN BI DAU TU NAM 2007 sua ngay 9-11_Bieu mau danh muc du an thuoc CTMTQG nam 2008_Tong hop ra soat von ung 2011 -Chau_BC THEO CV SỐ 1158 cung cấp số liệu DA đầu tư (1) (1)" xfId="2505"/>
    <cellStyle name="T_DU AN TKQH VA CHUAN BI DAU TU NAM 2007 sua ngay 9-11_Bieu mau danh muc du an thuoc CTMTQG nam 2008_Tong hop ra soat von ung 2011 -Chau_BC THEO CV SỐ 1158 cung cấp số liệu DA đầu tư (1) (1)_2.VPĐP-BIỂU MẪU BÁO CÁO NTM NĂM 2019" xfId="2506"/>
    <cellStyle name="T_DU AN TKQH VA CHUAN BI DAU TU NAM 2007 sua ngay 9-11_Bieu mau danh muc du an thuoc CTMTQG nam 2008_Tong hop -Yte-Giao thong-Thuy loi-24-6" xfId="2507"/>
    <cellStyle name="T_DU AN TKQH VA CHUAN BI DAU TU NAM 2007 sua ngay 9-11_Bieu mau danh muc du an thuoc CTMTQG nam 2008_Tong hop -Yte-Giao thong-Thuy loi-24-6_2.VPĐP-BIỂU MẪU BÁO CÁO NTM NĂM 2019" xfId="2508"/>
    <cellStyle name="T_DU AN TKQH VA CHUAN BI DAU TU NAM 2007 sua ngay 9-11_Bieu mau danh muc du an thuoc CTMTQG nam 2008_Tong hop -Yte-Giao thong-Thuy loi-24-6_BC THEO CV SỐ 1158 cung cấp số liệu DA đầu tư (1) (1)" xfId="2509"/>
    <cellStyle name="T_DU AN TKQH VA CHUAN BI DAU TU NAM 2007 sua ngay 9-11_Bieu mau danh muc du an thuoc CTMTQG nam 2008_Tong hop -Yte-Giao thong-Thuy loi-24-6_BC THEO CV SỐ 1158 cung cấp số liệu DA đầu tư (1) (1)_2.VPĐP-BIỂU MẪU BÁO CÁO NTM NĂM 2019" xfId="2510"/>
    <cellStyle name="T_DU AN TKQH VA CHUAN BI DAU TU NAM 2007 sua ngay 9-11_Du an khoi cong moi nam 2010" xfId="2511"/>
    <cellStyle name="T_DU AN TKQH VA CHUAN BI DAU TU NAM 2007 sua ngay 9-11_Du an khoi cong moi nam 2010_2.VPĐP-BIỂU MẪU BÁO CÁO NTM NĂM 2019" xfId="2512"/>
    <cellStyle name="T_DU AN TKQH VA CHUAN BI DAU TU NAM 2007 sua ngay 9-11_Du an khoi cong moi nam 2010_bieu tong hop" xfId="2513"/>
    <cellStyle name="T_DU AN TKQH VA CHUAN BI DAU TU NAM 2007 sua ngay 9-11_Du an khoi cong moi nam 2010_bieu tong hop_2.VPĐP-BIỂU MẪU BÁO CÁO NTM NĂM 2019" xfId="2514"/>
    <cellStyle name="T_DU AN TKQH VA CHUAN BI DAU TU NAM 2007 sua ngay 9-11_Du an khoi cong moi nam 2010_bieu tong hop_BC THEO CV SỐ 1158 cung cấp số liệu DA đầu tư (1) (1)" xfId="2515"/>
    <cellStyle name="T_DU AN TKQH VA CHUAN BI DAU TU NAM 2007 sua ngay 9-11_Du an khoi cong moi nam 2010_bieu tong hop_BC THEO CV SỐ 1158 cung cấp số liệu DA đầu tư (1) (1)_2.VPĐP-BIỂU MẪU BÁO CÁO NTM NĂM 2019" xfId="2516"/>
    <cellStyle name="T_DU AN TKQH VA CHUAN BI DAU TU NAM 2007 sua ngay 9-11_Du an khoi cong moi nam 2010_Tong hop ra soat von ung 2011 -Chau" xfId="2517"/>
    <cellStyle name="T_DU AN TKQH VA CHUAN BI DAU TU NAM 2007 sua ngay 9-11_Du an khoi cong moi nam 2010_Tong hop ra soat von ung 2011 -Chau_2.VPĐP-BIỂU MẪU BÁO CÁO NTM NĂM 2019" xfId="2518"/>
    <cellStyle name="T_DU AN TKQH VA CHUAN BI DAU TU NAM 2007 sua ngay 9-11_Du an khoi cong moi nam 2010_Tong hop ra soat von ung 2011 -Chau_BC THEO CV SỐ 1158 cung cấp số liệu DA đầu tư (1) (1)" xfId="2519"/>
    <cellStyle name="T_DU AN TKQH VA CHUAN BI DAU TU NAM 2007 sua ngay 9-11_Du an khoi cong moi nam 2010_Tong hop ra soat von ung 2011 -Chau_BC THEO CV SỐ 1158 cung cấp số liệu DA đầu tư (1) (1)_2.VPĐP-BIỂU MẪU BÁO CÁO NTM NĂM 2019" xfId="2520"/>
    <cellStyle name="T_DU AN TKQH VA CHUAN BI DAU TU NAM 2007 sua ngay 9-11_Du an khoi cong moi nam 2010_Tong hop -Yte-Giao thong-Thuy loi-24-6" xfId="2521"/>
    <cellStyle name="T_DU AN TKQH VA CHUAN BI DAU TU NAM 2007 sua ngay 9-11_Du an khoi cong moi nam 2010_Tong hop -Yte-Giao thong-Thuy loi-24-6_2.VPĐP-BIỂU MẪU BÁO CÁO NTM NĂM 2019" xfId="2522"/>
    <cellStyle name="T_DU AN TKQH VA CHUAN BI DAU TU NAM 2007 sua ngay 9-11_Du an khoi cong moi nam 2010_Tong hop -Yte-Giao thong-Thuy loi-24-6_BC THEO CV SỐ 1158 cung cấp số liệu DA đầu tư (1) (1)" xfId="2523"/>
    <cellStyle name="T_DU AN TKQH VA CHUAN BI DAU TU NAM 2007 sua ngay 9-11_Du an khoi cong moi nam 2010_Tong hop -Yte-Giao thong-Thuy loi-24-6_BC THEO CV SỐ 1158 cung cấp số liệu DA đầu tư (1) (1)_2.VPĐP-BIỂU MẪU BÁO CÁO NTM NĂM 2019" xfId="2524"/>
    <cellStyle name="T_DU AN TKQH VA CHUAN BI DAU TU NAM 2007 sua ngay 9-11_Ket qua phan bo von nam 2008" xfId="2525"/>
    <cellStyle name="T_DU AN TKQH VA CHUAN BI DAU TU NAM 2007 sua ngay 9-11_Ket qua phan bo von nam 2008_2.VPĐP-BIỂU MẪU BÁO CÁO NTM NĂM 2019" xfId="2526"/>
    <cellStyle name="T_DU AN TKQH VA CHUAN BI DAU TU NAM 2007 sua ngay 9-11_KH XDCB_2008 lan 2 sua ngay 10-11" xfId="2527"/>
    <cellStyle name="T_DU AN TKQH VA CHUAN BI DAU TU NAM 2007 sua ngay 9-11_KH XDCB_2008 lan 2 sua ngay 10-11_2.VPĐP-BIỂU MẪU BÁO CÁO NTM NĂM 2019" xfId="2528"/>
    <cellStyle name="T_du toan dieu chinh  20-8-2006" xfId="2529"/>
    <cellStyle name="T_du toan dieu chinh  20-8-2006_2.VPĐP-BIỂU MẪU BÁO CÁO NTM NĂM 2019" xfId="2530"/>
    <cellStyle name="T_du toan dieu chinh  20-8-2006_BC THEO CV SỐ 1158 cung cấp số liệu DA đầu tư (1) (1)" xfId="2531"/>
    <cellStyle name="T_du toan dieu chinh  20-8-2006_BC THEO CV SỐ 1158 cung cấp số liệu DA đầu tư (1) (1)_2.VPĐP-BIỂU MẪU BÁO CÁO NTM NĂM 2019" xfId="2532"/>
    <cellStyle name="T_Du toan khao sat (bo sung 2009)" xfId="2533"/>
    <cellStyle name="T_Du toan khao sat (bo sung 2009)_2.VPĐP-BIỂU MẪU BÁO CÁO NTM NĂM 2019" xfId="2534"/>
    <cellStyle name="T_Du toan khao sat (bo sung 2009)_BC THEO CV SỐ 1158 cung cấp số liệu DA đầu tư (1) (1)" xfId="2535"/>
    <cellStyle name="T_Du toan khao sat (bo sung 2009)_BC THEO CV SỐ 1158 cung cấp số liệu DA đầu tư (1) (1)_2.VPĐP-BIỂU MẪU BÁO CÁO NTM NĂM 2019" xfId="2536"/>
    <cellStyle name="T_du toan lan 3" xfId="2537"/>
    <cellStyle name="T_du toan lan 3_2.VPĐP-BIỂU MẪU BÁO CÁO NTM NĂM 2019" xfId="2538"/>
    <cellStyle name="T_du toan lan 3_BC THEO CV SỐ 1158 cung cấp số liệu DA đầu tư (1) (1)" xfId="2539"/>
    <cellStyle name="T_Ke hoach KTXH  nam 2009_PKT thang 11 nam 2008" xfId="2540"/>
    <cellStyle name="T_Ke hoach KTXH  nam 2009_PKT thang 11 nam 2008_2.VPĐP-BIỂU MẪU BÁO CÁO NTM NĂM 2019" xfId="2541"/>
    <cellStyle name="T_Ke hoach KTXH  nam 2009_PKT thang 11 nam 2008_bieu tong hop" xfId="2542"/>
    <cellStyle name="T_Ke hoach KTXH  nam 2009_PKT thang 11 nam 2008_bieu tong hop_2.VPĐP-BIỂU MẪU BÁO CÁO NTM NĂM 2019" xfId="2543"/>
    <cellStyle name="T_Ke hoach KTXH  nam 2009_PKT thang 11 nam 2008_bieu tong hop_BC THEO CV SỐ 1158 cung cấp số liệu DA đầu tư (1) (1)" xfId="2544"/>
    <cellStyle name="T_Ke hoach KTXH  nam 2009_PKT thang 11 nam 2008_bieu tong hop_BC THEO CV SỐ 1158 cung cấp số liệu DA đầu tư (1) (1)_2.VPĐP-BIỂU MẪU BÁO CÁO NTM NĂM 2019" xfId="2545"/>
    <cellStyle name="T_Ke hoach KTXH  nam 2009_PKT thang 11 nam 2008_Tong hop ra soat von ung 2011 -Chau" xfId="2546"/>
    <cellStyle name="T_Ke hoach KTXH  nam 2009_PKT thang 11 nam 2008_Tong hop ra soat von ung 2011 -Chau_2.VPĐP-BIỂU MẪU BÁO CÁO NTM NĂM 2019" xfId="2547"/>
    <cellStyle name="T_Ke hoach KTXH  nam 2009_PKT thang 11 nam 2008_Tong hop ra soat von ung 2011 -Chau_BC THEO CV SỐ 1158 cung cấp số liệu DA đầu tư (1) (1)" xfId="2548"/>
    <cellStyle name="T_Ke hoach KTXH  nam 2009_PKT thang 11 nam 2008_Tong hop ra soat von ung 2011 -Chau_BC THEO CV SỐ 1158 cung cấp số liệu DA đầu tư (1) (1)_2.VPĐP-BIỂU MẪU BÁO CÁO NTM NĂM 2019" xfId="2549"/>
    <cellStyle name="T_Ke hoach KTXH  nam 2009_PKT thang 11 nam 2008_Tong hop -Yte-Giao thong-Thuy loi-24-6" xfId="2550"/>
    <cellStyle name="T_Ke hoach KTXH  nam 2009_PKT thang 11 nam 2008_Tong hop -Yte-Giao thong-Thuy loi-24-6_2.VPĐP-BIỂU MẪU BÁO CÁO NTM NĂM 2019" xfId="2551"/>
    <cellStyle name="T_Ke hoach KTXH  nam 2009_PKT thang 11 nam 2008_Tong hop -Yte-Giao thong-Thuy loi-24-6_BC THEO CV SỐ 1158 cung cấp số liệu DA đầu tư (1) (1)" xfId="2552"/>
    <cellStyle name="T_Ke hoach KTXH  nam 2009_PKT thang 11 nam 2008_Tong hop -Yte-Giao thong-Thuy loi-24-6_BC THEO CV SỐ 1158 cung cấp số liệu DA đầu tư (1) (1)_2.VPĐP-BIỂU MẪU BÁO CÁO NTM NĂM 2019" xfId="2553"/>
    <cellStyle name="T_Ket qua dau thau" xfId="2554"/>
    <cellStyle name="T_Ket qua dau thau_2.VPĐP-BIỂU MẪU BÁO CÁO NTM NĂM 2019" xfId="2555"/>
    <cellStyle name="T_Ket qua dau thau_bieu tong hop" xfId="2556"/>
    <cellStyle name="T_Ket qua dau thau_bieu tong hop_2.VPĐP-BIỂU MẪU BÁO CÁO NTM NĂM 2019" xfId="2557"/>
    <cellStyle name="T_Ket qua dau thau_bieu tong hop_BC THEO CV SỐ 1158 cung cấp số liệu DA đầu tư (1) (1)" xfId="2558"/>
    <cellStyle name="T_Ket qua dau thau_bieu tong hop_BC THEO CV SỐ 1158 cung cấp số liệu DA đầu tư (1) (1)_2.VPĐP-BIỂU MẪU BÁO CÁO NTM NĂM 2019" xfId="2559"/>
    <cellStyle name="T_Ket qua dau thau_Tong hop ra soat von ung 2011 -Chau" xfId="2560"/>
    <cellStyle name="T_Ket qua dau thau_Tong hop ra soat von ung 2011 -Chau_2.VPĐP-BIỂU MẪU BÁO CÁO NTM NĂM 2019" xfId="2561"/>
    <cellStyle name="T_Ket qua dau thau_Tong hop ra soat von ung 2011 -Chau_BC THEO CV SỐ 1158 cung cấp số liệu DA đầu tư (1) (1)" xfId="2562"/>
    <cellStyle name="T_Ket qua dau thau_Tong hop ra soat von ung 2011 -Chau_BC THEO CV SỐ 1158 cung cấp số liệu DA đầu tư (1) (1)_2.VPĐP-BIỂU MẪU BÁO CÁO NTM NĂM 2019" xfId="2563"/>
    <cellStyle name="T_Ket qua dau thau_Tong hop -Yte-Giao thong-Thuy loi-24-6" xfId="2564"/>
    <cellStyle name="T_Ket qua dau thau_Tong hop -Yte-Giao thong-Thuy loi-24-6_2.VPĐP-BIỂU MẪU BÁO CÁO NTM NĂM 2019" xfId="2565"/>
    <cellStyle name="T_Ket qua dau thau_Tong hop -Yte-Giao thong-Thuy loi-24-6_BC THEO CV SỐ 1158 cung cấp số liệu DA đầu tư (1) (1)" xfId="2566"/>
    <cellStyle name="T_Ket qua dau thau_Tong hop -Yte-Giao thong-Thuy loi-24-6_BC THEO CV SỐ 1158 cung cấp số liệu DA đầu tư (1) (1)_2.VPĐP-BIỂU MẪU BÁO CÁO NTM NĂM 2019" xfId="2567"/>
    <cellStyle name="T_Ket qua phan bo von nam 2008" xfId="2568"/>
    <cellStyle name="T_Ket qua phan bo von nam 2008_2.VPĐP-BIỂU MẪU BÁO CÁO NTM NĂM 2019" xfId="2569"/>
    <cellStyle name="T_KH XDCB_2008 lan 2 sua ngay 10-11" xfId="2580"/>
    <cellStyle name="T_KH XDCB_2008 lan 2 sua ngay 10-11_2.VPĐP-BIỂU MẪU BÁO CÁO NTM NĂM 2019" xfId="2581"/>
    <cellStyle name="T_Khao satD1" xfId="2582"/>
    <cellStyle name="T_Khao satD1_2.VPĐP-BIỂU MẪU BÁO CÁO NTM NĂM 2019" xfId="2583"/>
    <cellStyle name="T_Khao satD1_BC THEO CV SỐ 1158 cung cấp số liệu DA đầu tư (1) (1)" xfId="2584"/>
    <cellStyle name="T_Khao satD1_BC THEO CV SỐ 1158 cung cấp số liệu DA đầu tư (1) (1)_2.VPĐP-BIỂU MẪU BÁO CÁO NTM NĂM 2019" xfId="2585"/>
    <cellStyle name="T_Khoi luong cac hang muc chi tiet-702" xfId="2586"/>
    <cellStyle name="T_Khoi luong cac hang muc chi tiet-702_2.VPĐP-BIỂU MẪU BÁO CÁO NTM NĂM 2019" xfId="2587"/>
    <cellStyle name="T_Khoi luong cac hang muc chi tiet-702_BC THEO CV SỐ 1158 cung cấp số liệu DA đầu tư (1) (1)" xfId="2588"/>
    <cellStyle name="T_KL NT dap nen Dot 3" xfId="2570"/>
    <cellStyle name="T_KL NT Dot 3" xfId="2571"/>
    <cellStyle name="T_Kl VL ranh" xfId="2572"/>
    <cellStyle name="T_Kl VL ranh_2.VPĐP-BIỂU MẪU BÁO CÁO NTM NĂM 2019" xfId="2573"/>
    <cellStyle name="T_Kl VL ranh_BC THEO CV SỐ 1158 cung cấp số liệu DA đầu tư (1) (1)" xfId="2574"/>
    <cellStyle name="T_Kl VL ranh_BC THEO CV SỐ 1158 cung cấp số liệu DA đầu tư (1) (1)_2.VPĐP-BIỂU MẪU BÁO CÁO NTM NĂM 2019" xfId="2575"/>
    <cellStyle name="T_KLNMD1" xfId="2576"/>
    <cellStyle name="T_KLNMD1_2.VPĐP-BIỂU MẪU BÁO CÁO NTM NĂM 2019" xfId="2577"/>
    <cellStyle name="T_KLNMD1_BC THEO CV SỐ 1158 cung cấp số liệu DA đầu tư (1) (1)" xfId="2578"/>
    <cellStyle name="T_KLNMD1_BC THEO CV SỐ 1158 cung cấp số liệu DA đầu tư (1) (1)_2.VPĐP-BIỂU MẪU BÁO CÁO NTM NĂM 2019" xfId="2579"/>
    <cellStyle name="T_mau bieu doan giam sat 2010 (version 2)" xfId="2589"/>
    <cellStyle name="T_mau bieu doan giam sat 2010 (version 2)_2.VPĐP-BIỂU MẪU BÁO CÁO NTM NĂM 2019" xfId="2590"/>
    <cellStyle name="T_mau bieu so 1" xfId="2591"/>
    <cellStyle name="T_mau bieu so 1_2.VPĐP-BIỂU MẪU BÁO CÁO NTM NĂM 2019" xfId="2592"/>
    <cellStyle name="T_mau KL vach son" xfId="2593"/>
    <cellStyle name="T_mau KL vach son_2.VPĐP-BIỂU MẪU BÁO CÁO NTM NĂM 2019" xfId="2594"/>
    <cellStyle name="T_mau KL vach son_BC THEO CV SỐ 1158 cung cấp số liệu DA đầu tư (1) (1)" xfId="2595"/>
    <cellStyle name="T_Me_Tri_6_07" xfId="2596"/>
    <cellStyle name="T_Me_Tri_6_07_2.VPĐP-BIỂU MẪU BÁO CÁO NTM NĂM 2019" xfId="2597"/>
    <cellStyle name="T_Me_Tri_6_07_BC THEO CV SỐ 1158 cung cấp số liệu DA đầu tư (1) (1)" xfId="2598"/>
    <cellStyle name="T_Me_Tri_6_07_BC THEO CV SỐ 1158 cung cấp số liệu DA đầu tư (1) (1)_2.VPĐP-BIỂU MẪU BÁO CÁO NTM NĂM 2019" xfId="2599"/>
    <cellStyle name="T_N2 thay dat (N1-1)" xfId="2600"/>
    <cellStyle name="T_N2 thay dat (N1-1)_2.VPĐP-BIỂU MẪU BÁO CÁO NTM NĂM 2019" xfId="2601"/>
    <cellStyle name="T_N2 thay dat (N1-1)_BC THEO CV SỐ 1158 cung cấp số liệu DA đầu tư (1) (1)" xfId="2602"/>
    <cellStyle name="T_N2 thay dat (N1-1)_BC THEO CV SỐ 1158 cung cấp số liệu DA đầu tư (1) (1)_2.VPĐP-BIỂU MẪU BÁO CÁO NTM NĂM 2019" xfId="2603"/>
    <cellStyle name="T_PGH DONG A 2012" xfId="2604"/>
    <cellStyle name="T_PGH DONG A 2012_2.VPĐP-BIỂU MẪU BÁO CÁO NTM NĂM 2019" xfId="2605"/>
    <cellStyle name="T_Phuong an can doi nam 2008" xfId="2606"/>
    <cellStyle name="T_Phuong an can doi nam 2008_2.VPĐP-BIỂU MẪU BÁO CÁO NTM NĂM 2019" xfId="2607"/>
    <cellStyle name="T_Phuong an can doi nam 2008_bieu tong hop" xfId="2608"/>
    <cellStyle name="T_Phuong an can doi nam 2008_bieu tong hop_2.VPĐP-BIỂU MẪU BÁO CÁO NTM NĂM 2019" xfId="2609"/>
    <cellStyle name="T_Phuong an can doi nam 2008_bieu tong hop_BC THEO CV SỐ 1158 cung cấp số liệu DA đầu tư (1) (1)" xfId="2610"/>
    <cellStyle name="T_Phuong an can doi nam 2008_bieu tong hop_BC THEO CV SỐ 1158 cung cấp số liệu DA đầu tư (1) (1)_2.VPĐP-BIỂU MẪU BÁO CÁO NTM NĂM 2019" xfId="2611"/>
    <cellStyle name="T_Phuong an can doi nam 2008_Tong hop ra soat von ung 2011 -Chau" xfId="2612"/>
    <cellStyle name="T_Phuong an can doi nam 2008_Tong hop ra soat von ung 2011 -Chau_2.VPĐP-BIỂU MẪU BÁO CÁO NTM NĂM 2019" xfId="2613"/>
    <cellStyle name="T_Phuong an can doi nam 2008_Tong hop ra soat von ung 2011 -Chau_BC THEO CV SỐ 1158 cung cấp số liệu DA đầu tư (1) (1)" xfId="2614"/>
    <cellStyle name="T_Phuong an can doi nam 2008_Tong hop ra soat von ung 2011 -Chau_BC THEO CV SỐ 1158 cung cấp số liệu DA đầu tư (1) (1)_2.VPĐP-BIỂU MẪU BÁO CÁO NTM NĂM 2019" xfId="2615"/>
    <cellStyle name="T_Phuong an can doi nam 2008_Tong hop -Yte-Giao thong-Thuy loi-24-6" xfId="2616"/>
    <cellStyle name="T_Phuong an can doi nam 2008_Tong hop -Yte-Giao thong-Thuy loi-24-6_2.VPĐP-BIỂU MẪU BÁO CÁO NTM NĂM 2019" xfId="2617"/>
    <cellStyle name="T_Phuong an can doi nam 2008_Tong hop -Yte-Giao thong-Thuy loi-24-6_BC THEO CV SỐ 1158 cung cấp số liệu DA đầu tư (1) (1)" xfId="2618"/>
    <cellStyle name="T_Phuong an can doi nam 2008_Tong hop -Yte-Giao thong-Thuy loi-24-6_BC THEO CV SỐ 1158 cung cấp số liệu DA đầu tư (1) (1)_2.VPĐP-BIỂU MẪU BÁO CÁO NTM NĂM 2019" xfId="2619"/>
    <cellStyle name="T_San sat hach moi" xfId="2620"/>
    <cellStyle name="T_San sat hach moi_2.VPĐP-BIỂU MẪU BÁO CÁO NTM NĂM 2019" xfId="2621"/>
    <cellStyle name="T_San sat hach moi_BC THEO CV SỐ 1158 cung cấp số liệu DA đầu tư (1) (1)" xfId="2622"/>
    <cellStyle name="T_San sat hach moi_BC THEO CV SỐ 1158 cung cấp số liệu DA đầu tư (1) (1)_2.VPĐP-BIỂU MẪU BÁO CÁO NTM NĂM 2019" xfId="2623"/>
    <cellStyle name="T_Seagame(BTL)" xfId="2624"/>
    <cellStyle name="T_So GTVT" xfId="2625"/>
    <cellStyle name="T_So GTVT_bieu tong hop" xfId="2626"/>
    <cellStyle name="T_So GTVT_bieu tong hop_2.VPĐP-BIỂU MẪU BÁO CÁO NTM NĂM 2019" xfId="2627"/>
    <cellStyle name="T_So GTVT_bieu tong hop_BC THEO CV SỐ 1158 cung cấp số liệu DA đầu tư (1) (1)" xfId="2628"/>
    <cellStyle name="T_So GTVT_Tong hop ra soat von ung 2011 -Chau" xfId="2629"/>
    <cellStyle name="T_So GTVT_Tong hop ra soat von ung 2011 -Chau_2.VPĐP-BIỂU MẪU BÁO CÁO NTM NĂM 2019" xfId="2630"/>
    <cellStyle name="T_So GTVT_Tong hop ra soat von ung 2011 -Chau_BC THEO CV SỐ 1158 cung cấp số liệu DA đầu tư (1) (1)" xfId="2631"/>
    <cellStyle name="T_So GTVT_Tong hop -Yte-Giao thong-Thuy loi-24-6" xfId="2632"/>
    <cellStyle name="T_So GTVT_Tong hop -Yte-Giao thong-Thuy loi-24-6_2.VPĐP-BIỂU MẪU BÁO CÁO NTM NĂM 2019" xfId="2633"/>
    <cellStyle name="T_So GTVT_Tong hop -Yte-Giao thong-Thuy loi-24-6_BC THEO CV SỐ 1158 cung cấp số liệu DA đầu tư (1) (1)" xfId="2634"/>
    <cellStyle name="T_SS BVTC cau va cong tuyen Le Chan" xfId="2635"/>
    <cellStyle name="T_SS BVTC cau va cong tuyen Le Chan_2.VPĐP-BIỂU MẪU BÁO CÁO NTM NĂM 2019" xfId="2636"/>
    <cellStyle name="T_SS BVTC cau va cong tuyen Le Chan_BC THEO CV SỐ 1158 cung cấp số liệu DA đầu tư (1) (1)" xfId="2637"/>
    <cellStyle name="T_SS BVTC cau va cong tuyen Le Chan_BC THEO CV SỐ 1158 cung cấp số liệu DA đầu tư (1) (1)_2.VPĐP-BIỂU MẪU BÁO CÁO NTM NĂM 2019" xfId="2638"/>
    <cellStyle name="T_Tay Bac 1" xfId="2639"/>
    <cellStyle name="T_Tay Bac 1_2.VPĐP-BIỂU MẪU BÁO CÁO NTM NĂM 2019" xfId="2640"/>
    <cellStyle name="T_Tay Bac 1_Baáo caops quỹ 2017 (3)" xfId="2641"/>
    <cellStyle name="T_Tay Bac 1_Bao cao kiem toan kh 2010" xfId="2642"/>
    <cellStyle name="T_Tay Bac 1_BC THEO CV SỐ 1158 cung cấp số liệu DA đầu tư (1) (1)" xfId="2643"/>
    <cellStyle name="T_Tay Bac 1_Book1" xfId="2644"/>
    <cellStyle name="T_Tay Bac 1_Ke hoach 2010 (theo doi)2" xfId="2645"/>
    <cellStyle name="T_Tay Bac 1_Mau bieu 2.4" xfId="2646"/>
    <cellStyle name="T_Tay Bac 1_Mau bieu 2.5" xfId="2647"/>
    <cellStyle name="T_Tay Bac 1_QD UBND tinh" xfId="2648"/>
    <cellStyle name="T_Tay Bac 1_Worksheet in D: My Documents Luc Van ban xu ly Nam 2011 Bao cao ra soat tam ung TPCP" xfId="2649"/>
    <cellStyle name="T_TDT + duong(8-5-07)" xfId="2650"/>
    <cellStyle name="T_TDT + duong(8-5-07)_2.VPĐP-BIỂU MẪU BÁO CÁO NTM NĂM 2019" xfId="2651"/>
    <cellStyle name="T_TDT + duong(8-5-07)_BC THEO CV SỐ 1158 cung cấp số liệu DA đầu tư (1) (1)" xfId="2652"/>
    <cellStyle name="T_TDT + duong(8-5-07)_BC THEO CV SỐ 1158 cung cấp số liệu DA đầu tư (1) (1)_2.VPĐP-BIỂU MẪU BÁO CÁO NTM NĂM 2019" xfId="2653"/>
    <cellStyle name="T_tham_tra_du_toan" xfId="2681"/>
    <cellStyle name="T_tham_tra_du_toan_2.VPĐP-BIỂU MẪU BÁO CÁO NTM NĂM 2019" xfId="2682"/>
    <cellStyle name="T_tham_tra_du_toan_BC THEO CV SỐ 1158 cung cấp số liệu DA đầu tư (1) (1)" xfId="2683"/>
    <cellStyle name="T_tham_tra_du_toan_BC THEO CV SỐ 1158 cung cấp số liệu DA đầu tư (1) (1)_2.VPĐP-BIỂU MẪU BÁO CÁO NTM NĂM 2019" xfId="2684"/>
    <cellStyle name="T_Theo doi thu nop T8" xfId="2685"/>
    <cellStyle name="T_Theo doi thu nop T8_2.VPĐP-BIỂU MẪU BÁO CÁO NTM NĂM 2019" xfId="2686"/>
    <cellStyle name="T_Thiet bi" xfId="2687"/>
    <cellStyle name="T_Thiet bi_2.VPĐP-BIỂU MẪU BÁO CÁO NTM NĂM 2019" xfId="2688"/>
    <cellStyle name="T_Thiet bi_BC THEO CV SỐ 1158 cung cấp số liệu DA đầu tư (1) (1)" xfId="2689"/>
    <cellStyle name="T_THKL 1303" xfId="2690"/>
    <cellStyle name="T_THKL 1303_2.VPĐP-BIỂU MẪU BÁO CÁO NTM NĂM 2019" xfId="2691"/>
    <cellStyle name="T_THKL 1303_BC THEO CV SỐ 1158 cung cấp số liệu DA đầu tư (1) (1)" xfId="2692"/>
    <cellStyle name="T_THKL 1303_BC THEO CV SỐ 1158 cung cấp số liệu DA đầu tư (1) (1)_2.VPĐP-BIỂU MẪU BÁO CÁO NTM NĂM 2019" xfId="2693"/>
    <cellStyle name="T_Thong ke" xfId="2694"/>
    <cellStyle name="T_Thong ke cong" xfId="2695"/>
    <cellStyle name="T_Thong ke cong_2.VPĐP-BIỂU MẪU BÁO CÁO NTM NĂM 2019" xfId="2696"/>
    <cellStyle name="T_Thong ke cong_BC THEO CV SỐ 1158 cung cấp số liệu DA đầu tư (1) (1)" xfId="2697"/>
    <cellStyle name="T_Thong ke cong_BC THEO CV SỐ 1158 cung cấp số liệu DA đầu tư (1) (1)_2.VPĐP-BIỂU MẪU BÁO CÁO NTM NĂM 2019" xfId="2698"/>
    <cellStyle name="T_thong ke giao dan sinh" xfId="2699"/>
    <cellStyle name="T_thong ke giao dan sinh_2.VPĐP-BIỂU MẪU BÁO CÁO NTM NĂM 2019" xfId="2700"/>
    <cellStyle name="T_thong ke giao dan sinh_BC THEO CV SỐ 1158 cung cấp số liệu DA đầu tư (1) (1)" xfId="2701"/>
    <cellStyle name="T_thong ke giao dan sinh_BC THEO CV SỐ 1158 cung cấp số liệu DA đầu tư (1) (1)_2.VPĐP-BIỂU MẪU BÁO CÁO NTM NĂM 2019" xfId="2702"/>
    <cellStyle name="T_Thong ke_2.VPĐP-BIỂU MẪU BÁO CÁO NTM NĂM 2019" xfId="2703"/>
    <cellStyle name="T_Thong ke_BC THEO CV SỐ 1158 cung cấp số liệu DA đầu tư (1) (1)" xfId="2704"/>
    <cellStyle name="T_Thong ke_BC THEO CV SỐ 1158 cung cấp số liệu DA đầu tư (1) (1)_2.VPĐP-BIỂU MẪU BÁO CÁO NTM NĂM 2019" xfId="2705"/>
    <cellStyle name="T_tien2004" xfId="2654"/>
    <cellStyle name="T_tien2004_2.VPĐP-BIỂU MẪU BÁO CÁO NTM NĂM 2019" xfId="2655"/>
    <cellStyle name="T_tien2004_BC THEO CV SỐ 1158 cung cấp số liệu DA đầu tư (1) (1)" xfId="2656"/>
    <cellStyle name="T_tien2004_BC THEO CV SỐ 1158 cung cấp số liệu DA đầu tư (1) (1)_2.VPĐP-BIỂU MẪU BÁO CÁO NTM NĂM 2019" xfId="2657"/>
    <cellStyle name="T_TKE-ChoDon-sua" xfId="2658"/>
    <cellStyle name="T_TKE-ChoDon-sua_2.VPĐP-BIỂU MẪU BÁO CÁO NTM NĂM 2019" xfId="2659"/>
    <cellStyle name="T_TKE-ChoDon-sua_BC THEO CV SỐ 1158 cung cấp số liệu DA đầu tư (1) (1)" xfId="2660"/>
    <cellStyle name="T_TKE-ChoDon-sua_BC THEO CV SỐ 1158 cung cấp số liệu DA đầu tư (1) (1)_2.VPĐP-BIỂU MẪU BÁO CÁO NTM NĂM 2019" xfId="2661"/>
    <cellStyle name="T_Tong hop 3 tinh (11_5)-TTH-QN-QT" xfId="2662"/>
    <cellStyle name="T_Tong hop 3 tinh (11_5)-TTH-QN-QT_2.VPĐP-BIỂU MẪU BÁO CÁO NTM NĂM 2019" xfId="2663"/>
    <cellStyle name="T_Tong hop 3 tinh (11_5)-TTH-QN-QT_BC THEO CV SỐ 1158 cung cấp số liệu DA đầu tư (1) (1)" xfId="2664"/>
    <cellStyle name="T_TONG HOP DT 2016" xfId="2665"/>
    <cellStyle name="T_TONG HOP DT 2016_2.VPĐP-BIỂU MẪU BÁO CÁO NTM NĂM 2019" xfId="2666"/>
    <cellStyle name="T_Tong hop khoi luong Dot 3" xfId="2667"/>
    <cellStyle name="T_Tong hop khoi luong Dot 3_2.VPĐP-BIỂU MẪU BÁO CÁO NTM NĂM 2019" xfId="2668"/>
    <cellStyle name="T_Tong hop khoi luong Dot 3_BC THEO CV SỐ 1158 cung cấp số liệu DA đầu tư (1) (1)" xfId="2669"/>
    <cellStyle name="T_Tong hop khoi luong Dot 3_BC THEO CV SỐ 1158 cung cấp số liệu DA đầu tư (1) (1)_2.VPĐP-BIỂU MẪU BÁO CÁO NTM NĂM 2019" xfId="2670"/>
    <cellStyle name="T_Tong hop theo doi von TPCP" xfId="2671"/>
    <cellStyle name="T_Tong hop theo doi von TPCP_2.VPĐP-BIỂU MẪU BÁO CÁO NTM NĂM 2019" xfId="2672"/>
    <cellStyle name="T_Tong hop theo doi von TPCP_Bao cao kiem toan kh 2010" xfId="2673"/>
    <cellStyle name="T_Tong hop theo doi von TPCP_Bao cao kiem toan kh 2010_2.VPĐP-BIỂU MẪU BÁO CÁO NTM NĂM 2019" xfId="2674"/>
    <cellStyle name="T_Tong hop theo doi von TPCP_Ke hoach 2010 (theo doi)2" xfId="2675"/>
    <cellStyle name="T_Tong hop theo doi von TPCP_Ke hoach 2010 (theo doi)2_2.VPĐP-BIỂU MẪU BÁO CÁO NTM NĂM 2019" xfId="2676"/>
    <cellStyle name="T_Tong hop theo doi von TPCP_QD UBND tinh" xfId="2677"/>
    <cellStyle name="T_Tong hop theo doi von TPCP_QD UBND tinh_2.VPĐP-BIỂU MẪU BÁO CÁO NTM NĂM 2019" xfId="2678"/>
    <cellStyle name="T_Tong hop theo doi von TPCP_Worksheet in D: My Documents Luc Van ban xu ly Nam 2011 Bao cao ra soat tam ung TPCP" xfId="2679"/>
    <cellStyle name="T_Tong hop theo doi von TPCP_Worksheet in D: My Documents Luc Van ban xu ly Nam 2011 Bao cao ra soat tam ung TPCP_2.VPĐP-BIỂU MẪU BÁO CÁO NTM NĂM 2019" xfId="2680"/>
    <cellStyle name="T_VBPL kiểm toán Đầu tư XDCB 2010" xfId="2706"/>
    <cellStyle name="T_VBPL kiểm toán Đầu tư XDCB 2010_2.VPĐP-BIỂU MẪU BÁO CÁO NTM NĂM 2019" xfId="2707"/>
    <cellStyle name="T_VBPL kiểm toán Đầu tư XDCB 2010_BC THEO CV SỐ 1158 cung cấp số liệu DA đầu tư (1) (1)" xfId="2708"/>
    <cellStyle name="T_VBPL kiểm toán Đầu tư XDCB 2010_BC THEO CV SỐ 1158 cung cấp số liệu DA đầu tư (1) (1)_2.VPĐP-BIỂU MẪU BÁO CÁO NTM NĂM 2019" xfId="2709"/>
    <cellStyle name="T_Worksheet in D: ... Hoan thien 5goi theo KL cu 28-06 4.Cong 5goi Coc 33-Km1+490.13 Cong coc 33-km1+490.13" xfId="2710"/>
    <cellStyle name="T_Worksheet in D: ... Hoan thien 5goi theo KL cu 28-06 4.Cong 5goi Coc 33-Km1+490.13 Cong coc 33-km1+490.13_2.VPĐP-BIỂU MẪU BÁO CÁO NTM NĂM 2019" xfId="2711"/>
    <cellStyle name="T_Worksheet in D: ... Hoan thien 5goi theo KL cu 28-06 4.Cong 5goi Coc 33-Km1+490.13 Cong coc 33-km1+490.13_BC THEO CV SỐ 1158 cung cấp số liệu DA đầu tư (1) (1)" xfId="2712"/>
    <cellStyle name="T_Worksheet in D: ... Hoan thien 5goi theo KL cu 28-06 4.Cong 5goi Coc 33-Km1+490.13 Cong coc 33-km1+490.13_BC THEO CV SỐ 1158 cung cấp số liệu DA đầu tư (1) (1)_2.VPĐP-BIỂU MẪU BÁO CÁO NTM NĂM 2019" xfId="2713"/>
    <cellStyle name="T_ÿÿÿÿÿ" xfId="2714"/>
    <cellStyle name="T_ÿÿÿÿÿ_2.VPĐP-BIỂU MẪU BÁO CÁO NTM NĂM 2019" xfId="2715"/>
    <cellStyle name="T_ÿÿÿÿÿ_BC THEO CV SỐ 1158 cung cấp số liệu DA đầu tư (1) (1)" xfId="2716"/>
    <cellStyle name="T_ÿÿÿÿÿ_BC THEO CV SỐ 1158 cung cấp số liệu DA đầu tư (1) (1)_2.VPĐP-BIỂU MẪU BÁO CÁO NTM NĂM 2019" xfId="2717"/>
    <cellStyle name="T_" xfId="2718"/>
    <cellStyle name="T__2.VPĐP-BIỂU MẪU BÁO CÁO NTM NĂM 2019" xfId="2719"/>
    <cellStyle name="Tentruong" xfId="2720"/>
    <cellStyle name="Text" xfId="2721"/>
    <cellStyle name="Text Indent A" xfId="2722"/>
    <cellStyle name="Text Indent B" xfId="2723"/>
    <cellStyle name="Text Indent C" xfId="2724"/>
    <cellStyle name="Text_Bao cao doan cong tac cua Bo thang 4-2010" xfId="2725"/>
    <cellStyle name="th" xfId="2747"/>
    <cellStyle name="than" xfId="2748"/>
    <cellStyle name="thanh" xfId="2749"/>
    <cellStyle name="þ_x001d_ð¤_x000c_¯þ_x0014__x000d_¨þU_x0001_À_x0004_ _x0015__x000f__x0001__x0001_" xfId="2750"/>
    <cellStyle name="þ_x001d_ð·_x000c_æþ'_x000d_ßþU_x0001_Ø_x0005_ü_x0014__x0007__x0001__x0001_" xfId="2751"/>
    <cellStyle name="þ_x001d_ðÇ%Uý—&amp;Hý9_x0008_Ÿ_x0009_s_x000a__x0007__x0001__x0001_" xfId="2752"/>
    <cellStyle name="þ_x001d_ðK_x000c_Fý_x001b__x000d_9ýU_x0001_Ð_x0008_¦)_x0007__x0001__x0001_" xfId="2753"/>
    <cellStyle name="thuong-10" xfId="2754"/>
    <cellStyle name="thuong-11" xfId="2755"/>
    <cellStyle name="thuy" xfId="2756"/>
    <cellStyle name="Thuyet minh" xfId="2757"/>
    <cellStyle name="thvt" xfId="2758"/>
    <cellStyle name="Tien1" xfId="2726"/>
    <cellStyle name="Tiêu đề" xfId="2727"/>
    <cellStyle name="Times New Roman" xfId="2728"/>
    <cellStyle name="Tính toán" xfId="2729"/>
    <cellStyle name="tit1" xfId="2730"/>
    <cellStyle name="tit2" xfId="2731"/>
    <cellStyle name="tit3" xfId="2732"/>
    <cellStyle name="tit4" xfId="2733"/>
    <cellStyle name="Title 2" xfId="2735"/>
    <cellStyle name="Title 3" xfId="2734"/>
    <cellStyle name="Tổng" xfId="2739"/>
    <cellStyle name="Tongcong" xfId="2736"/>
    <cellStyle name="Tốt" xfId="2740"/>
    <cellStyle name="Total 2" xfId="2738"/>
    <cellStyle name="Total 3" xfId="2737"/>
    <cellStyle name="trang" xfId="2759"/>
    <cellStyle name="Trung tính" xfId="2760"/>
    <cellStyle name="tt1" xfId="2741"/>
    <cellStyle name="TTinDN" xfId="2742"/>
    <cellStyle name="Tua de so" xfId="2743"/>
    <cellStyle name="Tuan" xfId="2744"/>
    <cellStyle name="Tusental (0)_pldt" xfId="2745"/>
    <cellStyle name="Tusental_pldt" xfId="2746"/>
    <cellStyle name="u" xfId="2761"/>
    <cellStyle name="ux_3_¼­¿ï-¾È»ê" xfId="2762"/>
    <cellStyle name="Valuta (0)_CALPREZZ" xfId="2763"/>
    <cellStyle name="Valuta_ PESO ELETTR." xfId="2764"/>
    <cellStyle name="Văn bản Cảnh báo" xfId="2766"/>
    <cellStyle name="Văn bản Giải thích" xfId="2767"/>
    <cellStyle name="VANG1" xfId="2765"/>
    <cellStyle name="viet" xfId="2768"/>
    <cellStyle name="viet2" xfId="2769"/>
    <cellStyle name="Vietnam 1" xfId="2770"/>
    <cellStyle name="VN new romanNormal" xfId="2771"/>
    <cellStyle name="vn time 10" xfId="2772"/>
    <cellStyle name="Vn Time 13" xfId="2773"/>
    <cellStyle name="Vn Time 14" xfId="2774"/>
    <cellStyle name="VN time new roman" xfId="2775"/>
    <cellStyle name="vn_time" xfId="2776"/>
    <cellStyle name="vnbo" xfId="2777"/>
    <cellStyle name="vnhead1" xfId="2780"/>
    <cellStyle name="vnhead2" xfId="2781"/>
    <cellStyle name="vnhead3" xfId="2782"/>
    <cellStyle name="vnhead4" xfId="2783"/>
    <cellStyle name="vntxt1" xfId="2778"/>
    <cellStyle name="vntxt2" xfId="2779"/>
    <cellStyle name="W?hrung [0]_35ERI8T2gbIEMixb4v26icuOo" xfId="2784"/>
    <cellStyle name="W?hrung_35ERI8T2gbIEMixb4v26icuOo" xfId="2785"/>
    <cellStyle name="Währung [0]_68574_Materialbedarfsliste" xfId="2786"/>
    <cellStyle name="Währung_68574_Materialbedarfsliste" xfId="2787"/>
    <cellStyle name="Walutowy [0]_Invoices2001Slovakia" xfId="2788"/>
    <cellStyle name="Walutowy_Invoices2001Slovakia" xfId="2789"/>
    <cellStyle name="Warning Text 2" xfId="2791"/>
    <cellStyle name="Warning Text 3" xfId="2790"/>
    <cellStyle name="wrap" xfId="2792"/>
    <cellStyle name="Wไhrung [0]_35ERI8T2gbIEMixb4v26icuOo" xfId="2793"/>
    <cellStyle name="Wไhrung_35ERI8T2gbIEMixb4v26icuOo" xfId="2794"/>
    <cellStyle name="Xấu" xfId="2795"/>
    <cellStyle name="xuan" xfId="2796"/>
    <cellStyle name="y" xfId="2797"/>
    <cellStyle name="Ý kh¸c_B¶ng 1 (2)" xfId="2798"/>
    <cellStyle name="センター" xfId="2799"/>
    <cellStyle name="เครื่องหมายสกุลเงิน [0]_FTC_OFFER" xfId="2800"/>
    <cellStyle name="เครื่องหมายสกุลเงิน_FTC_OFFER" xfId="2801"/>
    <cellStyle name="ปกติ_FTC_OFFER" xfId="2802"/>
    <cellStyle name=" [0.00]_ Att. 1- Cover" xfId="2803"/>
    <cellStyle name="_ Att. 1- Cover" xfId="2804"/>
    <cellStyle name="?_ Att. 1- Cover" xfId="2805"/>
    <cellStyle name="똿뗦먛귟 [0.00]_PRODUCT DETAIL Q1" xfId="2806"/>
    <cellStyle name="똿뗦먛귟_PRODUCT DETAIL Q1" xfId="2807"/>
    <cellStyle name="믅됞 [0.00]_PRODUCT DETAIL Q1" xfId="2808"/>
    <cellStyle name="믅됞_PRODUCT DETAIL Q1" xfId="2809"/>
    <cellStyle name="백분율_††††† " xfId="2810"/>
    <cellStyle name="뷭?_BOOKSHIP" xfId="2811"/>
    <cellStyle name="쉼표 [0]_FABTEC AIR USA PANT 230302" xfId="2812"/>
    <cellStyle name="쉼표_Sample plan" xfId="2813"/>
    <cellStyle name="안건회계법인" xfId="2814"/>
    <cellStyle name="콤마 [ - 유형1" xfId="2815"/>
    <cellStyle name="콤마 [ - 유형2" xfId="2816"/>
    <cellStyle name="콤마 [ - 유형3" xfId="2817"/>
    <cellStyle name="콤마 [ - 유형4" xfId="2818"/>
    <cellStyle name="콤마 [ - 유형5" xfId="2819"/>
    <cellStyle name="콤마 [ - 유형6" xfId="2820"/>
    <cellStyle name="콤마 [ - 유형7" xfId="2821"/>
    <cellStyle name="콤마 [ - 유형8" xfId="2822"/>
    <cellStyle name="콤마 [0]_ 비목별 월별기술 " xfId="2823"/>
    <cellStyle name="콤마_ 비목별 월별기술 " xfId="2824"/>
    <cellStyle name="통화 [0]_††††† " xfId="2825"/>
    <cellStyle name="통화_††††† " xfId="2826"/>
    <cellStyle name="표준_ 97년 경영분석(안)" xfId="2827"/>
    <cellStyle name="표줠_Sheet1_1_총괄표 (수출입) (2)" xfId="2828"/>
    <cellStyle name="一般_00Q3902REV.1" xfId="2829"/>
    <cellStyle name="千位分隔_CCTV" xfId="2830"/>
    <cellStyle name="千分位[0]_00Q3902REV.1" xfId="2831"/>
    <cellStyle name="千分位_00Q3902REV.1" xfId="2832"/>
    <cellStyle name="常规_BA" xfId="2833"/>
    <cellStyle name="桁区切り [0.00]_††††† " xfId="2834"/>
    <cellStyle name="桁区切り_††††† " xfId="2835"/>
    <cellStyle name="標準_(A1)BOQ " xfId="2836"/>
    <cellStyle name="貨幣 [0]_00Q3902REV.1" xfId="2837"/>
    <cellStyle name="貨幣[0]_BRE" xfId="2838"/>
    <cellStyle name="貨幣_00Q3902REV.1" xfId="2839"/>
    <cellStyle name="通貨 [0.00]_††††† " xfId="2840"/>
    <cellStyle name="通貨_††††† " xfId="28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nPTNT/CT%20MTMoi/N&#259;m%202022/Ph&#226;n%20v&#7889;n%202022/2.b.%20QD%20UBND%20GIAO%20KH%20VON%20NSTW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I"/>
      <sheetName val="PL II"/>
      <sheetName val="PL III"/>
      <sheetName val="PL IV"/>
      <sheetName val="PL IV.1"/>
      <sheetName val="PL V"/>
      <sheetName val="PL VI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G11">
            <v>640</v>
          </cell>
        </row>
        <row r="12">
          <cell r="G12">
            <v>500</v>
          </cell>
        </row>
        <row r="13">
          <cell r="G13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tabSelected="1" workbookViewId="0">
      <selection activeCell="AB13" sqref="AB13"/>
    </sheetView>
  </sheetViews>
  <sheetFormatPr defaultRowHeight="15.75"/>
  <cols>
    <col min="1" max="1" width="14" customWidth="1"/>
    <col min="2" max="2" width="6.375" customWidth="1"/>
    <col min="3" max="3" width="15.75" customWidth="1"/>
    <col min="4" max="4" width="3.5" customWidth="1"/>
    <col min="5" max="5" width="4" customWidth="1"/>
    <col min="6" max="6" width="4.25" customWidth="1"/>
    <col min="7" max="7" width="4.375" customWidth="1"/>
    <col min="8" max="8" width="3.5" customWidth="1"/>
    <col min="9" max="10" width="4.375" customWidth="1"/>
    <col min="11" max="11" width="3.375" customWidth="1"/>
    <col min="12" max="12" width="3.875" customWidth="1"/>
    <col min="13" max="13" width="3.75" customWidth="1"/>
    <col min="14" max="14" width="3.875" customWidth="1"/>
    <col min="15" max="15" width="3.375" customWidth="1"/>
    <col min="16" max="16" width="3.625" customWidth="1"/>
    <col min="17" max="17" width="4.25" customWidth="1"/>
    <col min="18" max="18" width="3.5" customWidth="1"/>
    <col min="19" max="19" width="3.875" customWidth="1"/>
    <col min="20" max="20" width="4.125" customWidth="1"/>
    <col min="21" max="22" width="4" customWidth="1"/>
    <col min="23" max="23" width="5.125" customWidth="1"/>
    <col min="24" max="24" width="3.5" customWidth="1"/>
    <col min="25" max="25" width="3.25" customWidth="1"/>
    <col min="26" max="26" width="4.875" customWidth="1"/>
    <col min="27" max="28" width="4.375" customWidth="1"/>
    <col min="29" max="30" width="4.5" customWidth="1"/>
    <col min="31" max="32" width="5" customWidth="1"/>
    <col min="33" max="36" width="4.75" customWidth="1"/>
    <col min="37" max="37" width="5.625" customWidth="1"/>
  </cols>
  <sheetData>
    <row r="1" spans="1:37" ht="15" customHeight="1">
      <c r="A1" t="s">
        <v>102</v>
      </c>
      <c r="W1" s="83"/>
      <c r="X1" s="83"/>
    </row>
    <row r="2" spans="1:37" ht="33" customHeight="1">
      <c r="A2" s="94" t="s">
        <v>106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37" ht="15.75" customHeight="1">
      <c r="A4" s="87" t="s">
        <v>100</v>
      </c>
      <c r="B4" s="90" t="s">
        <v>107</v>
      </c>
      <c r="C4" s="93" t="s">
        <v>1</v>
      </c>
      <c r="D4" s="86" t="s">
        <v>27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37">
      <c r="A5" s="88"/>
      <c r="B5" s="91"/>
      <c r="C5" s="93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37" ht="93.4" customHeight="1">
      <c r="A6" s="89"/>
      <c r="B6" s="92"/>
      <c r="C6" s="93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82" t="s">
        <v>101</v>
      </c>
    </row>
    <row r="7" spans="1:37" ht="21.75" customHeight="1">
      <c r="A7" s="78" t="s">
        <v>2</v>
      </c>
      <c r="B7" s="11">
        <v>10</v>
      </c>
      <c r="C7" s="14" t="s">
        <v>104</v>
      </c>
      <c r="D7" s="79"/>
      <c r="E7" s="79"/>
      <c r="F7" s="85">
        <v>1</v>
      </c>
      <c r="G7" s="79">
        <v>1</v>
      </c>
      <c r="H7" s="79"/>
      <c r="I7" s="85">
        <v>1</v>
      </c>
      <c r="J7" s="79">
        <v>1</v>
      </c>
      <c r="K7" s="79"/>
      <c r="L7" s="79">
        <v>1</v>
      </c>
      <c r="M7" s="79"/>
      <c r="N7" s="79"/>
      <c r="O7" s="79"/>
      <c r="P7" s="79"/>
      <c r="Q7" s="85">
        <v>1</v>
      </c>
      <c r="R7" s="79">
        <v>1</v>
      </c>
      <c r="S7" s="79">
        <v>1</v>
      </c>
      <c r="T7" s="79">
        <v>1</v>
      </c>
      <c r="U7" s="79"/>
      <c r="V7" s="79">
        <v>1</v>
      </c>
      <c r="W7" s="80">
        <v>2023</v>
      </c>
    </row>
    <row r="8" spans="1:37" ht="27" customHeight="1">
      <c r="A8" s="81" t="s">
        <v>3</v>
      </c>
      <c r="B8" s="11">
        <v>11</v>
      </c>
      <c r="C8" s="77" t="s">
        <v>105</v>
      </c>
      <c r="D8" s="17"/>
      <c r="E8" s="17">
        <v>1</v>
      </c>
      <c r="F8" s="17">
        <v>1</v>
      </c>
      <c r="G8" s="17">
        <v>1</v>
      </c>
      <c r="H8" s="17"/>
      <c r="I8" s="17">
        <v>1</v>
      </c>
      <c r="J8" s="17">
        <v>1</v>
      </c>
      <c r="K8" s="17"/>
      <c r="L8" s="17">
        <v>1</v>
      </c>
      <c r="M8" s="17"/>
      <c r="N8" s="17"/>
      <c r="O8" s="17"/>
      <c r="P8" s="17"/>
      <c r="Q8" s="17">
        <v>1</v>
      </c>
      <c r="R8" s="17">
        <v>1</v>
      </c>
      <c r="S8" s="17">
        <v>1</v>
      </c>
      <c r="T8" s="17">
        <v>1</v>
      </c>
      <c r="U8" s="17"/>
      <c r="V8" s="17">
        <v>1</v>
      </c>
      <c r="W8" s="17">
        <v>2020</v>
      </c>
    </row>
    <row r="9" spans="1:37" ht="22.5" customHeight="1">
      <c r="A9" s="81" t="s">
        <v>39</v>
      </c>
      <c r="B9" s="11">
        <v>11</v>
      </c>
      <c r="C9" s="77" t="s">
        <v>103</v>
      </c>
      <c r="D9" s="17"/>
      <c r="E9" s="17">
        <v>1</v>
      </c>
      <c r="F9" s="17">
        <v>1</v>
      </c>
      <c r="G9" s="17">
        <v>1</v>
      </c>
      <c r="H9" s="17"/>
      <c r="I9" s="17">
        <v>1</v>
      </c>
      <c r="J9" s="17">
        <v>1</v>
      </c>
      <c r="K9" s="17"/>
      <c r="L9" s="17">
        <v>1</v>
      </c>
      <c r="M9" s="17"/>
      <c r="N9" s="17"/>
      <c r="O9" s="17"/>
      <c r="P9" s="17"/>
      <c r="Q9" s="17">
        <v>1</v>
      </c>
      <c r="R9" s="17">
        <v>1</v>
      </c>
      <c r="S9" s="17">
        <v>1</v>
      </c>
      <c r="T9" s="17">
        <v>1</v>
      </c>
      <c r="U9" s="17"/>
      <c r="V9" s="17">
        <v>1</v>
      </c>
      <c r="W9" s="17">
        <v>2021</v>
      </c>
    </row>
    <row r="10" spans="1:37">
      <c r="A10" s="12"/>
      <c r="B10" s="15">
        <f>SUM(B7:B9)</f>
        <v>32</v>
      </c>
      <c r="C10" s="84">
        <f>B10/3</f>
        <v>10.666666666666666</v>
      </c>
      <c r="D10" s="9">
        <f t="shared" ref="D10:V10" si="0">SUM(D7:D9)</f>
        <v>0</v>
      </c>
      <c r="E10" s="9">
        <f t="shared" si="0"/>
        <v>2</v>
      </c>
      <c r="F10" s="9">
        <f t="shared" si="0"/>
        <v>3</v>
      </c>
      <c r="G10" s="9">
        <f t="shared" si="0"/>
        <v>3</v>
      </c>
      <c r="H10" s="9">
        <f t="shared" si="0"/>
        <v>0</v>
      </c>
      <c r="I10" s="9">
        <f t="shared" si="0"/>
        <v>3</v>
      </c>
      <c r="J10" s="9">
        <f t="shared" si="0"/>
        <v>3</v>
      </c>
      <c r="K10" s="9">
        <f t="shared" si="0"/>
        <v>0</v>
      </c>
      <c r="L10" s="9">
        <f t="shared" si="0"/>
        <v>3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3</v>
      </c>
      <c r="R10" s="9">
        <f t="shared" si="0"/>
        <v>3</v>
      </c>
      <c r="S10" s="9">
        <f t="shared" si="0"/>
        <v>3</v>
      </c>
      <c r="T10" s="9">
        <f t="shared" si="0"/>
        <v>3</v>
      </c>
      <c r="U10" s="9">
        <f t="shared" si="0"/>
        <v>0</v>
      </c>
      <c r="V10" s="9">
        <f t="shared" si="0"/>
        <v>3</v>
      </c>
      <c r="W10" s="13"/>
    </row>
    <row r="11" spans="1:37">
      <c r="A11" s="2" t="s">
        <v>4</v>
      </c>
      <c r="B11" s="3"/>
      <c r="C11" s="16"/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7">
      <c r="A12" s="4" t="s">
        <v>5</v>
      </c>
      <c r="B12" s="4"/>
      <c r="C12" s="4"/>
      <c r="D12" s="4"/>
      <c r="E12" s="4"/>
      <c r="F12" s="4" t="s">
        <v>29</v>
      </c>
      <c r="G12" s="4"/>
      <c r="H12" s="1"/>
      <c r="I12" s="1"/>
      <c r="J12" s="1"/>
      <c r="K12" s="1"/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>
      <c r="A13" s="4" t="s">
        <v>6</v>
      </c>
      <c r="B13" s="4"/>
      <c r="C13" s="4"/>
      <c r="D13" s="4"/>
      <c r="E13" s="4"/>
      <c r="F13" s="4" t="s">
        <v>37</v>
      </c>
      <c r="G13" s="4"/>
      <c r="H13" s="1"/>
      <c r="I13" s="1"/>
      <c r="J13" s="1"/>
      <c r="K13" s="1"/>
      <c r="L13" s="4"/>
      <c r="M13" s="4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>
      <c r="A14" s="4" t="s">
        <v>28</v>
      </c>
      <c r="B14" s="4"/>
      <c r="C14" s="4"/>
      <c r="D14" s="4"/>
      <c r="E14" s="4"/>
      <c r="F14" s="4" t="s">
        <v>30</v>
      </c>
      <c r="G14" s="4"/>
      <c r="H14" s="1"/>
      <c r="I14" s="1"/>
      <c r="J14" s="1"/>
      <c r="K14" s="1"/>
      <c r="L14" s="4"/>
      <c r="M14" s="4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>
      <c r="A15" s="4" t="s">
        <v>7</v>
      </c>
      <c r="B15" s="4"/>
      <c r="C15" s="4"/>
      <c r="D15" s="4"/>
      <c r="E15" s="4"/>
      <c r="F15" s="4" t="s">
        <v>32</v>
      </c>
      <c r="G15" s="4"/>
      <c r="H15" s="1"/>
      <c r="I15" s="1"/>
      <c r="J15" s="1"/>
      <c r="K15" s="1"/>
      <c r="L15" s="4"/>
      <c r="M15" s="4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>
      <c r="A16" s="4" t="s">
        <v>31</v>
      </c>
      <c r="B16" s="4"/>
      <c r="C16" s="4"/>
      <c r="D16" s="4"/>
      <c r="E16" s="4"/>
      <c r="F16" s="4" t="s">
        <v>33</v>
      </c>
      <c r="G16" s="4"/>
      <c r="H16" s="1"/>
      <c r="I16" s="1"/>
      <c r="J16" s="1"/>
      <c r="K16" s="1"/>
      <c r="L16" s="4"/>
      <c r="M16" s="4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>
      <c r="A17" s="4" t="s">
        <v>8</v>
      </c>
      <c r="B17" s="4"/>
      <c r="C17" s="4"/>
      <c r="D17" s="4"/>
      <c r="E17" s="4"/>
      <c r="F17" s="4" t="s">
        <v>34</v>
      </c>
      <c r="G17" s="4"/>
      <c r="H17" s="1"/>
      <c r="I17" s="1"/>
      <c r="J17" s="1"/>
      <c r="K17" s="1"/>
      <c r="L17" s="4"/>
      <c r="M17" s="4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>
      <c r="A18" s="4" t="s">
        <v>9</v>
      </c>
      <c r="B18" s="4"/>
      <c r="C18" s="4"/>
      <c r="D18" s="4"/>
      <c r="E18" s="4"/>
      <c r="F18" s="4" t="s">
        <v>35</v>
      </c>
      <c r="G18" s="4"/>
      <c r="H18" s="1"/>
      <c r="I18" s="1"/>
      <c r="J18" s="1"/>
      <c r="K18" s="1"/>
      <c r="L18" s="4"/>
      <c r="M18" s="4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>
      <c r="A19" s="4" t="s">
        <v>10</v>
      </c>
      <c r="B19" s="4"/>
      <c r="C19" s="4"/>
      <c r="D19" s="4"/>
      <c r="E19" s="4"/>
      <c r="F19" s="4" t="s">
        <v>36</v>
      </c>
      <c r="G19" s="4"/>
      <c r="H19" s="1"/>
      <c r="I19" s="1"/>
      <c r="J19" s="1"/>
      <c r="K19" s="1"/>
      <c r="L19" s="4"/>
      <c r="M19" s="4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>
      <c r="A20" s="4" t="s">
        <v>11</v>
      </c>
      <c r="B20" s="4"/>
      <c r="C20" s="4"/>
      <c r="D20" s="4"/>
      <c r="E20" s="4"/>
      <c r="F20" s="4" t="s">
        <v>12</v>
      </c>
      <c r="G20" s="4"/>
      <c r="H20" s="1"/>
      <c r="I20" s="1"/>
      <c r="J20" s="1"/>
      <c r="K20" s="1"/>
      <c r="L20" s="4"/>
      <c r="M20" s="4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>
      <c r="A21" s="4" t="s">
        <v>13</v>
      </c>
      <c r="B21" s="4"/>
      <c r="C21" s="4"/>
      <c r="D21" s="4"/>
      <c r="E21" s="4"/>
      <c r="F21" s="4"/>
      <c r="G21" s="4"/>
      <c r="H21" s="4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>
      <c r="A22" s="4"/>
      <c r="B22" s="4"/>
      <c r="C22" s="4"/>
      <c r="D22" s="4"/>
      <c r="E22" s="4"/>
      <c r="F22" s="4"/>
      <c r="G22" s="4"/>
      <c r="H22" s="5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7"/>
      <c r="AF22" s="7"/>
      <c r="AG22" s="7"/>
      <c r="AH22" s="7"/>
      <c r="AI22" s="7"/>
      <c r="AJ22" s="7"/>
      <c r="AK22" s="7"/>
    </row>
    <row r="23" spans="1:37">
      <c r="A23" s="8"/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7"/>
      <c r="AF23" s="7"/>
      <c r="AG23" s="7"/>
      <c r="AH23" s="7"/>
      <c r="AI23" s="7"/>
      <c r="AJ23" s="7"/>
      <c r="AK23" s="7"/>
    </row>
    <row r="24" spans="1:37">
      <c r="A24" s="8"/>
      <c r="B24" s="6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7"/>
      <c r="AF24" s="7"/>
      <c r="AG24" s="7"/>
      <c r="AH24" s="7"/>
      <c r="AI24" s="7"/>
      <c r="AJ24" s="7"/>
      <c r="AK24" s="7"/>
    </row>
  </sheetData>
  <mergeCells count="5">
    <mergeCell ref="D4:W5"/>
    <mergeCell ref="A4:A6"/>
    <mergeCell ref="B4:B6"/>
    <mergeCell ref="C4:C6"/>
    <mergeCell ref="A2:W2"/>
  </mergeCells>
  <phoneticPr fontId="240" type="noConversion"/>
  <pageMargins left="0.7" right="0.7" top="0.75" bottom="0.75" header="0.3" footer="0.3"/>
  <pageSetup scale="95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I5" sqref="I5"/>
    </sheetView>
  </sheetViews>
  <sheetFormatPr defaultRowHeight="15"/>
  <cols>
    <col min="1" max="1" width="6.625" style="24" customWidth="1"/>
    <col min="2" max="2" width="31.25" style="24" customWidth="1"/>
    <col min="3" max="3" width="13" style="22" customWidth="1"/>
    <col min="4" max="4" width="13.25" style="22" customWidth="1"/>
    <col min="5" max="7" width="12.875" style="22" customWidth="1"/>
    <col min="8" max="8" width="12.625" style="23" customWidth="1"/>
    <col min="9" max="9" width="8" style="24" customWidth="1"/>
    <col min="10" max="259" width="8.75" style="24"/>
    <col min="260" max="260" width="6.625" style="24" customWidth="1"/>
    <col min="261" max="261" width="39" style="24" customWidth="1"/>
    <col min="262" max="262" width="13" style="24" customWidth="1"/>
    <col min="263" max="263" width="14.25" style="24" customWidth="1"/>
    <col min="264" max="264" width="15.375" style="24" customWidth="1"/>
    <col min="265" max="265" width="8" style="24" customWidth="1"/>
    <col min="266" max="515" width="8.75" style="24"/>
    <col min="516" max="516" width="6.625" style="24" customWidth="1"/>
    <col min="517" max="517" width="39" style="24" customWidth="1"/>
    <col min="518" max="518" width="13" style="24" customWidth="1"/>
    <col min="519" max="519" width="14.25" style="24" customWidth="1"/>
    <col min="520" max="520" width="15.375" style="24" customWidth="1"/>
    <col min="521" max="521" width="8" style="24" customWidth="1"/>
    <col min="522" max="771" width="8.75" style="24"/>
    <col min="772" max="772" width="6.625" style="24" customWidth="1"/>
    <col min="773" max="773" width="39" style="24" customWidth="1"/>
    <col min="774" max="774" width="13" style="24" customWidth="1"/>
    <col min="775" max="775" width="14.25" style="24" customWidth="1"/>
    <col min="776" max="776" width="15.375" style="24" customWidth="1"/>
    <col min="777" max="777" width="8" style="24" customWidth="1"/>
    <col min="778" max="1027" width="8.75" style="24"/>
    <col min="1028" max="1028" width="6.625" style="24" customWidth="1"/>
    <col min="1029" max="1029" width="39" style="24" customWidth="1"/>
    <col min="1030" max="1030" width="13" style="24" customWidth="1"/>
    <col min="1031" max="1031" width="14.25" style="24" customWidth="1"/>
    <col min="1032" max="1032" width="15.375" style="24" customWidth="1"/>
    <col min="1033" max="1033" width="8" style="24" customWidth="1"/>
    <col min="1034" max="1283" width="8.75" style="24"/>
    <col min="1284" max="1284" width="6.625" style="24" customWidth="1"/>
    <col min="1285" max="1285" width="39" style="24" customWidth="1"/>
    <col min="1286" max="1286" width="13" style="24" customWidth="1"/>
    <col min="1287" max="1287" width="14.25" style="24" customWidth="1"/>
    <col min="1288" max="1288" width="15.375" style="24" customWidth="1"/>
    <col min="1289" max="1289" width="8" style="24" customWidth="1"/>
    <col min="1290" max="1539" width="8.75" style="24"/>
    <col min="1540" max="1540" width="6.625" style="24" customWidth="1"/>
    <col min="1541" max="1541" width="39" style="24" customWidth="1"/>
    <col min="1542" max="1542" width="13" style="24" customWidth="1"/>
    <col min="1543" max="1543" width="14.25" style="24" customWidth="1"/>
    <col min="1544" max="1544" width="15.375" style="24" customWidth="1"/>
    <col min="1545" max="1545" width="8" style="24" customWidth="1"/>
    <col min="1546" max="1795" width="8.75" style="24"/>
    <col min="1796" max="1796" width="6.625" style="24" customWidth="1"/>
    <col min="1797" max="1797" width="39" style="24" customWidth="1"/>
    <col min="1798" max="1798" width="13" style="24" customWidth="1"/>
    <col min="1799" max="1799" width="14.25" style="24" customWidth="1"/>
    <col min="1800" max="1800" width="15.375" style="24" customWidth="1"/>
    <col min="1801" max="1801" width="8" style="24" customWidth="1"/>
    <col min="1802" max="2051" width="8.75" style="24"/>
    <col min="2052" max="2052" width="6.625" style="24" customWidth="1"/>
    <col min="2053" max="2053" width="39" style="24" customWidth="1"/>
    <col min="2054" max="2054" width="13" style="24" customWidth="1"/>
    <col min="2055" max="2055" width="14.25" style="24" customWidth="1"/>
    <col min="2056" max="2056" width="15.375" style="24" customWidth="1"/>
    <col min="2057" max="2057" width="8" style="24" customWidth="1"/>
    <col min="2058" max="2307" width="8.75" style="24"/>
    <col min="2308" max="2308" width="6.625" style="24" customWidth="1"/>
    <col min="2309" max="2309" width="39" style="24" customWidth="1"/>
    <col min="2310" max="2310" width="13" style="24" customWidth="1"/>
    <col min="2311" max="2311" width="14.25" style="24" customWidth="1"/>
    <col min="2312" max="2312" width="15.375" style="24" customWidth="1"/>
    <col min="2313" max="2313" width="8" style="24" customWidth="1"/>
    <col min="2314" max="2563" width="8.75" style="24"/>
    <col min="2564" max="2564" width="6.625" style="24" customWidth="1"/>
    <col min="2565" max="2565" width="39" style="24" customWidth="1"/>
    <col min="2566" max="2566" width="13" style="24" customWidth="1"/>
    <col min="2567" max="2567" width="14.25" style="24" customWidth="1"/>
    <col min="2568" max="2568" width="15.375" style="24" customWidth="1"/>
    <col min="2569" max="2569" width="8" style="24" customWidth="1"/>
    <col min="2570" max="2819" width="8.75" style="24"/>
    <col min="2820" max="2820" width="6.625" style="24" customWidth="1"/>
    <col min="2821" max="2821" width="39" style="24" customWidth="1"/>
    <col min="2822" max="2822" width="13" style="24" customWidth="1"/>
    <col min="2823" max="2823" width="14.25" style="24" customWidth="1"/>
    <col min="2824" max="2824" width="15.375" style="24" customWidth="1"/>
    <col min="2825" max="2825" width="8" style="24" customWidth="1"/>
    <col min="2826" max="3075" width="8.75" style="24"/>
    <col min="3076" max="3076" width="6.625" style="24" customWidth="1"/>
    <col min="3077" max="3077" width="39" style="24" customWidth="1"/>
    <col min="3078" max="3078" width="13" style="24" customWidth="1"/>
    <col min="3079" max="3079" width="14.25" style="24" customWidth="1"/>
    <col min="3080" max="3080" width="15.375" style="24" customWidth="1"/>
    <col min="3081" max="3081" width="8" style="24" customWidth="1"/>
    <col min="3082" max="3331" width="8.75" style="24"/>
    <col min="3332" max="3332" width="6.625" style="24" customWidth="1"/>
    <col min="3333" max="3333" width="39" style="24" customWidth="1"/>
    <col min="3334" max="3334" width="13" style="24" customWidth="1"/>
    <col min="3335" max="3335" width="14.25" style="24" customWidth="1"/>
    <col min="3336" max="3336" width="15.375" style="24" customWidth="1"/>
    <col min="3337" max="3337" width="8" style="24" customWidth="1"/>
    <col min="3338" max="3587" width="8.75" style="24"/>
    <col min="3588" max="3588" width="6.625" style="24" customWidth="1"/>
    <col min="3589" max="3589" width="39" style="24" customWidth="1"/>
    <col min="3590" max="3590" width="13" style="24" customWidth="1"/>
    <col min="3591" max="3591" width="14.25" style="24" customWidth="1"/>
    <col min="3592" max="3592" width="15.375" style="24" customWidth="1"/>
    <col min="3593" max="3593" width="8" style="24" customWidth="1"/>
    <col min="3594" max="3843" width="8.75" style="24"/>
    <col min="3844" max="3844" width="6.625" style="24" customWidth="1"/>
    <col min="3845" max="3845" width="39" style="24" customWidth="1"/>
    <col min="3846" max="3846" width="13" style="24" customWidth="1"/>
    <col min="3847" max="3847" width="14.25" style="24" customWidth="1"/>
    <col min="3848" max="3848" width="15.375" style="24" customWidth="1"/>
    <col min="3849" max="3849" width="8" style="24" customWidth="1"/>
    <col min="3850" max="4099" width="8.75" style="24"/>
    <col min="4100" max="4100" width="6.625" style="24" customWidth="1"/>
    <col min="4101" max="4101" width="39" style="24" customWidth="1"/>
    <col min="4102" max="4102" width="13" style="24" customWidth="1"/>
    <col min="4103" max="4103" width="14.25" style="24" customWidth="1"/>
    <col min="4104" max="4104" width="15.375" style="24" customWidth="1"/>
    <col min="4105" max="4105" width="8" style="24" customWidth="1"/>
    <col min="4106" max="4355" width="8.75" style="24"/>
    <col min="4356" max="4356" width="6.625" style="24" customWidth="1"/>
    <col min="4357" max="4357" width="39" style="24" customWidth="1"/>
    <col min="4358" max="4358" width="13" style="24" customWidth="1"/>
    <col min="4359" max="4359" width="14.25" style="24" customWidth="1"/>
    <col min="4360" max="4360" width="15.375" style="24" customWidth="1"/>
    <col min="4361" max="4361" width="8" style="24" customWidth="1"/>
    <col min="4362" max="4611" width="8.75" style="24"/>
    <col min="4612" max="4612" width="6.625" style="24" customWidth="1"/>
    <col min="4613" max="4613" width="39" style="24" customWidth="1"/>
    <col min="4614" max="4614" width="13" style="24" customWidth="1"/>
    <col min="4615" max="4615" width="14.25" style="24" customWidth="1"/>
    <col min="4616" max="4616" width="15.375" style="24" customWidth="1"/>
    <col min="4617" max="4617" width="8" style="24" customWidth="1"/>
    <col min="4618" max="4867" width="8.75" style="24"/>
    <col min="4868" max="4868" width="6.625" style="24" customWidth="1"/>
    <col min="4869" max="4869" width="39" style="24" customWidth="1"/>
    <col min="4870" max="4870" width="13" style="24" customWidth="1"/>
    <col min="4871" max="4871" width="14.25" style="24" customWidth="1"/>
    <col min="4872" max="4872" width="15.375" style="24" customWidth="1"/>
    <col min="4873" max="4873" width="8" style="24" customWidth="1"/>
    <col min="4874" max="5123" width="8.75" style="24"/>
    <col min="5124" max="5124" width="6.625" style="24" customWidth="1"/>
    <col min="5125" max="5125" width="39" style="24" customWidth="1"/>
    <col min="5126" max="5126" width="13" style="24" customWidth="1"/>
    <col min="5127" max="5127" width="14.25" style="24" customWidth="1"/>
    <col min="5128" max="5128" width="15.375" style="24" customWidth="1"/>
    <col min="5129" max="5129" width="8" style="24" customWidth="1"/>
    <col min="5130" max="5379" width="8.75" style="24"/>
    <col min="5380" max="5380" width="6.625" style="24" customWidth="1"/>
    <col min="5381" max="5381" width="39" style="24" customWidth="1"/>
    <col min="5382" max="5382" width="13" style="24" customWidth="1"/>
    <col min="5383" max="5383" width="14.25" style="24" customWidth="1"/>
    <col min="5384" max="5384" width="15.375" style="24" customWidth="1"/>
    <col min="5385" max="5385" width="8" style="24" customWidth="1"/>
    <col min="5386" max="5635" width="8.75" style="24"/>
    <col min="5636" max="5636" width="6.625" style="24" customWidth="1"/>
    <col min="5637" max="5637" width="39" style="24" customWidth="1"/>
    <col min="5638" max="5638" width="13" style="24" customWidth="1"/>
    <col min="5639" max="5639" width="14.25" style="24" customWidth="1"/>
    <col min="5640" max="5640" width="15.375" style="24" customWidth="1"/>
    <col min="5641" max="5641" width="8" style="24" customWidth="1"/>
    <col min="5642" max="5891" width="8.75" style="24"/>
    <col min="5892" max="5892" width="6.625" style="24" customWidth="1"/>
    <col min="5893" max="5893" width="39" style="24" customWidth="1"/>
    <col min="5894" max="5894" width="13" style="24" customWidth="1"/>
    <col min="5895" max="5895" width="14.25" style="24" customWidth="1"/>
    <col min="5896" max="5896" width="15.375" style="24" customWidth="1"/>
    <col min="5897" max="5897" width="8" style="24" customWidth="1"/>
    <col min="5898" max="6147" width="8.75" style="24"/>
    <col min="6148" max="6148" width="6.625" style="24" customWidth="1"/>
    <col min="6149" max="6149" width="39" style="24" customWidth="1"/>
    <col min="6150" max="6150" width="13" style="24" customWidth="1"/>
    <col min="6151" max="6151" width="14.25" style="24" customWidth="1"/>
    <col min="6152" max="6152" width="15.375" style="24" customWidth="1"/>
    <col min="6153" max="6153" width="8" style="24" customWidth="1"/>
    <col min="6154" max="6403" width="8.75" style="24"/>
    <col min="6404" max="6404" width="6.625" style="24" customWidth="1"/>
    <col min="6405" max="6405" width="39" style="24" customWidth="1"/>
    <col min="6406" max="6406" width="13" style="24" customWidth="1"/>
    <col min="6407" max="6407" width="14.25" style="24" customWidth="1"/>
    <col min="6408" max="6408" width="15.375" style="24" customWidth="1"/>
    <col min="6409" max="6409" width="8" style="24" customWidth="1"/>
    <col min="6410" max="6659" width="8.75" style="24"/>
    <col min="6660" max="6660" width="6.625" style="24" customWidth="1"/>
    <col min="6661" max="6661" width="39" style="24" customWidth="1"/>
    <col min="6662" max="6662" width="13" style="24" customWidth="1"/>
    <col min="6663" max="6663" width="14.25" style="24" customWidth="1"/>
    <col min="6664" max="6664" width="15.375" style="24" customWidth="1"/>
    <col min="6665" max="6665" width="8" style="24" customWidth="1"/>
    <col min="6666" max="6915" width="8.75" style="24"/>
    <col min="6916" max="6916" width="6.625" style="24" customWidth="1"/>
    <col min="6917" max="6917" width="39" style="24" customWidth="1"/>
    <col min="6918" max="6918" width="13" style="24" customWidth="1"/>
    <col min="6919" max="6919" width="14.25" style="24" customWidth="1"/>
    <col min="6920" max="6920" width="15.375" style="24" customWidth="1"/>
    <col min="6921" max="6921" width="8" style="24" customWidth="1"/>
    <col min="6922" max="7171" width="8.75" style="24"/>
    <col min="7172" max="7172" width="6.625" style="24" customWidth="1"/>
    <col min="7173" max="7173" width="39" style="24" customWidth="1"/>
    <col min="7174" max="7174" width="13" style="24" customWidth="1"/>
    <col min="7175" max="7175" width="14.25" style="24" customWidth="1"/>
    <col min="7176" max="7176" width="15.375" style="24" customWidth="1"/>
    <col min="7177" max="7177" width="8" style="24" customWidth="1"/>
    <col min="7178" max="7427" width="8.75" style="24"/>
    <col min="7428" max="7428" width="6.625" style="24" customWidth="1"/>
    <col min="7429" max="7429" width="39" style="24" customWidth="1"/>
    <col min="7430" max="7430" width="13" style="24" customWidth="1"/>
    <col min="7431" max="7431" width="14.25" style="24" customWidth="1"/>
    <col min="7432" max="7432" width="15.375" style="24" customWidth="1"/>
    <col min="7433" max="7433" width="8" style="24" customWidth="1"/>
    <col min="7434" max="7683" width="8.75" style="24"/>
    <col min="7684" max="7684" width="6.625" style="24" customWidth="1"/>
    <col min="7685" max="7685" width="39" style="24" customWidth="1"/>
    <col min="7686" max="7686" width="13" style="24" customWidth="1"/>
    <col min="7687" max="7687" width="14.25" style="24" customWidth="1"/>
    <col min="7688" max="7688" width="15.375" style="24" customWidth="1"/>
    <col min="7689" max="7689" width="8" style="24" customWidth="1"/>
    <col min="7690" max="7939" width="8.75" style="24"/>
    <col min="7940" max="7940" width="6.625" style="24" customWidth="1"/>
    <col min="7941" max="7941" width="39" style="24" customWidth="1"/>
    <col min="7942" max="7942" width="13" style="24" customWidth="1"/>
    <col min="7943" max="7943" width="14.25" style="24" customWidth="1"/>
    <col min="7944" max="7944" width="15.375" style="24" customWidth="1"/>
    <col min="7945" max="7945" width="8" style="24" customWidth="1"/>
    <col min="7946" max="8195" width="8.75" style="24"/>
    <col min="8196" max="8196" width="6.625" style="24" customWidth="1"/>
    <col min="8197" max="8197" width="39" style="24" customWidth="1"/>
    <col min="8198" max="8198" width="13" style="24" customWidth="1"/>
    <col min="8199" max="8199" width="14.25" style="24" customWidth="1"/>
    <col min="8200" max="8200" width="15.375" style="24" customWidth="1"/>
    <col min="8201" max="8201" width="8" style="24" customWidth="1"/>
    <col min="8202" max="8451" width="8.75" style="24"/>
    <col min="8452" max="8452" width="6.625" style="24" customWidth="1"/>
    <col min="8453" max="8453" width="39" style="24" customWidth="1"/>
    <col min="8454" max="8454" width="13" style="24" customWidth="1"/>
    <col min="8455" max="8455" width="14.25" style="24" customWidth="1"/>
    <col min="8456" max="8456" width="15.375" style="24" customWidth="1"/>
    <col min="8457" max="8457" width="8" style="24" customWidth="1"/>
    <col min="8458" max="8707" width="8.75" style="24"/>
    <col min="8708" max="8708" width="6.625" style="24" customWidth="1"/>
    <col min="8709" max="8709" width="39" style="24" customWidth="1"/>
    <col min="8710" max="8710" width="13" style="24" customWidth="1"/>
    <col min="8711" max="8711" width="14.25" style="24" customWidth="1"/>
    <col min="8712" max="8712" width="15.375" style="24" customWidth="1"/>
    <col min="8713" max="8713" width="8" style="24" customWidth="1"/>
    <col min="8714" max="8963" width="8.75" style="24"/>
    <col min="8964" max="8964" width="6.625" style="24" customWidth="1"/>
    <col min="8965" max="8965" width="39" style="24" customWidth="1"/>
    <col min="8966" max="8966" width="13" style="24" customWidth="1"/>
    <col min="8967" max="8967" width="14.25" style="24" customWidth="1"/>
    <col min="8968" max="8968" width="15.375" style="24" customWidth="1"/>
    <col min="8969" max="8969" width="8" style="24" customWidth="1"/>
    <col min="8970" max="9219" width="8.75" style="24"/>
    <col min="9220" max="9220" width="6.625" style="24" customWidth="1"/>
    <col min="9221" max="9221" width="39" style="24" customWidth="1"/>
    <col min="9222" max="9222" width="13" style="24" customWidth="1"/>
    <col min="9223" max="9223" width="14.25" style="24" customWidth="1"/>
    <col min="9224" max="9224" width="15.375" style="24" customWidth="1"/>
    <col min="9225" max="9225" width="8" style="24" customWidth="1"/>
    <col min="9226" max="9475" width="8.75" style="24"/>
    <col min="9476" max="9476" width="6.625" style="24" customWidth="1"/>
    <col min="9477" max="9477" width="39" style="24" customWidth="1"/>
    <col min="9478" max="9478" width="13" style="24" customWidth="1"/>
    <col min="9479" max="9479" width="14.25" style="24" customWidth="1"/>
    <col min="9480" max="9480" width="15.375" style="24" customWidth="1"/>
    <col min="9481" max="9481" width="8" style="24" customWidth="1"/>
    <col min="9482" max="9731" width="8.75" style="24"/>
    <col min="9732" max="9732" width="6.625" style="24" customWidth="1"/>
    <col min="9733" max="9733" width="39" style="24" customWidth="1"/>
    <col min="9734" max="9734" width="13" style="24" customWidth="1"/>
    <col min="9735" max="9735" width="14.25" style="24" customWidth="1"/>
    <col min="9736" max="9736" width="15.375" style="24" customWidth="1"/>
    <col min="9737" max="9737" width="8" style="24" customWidth="1"/>
    <col min="9738" max="9987" width="8.75" style="24"/>
    <col min="9988" max="9988" width="6.625" style="24" customWidth="1"/>
    <col min="9989" max="9989" width="39" style="24" customWidth="1"/>
    <col min="9990" max="9990" width="13" style="24" customWidth="1"/>
    <col min="9991" max="9991" width="14.25" style="24" customWidth="1"/>
    <col min="9992" max="9992" width="15.375" style="24" customWidth="1"/>
    <col min="9993" max="9993" width="8" style="24" customWidth="1"/>
    <col min="9994" max="10243" width="8.75" style="24"/>
    <col min="10244" max="10244" width="6.625" style="24" customWidth="1"/>
    <col min="10245" max="10245" width="39" style="24" customWidth="1"/>
    <col min="10246" max="10246" width="13" style="24" customWidth="1"/>
    <col min="10247" max="10247" width="14.25" style="24" customWidth="1"/>
    <col min="10248" max="10248" width="15.375" style="24" customWidth="1"/>
    <col min="10249" max="10249" width="8" style="24" customWidth="1"/>
    <col min="10250" max="10499" width="8.75" style="24"/>
    <col min="10500" max="10500" width="6.625" style="24" customWidth="1"/>
    <col min="10501" max="10501" width="39" style="24" customWidth="1"/>
    <col min="10502" max="10502" width="13" style="24" customWidth="1"/>
    <col min="10503" max="10503" width="14.25" style="24" customWidth="1"/>
    <col min="10504" max="10504" width="15.375" style="24" customWidth="1"/>
    <col min="10505" max="10505" width="8" style="24" customWidth="1"/>
    <col min="10506" max="10755" width="8.75" style="24"/>
    <col min="10756" max="10756" width="6.625" style="24" customWidth="1"/>
    <col min="10757" max="10757" width="39" style="24" customWidth="1"/>
    <col min="10758" max="10758" width="13" style="24" customWidth="1"/>
    <col min="10759" max="10759" width="14.25" style="24" customWidth="1"/>
    <col min="10760" max="10760" width="15.375" style="24" customWidth="1"/>
    <col min="10761" max="10761" width="8" style="24" customWidth="1"/>
    <col min="10762" max="11011" width="8.75" style="24"/>
    <col min="11012" max="11012" width="6.625" style="24" customWidth="1"/>
    <col min="11013" max="11013" width="39" style="24" customWidth="1"/>
    <col min="11014" max="11014" width="13" style="24" customWidth="1"/>
    <col min="11015" max="11015" width="14.25" style="24" customWidth="1"/>
    <col min="11016" max="11016" width="15.375" style="24" customWidth="1"/>
    <col min="11017" max="11017" width="8" style="24" customWidth="1"/>
    <col min="11018" max="11267" width="8.75" style="24"/>
    <col min="11268" max="11268" width="6.625" style="24" customWidth="1"/>
    <col min="11269" max="11269" width="39" style="24" customWidth="1"/>
    <col min="11270" max="11270" width="13" style="24" customWidth="1"/>
    <col min="11271" max="11271" width="14.25" style="24" customWidth="1"/>
    <col min="11272" max="11272" width="15.375" style="24" customWidth="1"/>
    <col min="11273" max="11273" width="8" style="24" customWidth="1"/>
    <col min="11274" max="11523" width="8.75" style="24"/>
    <col min="11524" max="11524" width="6.625" style="24" customWidth="1"/>
    <col min="11525" max="11525" width="39" style="24" customWidth="1"/>
    <col min="11526" max="11526" width="13" style="24" customWidth="1"/>
    <col min="11527" max="11527" width="14.25" style="24" customWidth="1"/>
    <col min="11528" max="11528" width="15.375" style="24" customWidth="1"/>
    <col min="11529" max="11529" width="8" style="24" customWidth="1"/>
    <col min="11530" max="11779" width="8.75" style="24"/>
    <col min="11780" max="11780" width="6.625" style="24" customWidth="1"/>
    <col min="11781" max="11781" width="39" style="24" customWidth="1"/>
    <col min="11782" max="11782" width="13" style="24" customWidth="1"/>
    <col min="11783" max="11783" width="14.25" style="24" customWidth="1"/>
    <col min="11784" max="11784" width="15.375" style="24" customWidth="1"/>
    <col min="11785" max="11785" width="8" style="24" customWidth="1"/>
    <col min="11786" max="12035" width="8.75" style="24"/>
    <col min="12036" max="12036" width="6.625" style="24" customWidth="1"/>
    <col min="12037" max="12037" width="39" style="24" customWidth="1"/>
    <col min="12038" max="12038" width="13" style="24" customWidth="1"/>
    <col min="12039" max="12039" width="14.25" style="24" customWidth="1"/>
    <col min="12040" max="12040" width="15.375" style="24" customWidth="1"/>
    <col min="12041" max="12041" width="8" style="24" customWidth="1"/>
    <col min="12042" max="12291" width="8.75" style="24"/>
    <col min="12292" max="12292" width="6.625" style="24" customWidth="1"/>
    <col min="12293" max="12293" width="39" style="24" customWidth="1"/>
    <col min="12294" max="12294" width="13" style="24" customWidth="1"/>
    <col min="12295" max="12295" width="14.25" style="24" customWidth="1"/>
    <col min="12296" max="12296" width="15.375" style="24" customWidth="1"/>
    <col min="12297" max="12297" width="8" style="24" customWidth="1"/>
    <col min="12298" max="12547" width="8.75" style="24"/>
    <col min="12548" max="12548" width="6.625" style="24" customWidth="1"/>
    <col min="12549" max="12549" width="39" style="24" customWidth="1"/>
    <col min="12550" max="12550" width="13" style="24" customWidth="1"/>
    <col min="12551" max="12551" width="14.25" style="24" customWidth="1"/>
    <col min="12552" max="12552" width="15.375" style="24" customWidth="1"/>
    <col min="12553" max="12553" width="8" style="24" customWidth="1"/>
    <col min="12554" max="12803" width="8.75" style="24"/>
    <col min="12804" max="12804" width="6.625" style="24" customWidth="1"/>
    <col min="12805" max="12805" width="39" style="24" customWidth="1"/>
    <col min="12806" max="12806" width="13" style="24" customWidth="1"/>
    <col min="12807" max="12807" width="14.25" style="24" customWidth="1"/>
    <col min="12808" max="12808" width="15.375" style="24" customWidth="1"/>
    <col min="12809" max="12809" width="8" style="24" customWidth="1"/>
    <col min="12810" max="13059" width="8.75" style="24"/>
    <col min="13060" max="13060" width="6.625" style="24" customWidth="1"/>
    <col min="13061" max="13061" width="39" style="24" customWidth="1"/>
    <col min="13062" max="13062" width="13" style="24" customWidth="1"/>
    <col min="13063" max="13063" width="14.25" style="24" customWidth="1"/>
    <col min="13064" max="13064" width="15.375" style="24" customWidth="1"/>
    <col min="13065" max="13065" width="8" style="24" customWidth="1"/>
    <col min="13066" max="13315" width="8.75" style="24"/>
    <col min="13316" max="13316" width="6.625" style="24" customWidth="1"/>
    <col min="13317" max="13317" width="39" style="24" customWidth="1"/>
    <col min="13318" max="13318" width="13" style="24" customWidth="1"/>
    <col min="13319" max="13319" width="14.25" style="24" customWidth="1"/>
    <col min="13320" max="13320" width="15.375" style="24" customWidth="1"/>
    <col min="13321" max="13321" width="8" style="24" customWidth="1"/>
    <col min="13322" max="13571" width="8.75" style="24"/>
    <col min="13572" max="13572" width="6.625" style="24" customWidth="1"/>
    <col min="13573" max="13573" width="39" style="24" customWidth="1"/>
    <col min="13574" max="13574" width="13" style="24" customWidth="1"/>
    <col min="13575" max="13575" width="14.25" style="24" customWidth="1"/>
    <col min="13576" max="13576" width="15.375" style="24" customWidth="1"/>
    <col min="13577" max="13577" width="8" style="24" customWidth="1"/>
    <col min="13578" max="13827" width="8.75" style="24"/>
    <col min="13828" max="13828" width="6.625" style="24" customWidth="1"/>
    <col min="13829" max="13829" width="39" style="24" customWidth="1"/>
    <col min="13830" max="13830" width="13" style="24" customWidth="1"/>
    <col min="13831" max="13831" width="14.25" style="24" customWidth="1"/>
    <col min="13832" max="13832" width="15.375" style="24" customWidth="1"/>
    <col min="13833" max="13833" width="8" style="24" customWidth="1"/>
    <col min="13834" max="14083" width="8.75" style="24"/>
    <col min="14084" max="14084" width="6.625" style="24" customWidth="1"/>
    <col min="14085" max="14085" width="39" style="24" customWidth="1"/>
    <col min="14086" max="14086" width="13" style="24" customWidth="1"/>
    <col min="14087" max="14087" width="14.25" style="24" customWidth="1"/>
    <col min="14088" max="14088" width="15.375" style="24" customWidth="1"/>
    <col min="14089" max="14089" width="8" style="24" customWidth="1"/>
    <col min="14090" max="14339" width="8.75" style="24"/>
    <col min="14340" max="14340" width="6.625" style="24" customWidth="1"/>
    <col min="14341" max="14341" width="39" style="24" customWidth="1"/>
    <col min="14342" max="14342" width="13" style="24" customWidth="1"/>
    <col min="14343" max="14343" width="14.25" style="24" customWidth="1"/>
    <col min="14344" max="14344" width="15.375" style="24" customWidth="1"/>
    <col min="14345" max="14345" width="8" style="24" customWidth="1"/>
    <col min="14346" max="14595" width="8.75" style="24"/>
    <col min="14596" max="14596" width="6.625" style="24" customWidth="1"/>
    <col min="14597" max="14597" width="39" style="24" customWidth="1"/>
    <col min="14598" max="14598" width="13" style="24" customWidth="1"/>
    <col min="14599" max="14599" width="14.25" style="24" customWidth="1"/>
    <col min="14600" max="14600" width="15.375" style="24" customWidth="1"/>
    <col min="14601" max="14601" width="8" style="24" customWidth="1"/>
    <col min="14602" max="14851" width="8.75" style="24"/>
    <col min="14852" max="14852" width="6.625" style="24" customWidth="1"/>
    <col min="14853" max="14853" width="39" style="24" customWidth="1"/>
    <col min="14854" max="14854" width="13" style="24" customWidth="1"/>
    <col min="14855" max="14855" width="14.25" style="24" customWidth="1"/>
    <col min="14856" max="14856" width="15.375" style="24" customWidth="1"/>
    <col min="14857" max="14857" width="8" style="24" customWidth="1"/>
    <col min="14858" max="15107" width="8.75" style="24"/>
    <col min="15108" max="15108" width="6.625" style="24" customWidth="1"/>
    <col min="15109" max="15109" width="39" style="24" customWidth="1"/>
    <col min="15110" max="15110" width="13" style="24" customWidth="1"/>
    <col min="15111" max="15111" width="14.25" style="24" customWidth="1"/>
    <col min="15112" max="15112" width="15.375" style="24" customWidth="1"/>
    <col min="15113" max="15113" width="8" style="24" customWidth="1"/>
    <col min="15114" max="15363" width="8.75" style="24"/>
    <col min="15364" max="15364" width="6.625" style="24" customWidth="1"/>
    <col min="15365" max="15365" width="39" style="24" customWidth="1"/>
    <col min="15366" max="15366" width="13" style="24" customWidth="1"/>
    <col min="15367" max="15367" width="14.25" style="24" customWidth="1"/>
    <col min="15368" max="15368" width="15.375" style="24" customWidth="1"/>
    <col min="15369" max="15369" width="8" style="24" customWidth="1"/>
    <col min="15370" max="15619" width="8.75" style="24"/>
    <col min="15620" max="15620" width="6.625" style="24" customWidth="1"/>
    <col min="15621" max="15621" width="39" style="24" customWidth="1"/>
    <col min="15622" max="15622" width="13" style="24" customWidth="1"/>
    <col min="15623" max="15623" width="14.25" style="24" customWidth="1"/>
    <col min="15624" max="15624" width="15.375" style="24" customWidth="1"/>
    <col min="15625" max="15625" width="8" style="24" customWidth="1"/>
    <col min="15626" max="15875" width="8.75" style="24"/>
    <col min="15876" max="15876" width="6.625" style="24" customWidth="1"/>
    <col min="15877" max="15877" width="39" style="24" customWidth="1"/>
    <col min="15878" max="15878" width="13" style="24" customWidth="1"/>
    <col min="15879" max="15879" width="14.25" style="24" customWidth="1"/>
    <col min="15880" max="15880" width="15.375" style="24" customWidth="1"/>
    <col min="15881" max="15881" width="8" style="24" customWidth="1"/>
    <col min="15882" max="16131" width="8.75" style="24"/>
    <col min="16132" max="16132" width="6.625" style="24" customWidth="1"/>
    <col min="16133" max="16133" width="39" style="24" customWidth="1"/>
    <col min="16134" max="16134" width="13" style="24" customWidth="1"/>
    <col min="16135" max="16135" width="14.25" style="24" customWidth="1"/>
    <col min="16136" max="16136" width="15.375" style="24" customWidth="1"/>
    <col min="16137" max="16137" width="8" style="24" customWidth="1"/>
    <col min="16138" max="16384" width="8.75" style="24"/>
  </cols>
  <sheetData>
    <row r="1" spans="1:8" ht="28.5" customHeight="1">
      <c r="A1" s="97" t="s">
        <v>63</v>
      </c>
      <c r="B1" s="97"/>
      <c r="C1" s="21"/>
    </row>
    <row r="2" spans="1:8" ht="49.5" customHeight="1">
      <c r="A2" s="98" t="s">
        <v>64</v>
      </c>
      <c r="B2" s="98"/>
      <c r="C2" s="98"/>
      <c r="D2" s="98"/>
      <c r="E2" s="98"/>
      <c r="F2" s="98"/>
      <c r="G2" s="98"/>
      <c r="H2" s="98"/>
    </row>
    <row r="3" spans="1:8" ht="20.25" customHeight="1">
      <c r="A3" s="25"/>
      <c r="B3" s="25"/>
      <c r="C3" s="26"/>
      <c r="D3" s="26"/>
      <c r="E3" s="26"/>
      <c r="F3" s="26"/>
      <c r="G3" s="26"/>
      <c r="H3" s="27" t="s">
        <v>41</v>
      </c>
    </row>
    <row r="4" spans="1:8" s="28" customFormat="1" ht="28.5" customHeight="1">
      <c r="A4" s="99" t="s">
        <v>0</v>
      </c>
      <c r="B4" s="99" t="s">
        <v>42</v>
      </c>
      <c r="C4" s="101" t="s">
        <v>43</v>
      </c>
      <c r="D4" s="101"/>
      <c r="E4" s="101"/>
      <c r="F4" s="102" t="s">
        <v>44</v>
      </c>
      <c r="G4" s="103"/>
      <c r="H4" s="104"/>
    </row>
    <row r="5" spans="1:8" ht="37.5" customHeight="1">
      <c r="A5" s="100"/>
      <c r="B5" s="100"/>
      <c r="C5" s="29" t="s">
        <v>45</v>
      </c>
      <c r="D5" s="29" t="s">
        <v>46</v>
      </c>
      <c r="E5" s="29" t="s">
        <v>47</v>
      </c>
      <c r="F5" s="29" t="s">
        <v>45</v>
      </c>
      <c r="G5" s="29" t="s">
        <v>46</v>
      </c>
      <c r="H5" s="29" t="s">
        <v>47</v>
      </c>
    </row>
    <row r="6" spans="1:8" ht="24.75" customHeight="1">
      <c r="A6" s="30"/>
      <c r="B6" s="30" t="s">
        <v>48</v>
      </c>
      <c r="C6" s="31">
        <f>+C7+C10+C14+C15+C16+C17</f>
        <v>0</v>
      </c>
      <c r="D6" s="31">
        <f t="shared" ref="D6:H6" si="0">+D7+D10+D14+D15+D16+D17</f>
        <v>0</v>
      </c>
      <c r="E6" s="31">
        <f t="shared" si="0"/>
        <v>0</v>
      </c>
      <c r="F6" s="32">
        <f t="shared" si="0"/>
        <v>0</v>
      </c>
      <c r="G6" s="32">
        <f t="shared" si="0"/>
        <v>0</v>
      </c>
      <c r="H6" s="32">
        <f t="shared" si="0"/>
        <v>0</v>
      </c>
    </row>
    <row r="7" spans="1:8" ht="24.75" customHeight="1">
      <c r="A7" s="30" t="s">
        <v>14</v>
      </c>
      <c r="B7" s="33" t="s">
        <v>49</v>
      </c>
      <c r="C7" s="34">
        <f>SUM(C8:C9)</f>
        <v>0</v>
      </c>
      <c r="D7" s="34">
        <f t="shared" ref="D7:E7" si="1">SUM(D8:D9)</f>
        <v>0</v>
      </c>
      <c r="E7" s="34">
        <f t="shared" si="1"/>
        <v>0</v>
      </c>
      <c r="F7" s="34"/>
      <c r="G7" s="34"/>
      <c r="H7" s="31"/>
    </row>
    <row r="8" spans="1:8" ht="24.75" customHeight="1">
      <c r="A8" s="35">
        <v>2</v>
      </c>
      <c r="B8" s="36" t="s">
        <v>50</v>
      </c>
      <c r="C8" s="37"/>
      <c r="D8" s="38"/>
      <c r="E8" s="38"/>
      <c r="F8" s="38"/>
      <c r="G8" s="38"/>
      <c r="H8" s="31"/>
    </row>
    <row r="9" spans="1:8" ht="24.75" customHeight="1">
      <c r="A9" s="35">
        <v>2</v>
      </c>
      <c r="B9" s="36" t="s">
        <v>51</v>
      </c>
      <c r="C9" s="37"/>
      <c r="D9" s="38"/>
      <c r="E9" s="38"/>
      <c r="F9" s="38"/>
      <c r="G9" s="38"/>
      <c r="H9" s="31"/>
    </row>
    <row r="10" spans="1:8" ht="24.75" customHeight="1">
      <c r="A10" s="30" t="s">
        <v>15</v>
      </c>
      <c r="B10" s="33" t="s">
        <v>52</v>
      </c>
      <c r="C10" s="34">
        <f t="shared" ref="C10:C13" si="2">SUM(D10:E10)</f>
        <v>0</v>
      </c>
      <c r="D10" s="34">
        <f>SUM(D11:D13)</f>
        <v>0</v>
      </c>
      <c r="E10" s="34">
        <f>SUM(E11:E13)</f>
        <v>0</v>
      </c>
      <c r="F10" s="34">
        <f>SUM(G10:H10)</f>
        <v>0</v>
      </c>
      <c r="G10" s="34">
        <f>SUM(G11:G13)</f>
        <v>0</v>
      </c>
      <c r="H10" s="34">
        <f>SUM(H11:H13)</f>
        <v>0</v>
      </c>
    </row>
    <row r="11" spans="1:8" ht="24.75" customHeight="1">
      <c r="A11" s="35">
        <v>1</v>
      </c>
      <c r="B11" s="36" t="s">
        <v>53</v>
      </c>
      <c r="C11" s="37"/>
      <c r="D11" s="38"/>
      <c r="E11" s="38"/>
      <c r="F11" s="37">
        <f>SUM(G11:H11)</f>
        <v>0</v>
      </c>
      <c r="G11" s="38"/>
      <c r="H11" s="31"/>
    </row>
    <row r="12" spans="1:8" ht="24.75" customHeight="1">
      <c r="A12" s="35">
        <v>2</v>
      </c>
      <c r="B12" s="36" t="s">
        <v>54</v>
      </c>
      <c r="C12" s="37"/>
      <c r="D12" s="38"/>
      <c r="E12" s="38"/>
      <c r="F12" s="37">
        <f>SUM(G12:H12)</f>
        <v>0</v>
      </c>
      <c r="G12" s="38"/>
      <c r="H12" s="31"/>
    </row>
    <row r="13" spans="1:8" ht="24.75" customHeight="1">
      <c r="A13" s="35">
        <v>3</v>
      </c>
      <c r="B13" s="36" t="s">
        <v>55</v>
      </c>
      <c r="C13" s="37">
        <f t="shared" si="2"/>
        <v>0</v>
      </c>
      <c r="D13" s="38"/>
      <c r="E13" s="38"/>
      <c r="F13" s="37">
        <f>SUM(G13:H13)</f>
        <v>0</v>
      </c>
      <c r="G13" s="38"/>
      <c r="H13" s="31"/>
    </row>
    <row r="14" spans="1:8" ht="24.75" customHeight="1">
      <c r="A14" s="30" t="s">
        <v>18</v>
      </c>
      <c r="B14" s="33" t="s">
        <v>56</v>
      </c>
      <c r="C14" s="34"/>
      <c r="D14" s="31"/>
      <c r="E14" s="31"/>
      <c r="F14" s="31"/>
      <c r="G14" s="31"/>
      <c r="H14" s="31"/>
    </row>
    <row r="15" spans="1:8" ht="24.75" customHeight="1">
      <c r="A15" s="30" t="s">
        <v>22</v>
      </c>
      <c r="B15" s="33" t="s">
        <v>57</v>
      </c>
      <c r="C15" s="34"/>
      <c r="D15" s="31"/>
      <c r="E15" s="31"/>
      <c r="F15" s="31"/>
      <c r="G15" s="31"/>
      <c r="H15" s="31"/>
    </row>
    <row r="16" spans="1:8" ht="24.75" customHeight="1">
      <c r="A16" s="30" t="s">
        <v>24</v>
      </c>
      <c r="B16" s="39" t="s">
        <v>58</v>
      </c>
      <c r="C16" s="40"/>
      <c r="D16" s="41"/>
      <c r="E16" s="41"/>
      <c r="F16" s="41"/>
      <c r="G16" s="41"/>
      <c r="H16" s="31"/>
    </row>
    <row r="17" spans="1:8" ht="24.75" customHeight="1">
      <c r="A17" s="30" t="s">
        <v>25</v>
      </c>
      <c r="B17" s="39" t="s">
        <v>59</v>
      </c>
      <c r="C17" s="42">
        <f>SUM(C18:C20)</f>
        <v>0</v>
      </c>
      <c r="D17" s="42">
        <f t="shared" ref="D17:H17" si="3">SUM(D18:D20)</f>
        <v>0</v>
      </c>
      <c r="E17" s="42">
        <f t="shared" si="3"/>
        <v>0</v>
      </c>
      <c r="F17" s="42">
        <f t="shared" si="3"/>
        <v>0</v>
      </c>
      <c r="G17" s="42">
        <f t="shared" si="3"/>
        <v>0</v>
      </c>
      <c r="H17" s="42">
        <f t="shared" si="3"/>
        <v>0</v>
      </c>
    </row>
    <row r="18" spans="1:8" ht="24.75" customHeight="1">
      <c r="A18" s="35">
        <v>1</v>
      </c>
      <c r="B18" s="36" t="s">
        <v>60</v>
      </c>
      <c r="C18" s="37">
        <f>SUM(D18:E18)</f>
        <v>0</v>
      </c>
      <c r="D18" s="43"/>
      <c r="E18" s="43"/>
      <c r="F18" s="43">
        <f>SUM(G18:H18)</f>
        <v>0</v>
      </c>
      <c r="G18" s="43"/>
      <c r="H18" s="31"/>
    </row>
    <row r="19" spans="1:8" ht="24.75" customHeight="1">
      <c r="A19" s="35">
        <v>2</v>
      </c>
      <c r="B19" s="36" t="s">
        <v>61</v>
      </c>
      <c r="C19" s="37">
        <f t="shared" ref="C19" si="4">SUM(D19:E19)</f>
        <v>0</v>
      </c>
      <c r="D19" s="43"/>
      <c r="E19" s="43"/>
      <c r="F19" s="43">
        <f t="shared" ref="F19:F20" si="5">SUM(G19:H19)</f>
        <v>0</v>
      </c>
      <c r="G19" s="43"/>
      <c r="H19" s="31"/>
    </row>
    <row r="20" spans="1:8" ht="24.75" customHeight="1">
      <c r="A20" s="35">
        <v>2</v>
      </c>
      <c r="B20" s="36" t="s">
        <v>62</v>
      </c>
      <c r="C20" s="37"/>
      <c r="D20" s="43"/>
      <c r="E20" s="43"/>
      <c r="F20" s="43">
        <f t="shared" si="5"/>
        <v>0</v>
      </c>
      <c r="G20" s="43"/>
      <c r="H20" s="44"/>
    </row>
    <row r="26" spans="1:8">
      <c r="H26" s="45">
        <f>6346*150000</f>
        <v>951900000</v>
      </c>
    </row>
  </sheetData>
  <mergeCells count="6">
    <mergeCell ref="A1:B1"/>
    <mergeCell ref="A2:H2"/>
    <mergeCell ref="A4:A5"/>
    <mergeCell ref="B4:B5"/>
    <mergeCell ref="C4:E4"/>
    <mergeCell ref="F4:H4"/>
  </mergeCells>
  <printOptions horizontalCentered="1"/>
  <pageMargins left="0.23622047244094499" right="0.23622047244094499" top="0.24803149599999999" bottom="0.261811024" header="0.261811024" footer="0.261811024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8" sqref="C8"/>
    </sheetView>
  </sheetViews>
  <sheetFormatPr defaultRowHeight="15.75"/>
  <cols>
    <col min="1" max="1" width="6.25" customWidth="1"/>
    <col min="2" max="2" width="20.625" customWidth="1"/>
    <col min="12" max="12" width="8" customWidth="1"/>
  </cols>
  <sheetData>
    <row r="1" spans="1:27">
      <c r="A1" s="46" t="s">
        <v>65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27">
      <c r="A2" s="105" t="s">
        <v>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27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27" ht="15.6" customHeight="1">
      <c r="A4" s="107" t="s">
        <v>16</v>
      </c>
      <c r="B4" s="107" t="s">
        <v>67</v>
      </c>
      <c r="C4" s="121" t="s">
        <v>78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  <c r="O4" s="121" t="s">
        <v>99</v>
      </c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3"/>
      <c r="AA4" s="115" t="s">
        <v>17</v>
      </c>
    </row>
    <row r="5" spans="1:27" ht="15.6" customHeight="1">
      <c r="A5" s="108"/>
      <c r="B5" s="108"/>
      <c r="C5" s="113" t="s">
        <v>68</v>
      </c>
      <c r="D5" s="118" t="s">
        <v>69</v>
      </c>
      <c r="E5" s="119"/>
      <c r="F5" s="119"/>
      <c r="G5" s="119"/>
      <c r="H5" s="119"/>
      <c r="I5" s="119"/>
      <c r="J5" s="120"/>
      <c r="K5" s="110" t="s">
        <v>70</v>
      </c>
      <c r="L5" s="110" t="s">
        <v>71</v>
      </c>
      <c r="M5" s="110" t="s">
        <v>72</v>
      </c>
      <c r="N5" s="113" t="s">
        <v>73</v>
      </c>
      <c r="O5" s="113" t="s">
        <v>68</v>
      </c>
      <c r="P5" s="118" t="s">
        <v>69</v>
      </c>
      <c r="Q5" s="119"/>
      <c r="R5" s="119"/>
      <c r="S5" s="119"/>
      <c r="T5" s="119"/>
      <c r="U5" s="119"/>
      <c r="V5" s="120"/>
      <c r="W5" s="110" t="s">
        <v>70</v>
      </c>
      <c r="X5" s="110" t="s">
        <v>71</v>
      </c>
      <c r="Y5" s="110" t="s">
        <v>72</v>
      </c>
      <c r="Z5" s="113" t="s">
        <v>73</v>
      </c>
      <c r="AA5" s="116"/>
    </row>
    <row r="6" spans="1:27">
      <c r="A6" s="108"/>
      <c r="B6" s="108"/>
      <c r="C6" s="113"/>
      <c r="D6" s="66"/>
      <c r="E6" s="67" t="s">
        <v>74</v>
      </c>
      <c r="F6" s="68"/>
      <c r="G6" s="114" t="s">
        <v>75</v>
      </c>
      <c r="H6" s="114"/>
      <c r="I6" s="114"/>
      <c r="J6" s="114"/>
      <c r="K6" s="125"/>
      <c r="L6" s="111"/>
      <c r="M6" s="111"/>
      <c r="N6" s="113"/>
      <c r="O6" s="113"/>
      <c r="P6" s="126" t="s">
        <v>68</v>
      </c>
      <c r="Q6" s="128" t="s">
        <v>74</v>
      </c>
      <c r="R6" s="129"/>
      <c r="S6" s="124" t="s">
        <v>75</v>
      </c>
      <c r="T6" s="124"/>
      <c r="U6" s="124"/>
      <c r="V6" s="124"/>
      <c r="W6" s="125"/>
      <c r="X6" s="111"/>
      <c r="Y6" s="111"/>
      <c r="Z6" s="113"/>
      <c r="AA6" s="116"/>
    </row>
    <row r="7" spans="1:27">
      <c r="A7" s="109"/>
      <c r="B7" s="109"/>
      <c r="C7" s="113"/>
      <c r="D7" s="55" t="s">
        <v>79</v>
      </c>
      <c r="E7" s="48" t="s">
        <v>76</v>
      </c>
      <c r="F7" s="48" t="s">
        <v>77</v>
      </c>
      <c r="G7" s="56" t="s">
        <v>79</v>
      </c>
      <c r="H7" s="55" t="s">
        <v>80</v>
      </c>
      <c r="I7" s="55" t="s">
        <v>81</v>
      </c>
      <c r="J7" s="55" t="s">
        <v>82</v>
      </c>
      <c r="K7" s="112"/>
      <c r="L7" s="112"/>
      <c r="M7" s="112"/>
      <c r="N7" s="113"/>
      <c r="O7" s="113"/>
      <c r="P7" s="127"/>
      <c r="Q7" s="51" t="s">
        <v>76</v>
      </c>
      <c r="R7" s="51" t="s">
        <v>77</v>
      </c>
      <c r="S7" s="54" t="s">
        <v>79</v>
      </c>
      <c r="T7" s="50" t="s">
        <v>80</v>
      </c>
      <c r="U7" s="50" t="s">
        <v>81</v>
      </c>
      <c r="V7" s="50" t="s">
        <v>82</v>
      </c>
      <c r="W7" s="112"/>
      <c r="X7" s="112"/>
      <c r="Y7" s="112"/>
      <c r="Z7" s="113"/>
      <c r="AA7" s="117"/>
    </row>
    <row r="8" spans="1:27" s="10" customFormat="1">
      <c r="A8" s="52"/>
      <c r="B8" s="53" t="s">
        <v>83</v>
      </c>
      <c r="C8" s="69">
        <f>D8+G8+K8+L8+M8+N8</f>
        <v>621939</v>
      </c>
      <c r="D8" s="74">
        <f>D9+D20</f>
        <v>161210</v>
      </c>
      <c r="E8" s="74">
        <f t="shared" ref="E8:F8" si="0">E9+E20</f>
        <v>135050</v>
      </c>
      <c r="F8" s="74">
        <f t="shared" si="0"/>
        <v>26160</v>
      </c>
      <c r="G8" s="74">
        <f t="shared" ref="G8" si="1">G9+G20</f>
        <v>171950</v>
      </c>
      <c r="H8" s="74">
        <f t="shared" ref="H8" si="2">H9+H20</f>
        <v>46542</v>
      </c>
      <c r="I8" s="74">
        <f t="shared" ref="I8" si="3">I9+I20</f>
        <v>123236</v>
      </c>
      <c r="J8" s="74">
        <f t="shared" ref="J8:Z8" si="4">J9+J20</f>
        <v>2172</v>
      </c>
      <c r="K8" s="74">
        <f t="shared" si="4"/>
        <v>183216</v>
      </c>
      <c r="L8" s="74">
        <f t="shared" si="4"/>
        <v>75816</v>
      </c>
      <c r="M8" s="74">
        <f t="shared" si="4"/>
        <v>18206</v>
      </c>
      <c r="N8" s="74">
        <f t="shared" si="4"/>
        <v>11541</v>
      </c>
      <c r="O8" s="74">
        <f t="shared" si="4"/>
        <v>558399</v>
      </c>
      <c r="P8" s="74">
        <f t="shared" si="4"/>
        <v>97670</v>
      </c>
      <c r="Q8" s="74">
        <f t="shared" si="4"/>
        <v>88071</v>
      </c>
      <c r="R8" s="74">
        <f t="shared" si="4"/>
        <v>9599</v>
      </c>
      <c r="S8" s="74">
        <f t="shared" si="4"/>
        <v>171950</v>
      </c>
      <c r="T8" s="74">
        <f t="shared" si="4"/>
        <v>46542</v>
      </c>
      <c r="U8" s="74">
        <f t="shared" si="4"/>
        <v>123236</v>
      </c>
      <c r="V8" s="74">
        <f t="shared" si="4"/>
        <v>2172</v>
      </c>
      <c r="W8" s="74">
        <f t="shared" si="4"/>
        <v>183216</v>
      </c>
      <c r="X8" s="74">
        <f t="shared" si="4"/>
        <v>75816</v>
      </c>
      <c r="Y8" s="74">
        <f t="shared" si="4"/>
        <v>18206</v>
      </c>
      <c r="Z8" s="74">
        <f t="shared" si="4"/>
        <v>11541</v>
      </c>
      <c r="AA8" s="75"/>
    </row>
    <row r="9" spans="1:27" s="10" customFormat="1">
      <c r="A9" s="52" t="s">
        <v>14</v>
      </c>
      <c r="B9" s="73" t="s">
        <v>84</v>
      </c>
      <c r="C9" s="69">
        <f t="shared" ref="C9:C30" si="5">D9+G9+K9+L9+M9+N9</f>
        <v>14672</v>
      </c>
      <c r="D9" s="74">
        <f>E9+F9</f>
        <v>7230</v>
      </c>
      <c r="E9" s="49">
        <f>SUM(E10:E19)</f>
        <v>0</v>
      </c>
      <c r="F9" s="69">
        <f>SUM(F10:F19)</f>
        <v>7230</v>
      </c>
      <c r="G9" s="69">
        <f>H9</f>
        <v>7442</v>
      </c>
      <c r="H9" s="69">
        <f t="shared" ref="H9:Z9" si="6">SUM(H10:H19)</f>
        <v>7442</v>
      </c>
      <c r="I9" s="69">
        <f t="shared" si="6"/>
        <v>0</v>
      </c>
      <c r="J9" s="69">
        <f t="shared" si="6"/>
        <v>0</v>
      </c>
      <c r="K9" s="69">
        <f t="shared" si="6"/>
        <v>0</v>
      </c>
      <c r="L9" s="69">
        <f t="shared" si="6"/>
        <v>0</v>
      </c>
      <c r="M9" s="69">
        <f t="shared" si="6"/>
        <v>0</v>
      </c>
      <c r="N9" s="69">
        <f t="shared" si="6"/>
        <v>0</v>
      </c>
      <c r="O9" s="69">
        <f t="shared" si="6"/>
        <v>9407</v>
      </c>
      <c r="P9" s="69">
        <f t="shared" si="6"/>
        <v>1965</v>
      </c>
      <c r="Q9" s="69">
        <f t="shared" si="6"/>
        <v>0</v>
      </c>
      <c r="R9" s="69">
        <f t="shared" si="6"/>
        <v>1965</v>
      </c>
      <c r="S9" s="69">
        <f t="shared" si="6"/>
        <v>7442</v>
      </c>
      <c r="T9" s="69">
        <f t="shared" si="6"/>
        <v>7442</v>
      </c>
      <c r="U9" s="69">
        <f t="shared" si="6"/>
        <v>0</v>
      </c>
      <c r="V9" s="69">
        <f t="shared" si="6"/>
        <v>0</v>
      </c>
      <c r="W9" s="69">
        <f t="shared" si="6"/>
        <v>0</v>
      </c>
      <c r="X9" s="69">
        <f t="shared" si="6"/>
        <v>0</v>
      </c>
      <c r="Y9" s="69">
        <f t="shared" si="6"/>
        <v>0</v>
      </c>
      <c r="Z9" s="69">
        <f t="shared" si="6"/>
        <v>0</v>
      </c>
      <c r="AA9" s="75"/>
    </row>
    <row r="10" spans="1:27">
      <c r="A10" s="58">
        <v>1</v>
      </c>
      <c r="B10" s="59" t="s">
        <v>85</v>
      </c>
      <c r="C10" s="57">
        <f t="shared" si="5"/>
        <v>1280</v>
      </c>
      <c r="D10" s="57">
        <f t="shared" ref="D10:D30" si="7">E10+F10</f>
        <v>640</v>
      </c>
      <c r="E10" s="13"/>
      <c r="F10" s="60">
        <f>'[1]PL VI'!$G$11</f>
        <v>640</v>
      </c>
      <c r="G10" s="57">
        <f t="shared" ref="G10:G19" si="8">H10</f>
        <v>640</v>
      </c>
      <c r="H10" s="13">
        <v>640</v>
      </c>
      <c r="I10" s="13"/>
      <c r="J10" s="13"/>
      <c r="K10" s="13"/>
      <c r="L10" s="13"/>
      <c r="M10" s="13"/>
      <c r="N10" s="13"/>
      <c r="O10" s="13">
        <f>P10+S10</f>
        <v>870</v>
      </c>
      <c r="P10" s="13">
        <f>Q10+R10</f>
        <v>230</v>
      </c>
      <c r="Q10" s="13"/>
      <c r="R10" s="13">
        <v>230</v>
      </c>
      <c r="S10" s="13">
        <f>T10</f>
        <v>640</v>
      </c>
      <c r="T10" s="13">
        <f>H10</f>
        <v>640</v>
      </c>
      <c r="U10" s="13"/>
      <c r="V10" s="13"/>
      <c r="W10" s="13"/>
      <c r="X10" s="13"/>
      <c r="Y10" s="13"/>
      <c r="Z10" s="13"/>
      <c r="AA10" s="13"/>
    </row>
    <row r="11" spans="1:27" ht="25.5">
      <c r="A11" s="58">
        <v>2</v>
      </c>
      <c r="B11" s="59" t="s">
        <v>86</v>
      </c>
      <c r="C11" s="57">
        <f t="shared" si="5"/>
        <v>1000</v>
      </c>
      <c r="D11" s="57">
        <f t="shared" si="7"/>
        <v>500</v>
      </c>
      <c r="E11" s="13"/>
      <c r="F11" s="60">
        <f>'[1]PL VI'!$G$12</f>
        <v>500</v>
      </c>
      <c r="G11" s="57">
        <f t="shared" si="8"/>
        <v>500</v>
      </c>
      <c r="H11" s="13">
        <v>500</v>
      </c>
      <c r="I11" s="13"/>
      <c r="J11" s="13"/>
      <c r="K11" s="13"/>
      <c r="L11" s="13"/>
      <c r="M11" s="13"/>
      <c r="N11" s="13"/>
      <c r="O11" s="13">
        <f t="shared" ref="O11:O19" si="9">P11+S11</f>
        <v>500</v>
      </c>
      <c r="P11" s="13">
        <f t="shared" ref="P11:P19" si="10">Q11+R11</f>
        <v>0</v>
      </c>
      <c r="Q11" s="13"/>
      <c r="R11" s="13"/>
      <c r="S11" s="13">
        <f t="shared" ref="S11:S19" si="11">T11</f>
        <v>500</v>
      </c>
      <c r="T11" s="13">
        <f t="shared" ref="T11:T19" si="12">H11</f>
        <v>500</v>
      </c>
      <c r="U11" s="13"/>
      <c r="V11" s="13"/>
      <c r="W11" s="13"/>
      <c r="X11" s="13"/>
      <c r="Y11" s="13"/>
      <c r="Z11" s="13"/>
      <c r="AA11" s="13"/>
    </row>
    <row r="12" spans="1:27">
      <c r="A12" s="61">
        <v>3</v>
      </c>
      <c r="B12" s="62" t="s">
        <v>87</v>
      </c>
      <c r="C12" s="57">
        <f t="shared" si="5"/>
        <v>1414</v>
      </c>
      <c r="D12" s="57">
        <f t="shared" si="7"/>
        <v>1000</v>
      </c>
      <c r="E12" s="13"/>
      <c r="F12" s="60">
        <f>'[1]PL VI'!$G$13</f>
        <v>1000</v>
      </c>
      <c r="G12" s="57">
        <f t="shared" si="8"/>
        <v>414</v>
      </c>
      <c r="H12" s="13">
        <v>414</v>
      </c>
      <c r="I12" s="13"/>
      <c r="J12" s="13"/>
      <c r="K12" s="13"/>
      <c r="L12" s="13"/>
      <c r="M12" s="13"/>
      <c r="N12" s="13"/>
      <c r="O12" s="13">
        <f t="shared" si="9"/>
        <v>1009</v>
      </c>
      <c r="P12" s="13">
        <f t="shared" si="10"/>
        <v>595</v>
      </c>
      <c r="Q12" s="13"/>
      <c r="R12" s="13">
        <v>595</v>
      </c>
      <c r="S12" s="13">
        <f t="shared" si="11"/>
        <v>414</v>
      </c>
      <c r="T12" s="13">
        <f t="shared" si="12"/>
        <v>414</v>
      </c>
      <c r="U12" s="13"/>
      <c r="V12" s="13"/>
      <c r="W12" s="13"/>
      <c r="X12" s="13"/>
      <c r="Y12" s="13"/>
      <c r="Z12" s="13"/>
      <c r="AA12" s="13"/>
    </row>
    <row r="13" spans="1:27">
      <c r="A13" s="58">
        <v>4</v>
      </c>
      <c r="B13" s="59" t="s">
        <v>88</v>
      </c>
      <c r="C13" s="57">
        <f t="shared" si="5"/>
        <v>766</v>
      </c>
      <c r="D13" s="57">
        <f t="shared" si="7"/>
        <v>700</v>
      </c>
      <c r="E13" s="13"/>
      <c r="F13" s="60">
        <v>700</v>
      </c>
      <c r="G13" s="57">
        <f t="shared" si="8"/>
        <v>66</v>
      </c>
      <c r="H13" s="13">
        <v>66</v>
      </c>
      <c r="I13" s="13"/>
      <c r="J13" s="13"/>
      <c r="K13" s="13"/>
      <c r="L13" s="13"/>
      <c r="M13" s="13"/>
      <c r="N13" s="13"/>
      <c r="O13" s="13">
        <f t="shared" si="9"/>
        <v>266</v>
      </c>
      <c r="P13" s="13">
        <f t="shared" si="10"/>
        <v>200</v>
      </c>
      <c r="Q13" s="13"/>
      <c r="R13" s="13">
        <v>200</v>
      </c>
      <c r="S13" s="13">
        <f t="shared" si="11"/>
        <v>66</v>
      </c>
      <c r="T13" s="13">
        <f t="shared" si="12"/>
        <v>66</v>
      </c>
      <c r="U13" s="13"/>
      <c r="V13" s="13"/>
      <c r="W13" s="13"/>
      <c r="X13" s="13"/>
      <c r="Y13" s="13"/>
      <c r="Z13" s="13"/>
      <c r="AA13" s="13"/>
    </row>
    <row r="14" spans="1:27">
      <c r="A14" s="58">
        <v>5</v>
      </c>
      <c r="B14" s="59" t="s">
        <v>89</v>
      </c>
      <c r="C14" s="57">
        <f t="shared" si="5"/>
        <v>300</v>
      </c>
      <c r="D14" s="57">
        <f t="shared" si="7"/>
        <v>300</v>
      </c>
      <c r="E14" s="13"/>
      <c r="F14" s="60">
        <v>300</v>
      </c>
      <c r="G14" s="57">
        <f t="shared" si="8"/>
        <v>0</v>
      </c>
      <c r="H14" s="13"/>
      <c r="I14" s="13"/>
      <c r="J14" s="13"/>
      <c r="K14" s="13"/>
      <c r="L14" s="13"/>
      <c r="M14" s="13"/>
      <c r="N14" s="13"/>
      <c r="O14" s="13">
        <f t="shared" si="9"/>
        <v>300</v>
      </c>
      <c r="P14" s="13">
        <f t="shared" si="10"/>
        <v>300</v>
      </c>
      <c r="Q14" s="13"/>
      <c r="R14" s="13">
        <v>300</v>
      </c>
      <c r="S14" s="13">
        <f t="shared" si="11"/>
        <v>0</v>
      </c>
      <c r="T14" s="13">
        <f t="shared" si="12"/>
        <v>0</v>
      </c>
      <c r="U14" s="13"/>
      <c r="V14" s="13"/>
      <c r="W14" s="13"/>
      <c r="X14" s="13"/>
      <c r="Y14" s="13"/>
      <c r="Z14" s="13"/>
      <c r="AA14" s="13"/>
    </row>
    <row r="15" spans="1:27">
      <c r="A15" s="58">
        <v>6</v>
      </c>
      <c r="B15" s="59" t="s">
        <v>90</v>
      </c>
      <c r="C15" s="57">
        <f t="shared" si="5"/>
        <v>90</v>
      </c>
      <c r="D15" s="57">
        <f t="shared" si="7"/>
        <v>90</v>
      </c>
      <c r="E15" s="13"/>
      <c r="F15" s="60">
        <v>90</v>
      </c>
      <c r="G15" s="57">
        <f t="shared" si="8"/>
        <v>0</v>
      </c>
      <c r="H15" s="13"/>
      <c r="I15" s="13"/>
      <c r="J15" s="13"/>
      <c r="K15" s="13"/>
      <c r="L15" s="13"/>
      <c r="M15" s="13"/>
      <c r="N15" s="13"/>
      <c r="O15" s="13">
        <f t="shared" si="9"/>
        <v>90</v>
      </c>
      <c r="P15" s="13">
        <f t="shared" si="10"/>
        <v>90</v>
      </c>
      <c r="Q15" s="13"/>
      <c r="R15" s="13">
        <v>90</v>
      </c>
      <c r="S15" s="13">
        <f t="shared" si="11"/>
        <v>0</v>
      </c>
      <c r="T15" s="13">
        <f t="shared" si="12"/>
        <v>0</v>
      </c>
      <c r="U15" s="13"/>
      <c r="V15" s="13"/>
      <c r="W15" s="13"/>
      <c r="X15" s="13"/>
      <c r="Y15" s="13"/>
      <c r="Z15" s="13"/>
      <c r="AA15" s="13"/>
    </row>
    <row r="16" spans="1:27">
      <c r="A16" s="58">
        <v>7</v>
      </c>
      <c r="B16" s="59" t="s">
        <v>91</v>
      </c>
      <c r="C16" s="57">
        <f t="shared" si="5"/>
        <v>800</v>
      </c>
      <c r="D16" s="57">
        <f t="shared" si="7"/>
        <v>400</v>
      </c>
      <c r="E16" s="13"/>
      <c r="F16" s="60">
        <v>400</v>
      </c>
      <c r="G16" s="57">
        <f t="shared" si="8"/>
        <v>400</v>
      </c>
      <c r="H16" s="13">
        <v>400</v>
      </c>
      <c r="I16" s="13"/>
      <c r="J16" s="13"/>
      <c r="K16" s="13"/>
      <c r="L16" s="13"/>
      <c r="M16" s="13"/>
      <c r="N16" s="13"/>
      <c r="O16" s="13">
        <f t="shared" si="9"/>
        <v>600</v>
      </c>
      <c r="P16" s="13">
        <f t="shared" si="10"/>
        <v>200</v>
      </c>
      <c r="Q16" s="13"/>
      <c r="R16" s="13">
        <v>200</v>
      </c>
      <c r="S16" s="13">
        <f t="shared" si="11"/>
        <v>400</v>
      </c>
      <c r="T16" s="13">
        <f t="shared" si="12"/>
        <v>400</v>
      </c>
      <c r="U16" s="13"/>
      <c r="V16" s="13"/>
      <c r="W16" s="13"/>
      <c r="X16" s="13"/>
      <c r="Y16" s="13"/>
      <c r="Z16" s="13"/>
      <c r="AA16" s="13"/>
    </row>
    <row r="17" spans="1:27">
      <c r="A17" s="58">
        <v>8</v>
      </c>
      <c r="B17" s="59" t="s">
        <v>92</v>
      </c>
      <c r="C17" s="57">
        <f t="shared" si="5"/>
        <v>5700</v>
      </c>
      <c r="D17" s="57">
        <f t="shared" si="7"/>
        <v>3000</v>
      </c>
      <c r="E17" s="13"/>
      <c r="F17" s="60">
        <v>3000</v>
      </c>
      <c r="G17" s="57">
        <f t="shared" si="8"/>
        <v>2700</v>
      </c>
      <c r="H17" s="13">
        <v>2700</v>
      </c>
      <c r="I17" s="13"/>
      <c r="J17" s="13"/>
      <c r="K17" s="13"/>
      <c r="L17" s="13"/>
      <c r="M17" s="13"/>
      <c r="N17" s="13"/>
      <c r="O17" s="13">
        <f t="shared" si="9"/>
        <v>2900</v>
      </c>
      <c r="P17" s="13">
        <f t="shared" si="10"/>
        <v>200</v>
      </c>
      <c r="Q17" s="13"/>
      <c r="R17" s="13">
        <v>200</v>
      </c>
      <c r="S17" s="13">
        <f t="shared" si="11"/>
        <v>2700</v>
      </c>
      <c r="T17" s="13">
        <f t="shared" si="12"/>
        <v>2700</v>
      </c>
      <c r="U17" s="13"/>
      <c r="V17" s="13"/>
      <c r="W17" s="13"/>
      <c r="X17" s="13"/>
      <c r="Y17" s="13"/>
      <c r="Z17" s="13"/>
      <c r="AA17" s="13"/>
    </row>
    <row r="18" spans="1:27">
      <c r="A18" s="58">
        <v>9</v>
      </c>
      <c r="B18" s="59" t="s">
        <v>93</v>
      </c>
      <c r="C18" s="57">
        <f t="shared" si="5"/>
        <v>3022</v>
      </c>
      <c r="D18" s="57">
        <f t="shared" si="7"/>
        <v>450</v>
      </c>
      <c r="E18" s="13"/>
      <c r="F18" s="60">
        <v>450</v>
      </c>
      <c r="G18" s="57">
        <f t="shared" si="8"/>
        <v>2572</v>
      </c>
      <c r="H18" s="13">
        <f>2122+450</f>
        <v>2572</v>
      </c>
      <c r="I18" s="13"/>
      <c r="J18" s="13"/>
      <c r="K18" s="13"/>
      <c r="L18" s="13"/>
      <c r="M18" s="13"/>
      <c r="N18" s="13"/>
      <c r="O18" s="13">
        <f t="shared" si="9"/>
        <v>2572</v>
      </c>
      <c r="P18" s="13">
        <f t="shared" si="10"/>
        <v>0</v>
      </c>
      <c r="Q18" s="13"/>
      <c r="R18" s="13"/>
      <c r="S18" s="13">
        <f t="shared" si="11"/>
        <v>2572</v>
      </c>
      <c r="T18" s="13">
        <f t="shared" si="12"/>
        <v>2572</v>
      </c>
      <c r="U18" s="13"/>
      <c r="V18" s="13"/>
      <c r="W18" s="13"/>
      <c r="X18" s="13"/>
      <c r="Y18" s="13"/>
      <c r="Z18" s="13"/>
      <c r="AA18" s="13"/>
    </row>
    <row r="19" spans="1:27">
      <c r="A19" s="58">
        <v>10</v>
      </c>
      <c r="B19" s="59" t="s">
        <v>94</v>
      </c>
      <c r="C19" s="57">
        <f t="shared" si="5"/>
        <v>300</v>
      </c>
      <c r="D19" s="57">
        <f t="shared" si="7"/>
        <v>150</v>
      </c>
      <c r="E19" s="13"/>
      <c r="F19" s="60">
        <v>150</v>
      </c>
      <c r="G19" s="57">
        <f t="shared" si="8"/>
        <v>150</v>
      </c>
      <c r="H19" s="13">
        <v>150</v>
      </c>
      <c r="I19" s="13"/>
      <c r="J19" s="13"/>
      <c r="K19" s="13"/>
      <c r="L19" s="13"/>
      <c r="M19" s="13"/>
      <c r="N19" s="13"/>
      <c r="O19" s="13">
        <f t="shared" si="9"/>
        <v>300</v>
      </c>
      <c r="P19" s="13">
        <f t="shared" si="10"/>
        <v>150</v>
      </c>
      <c r="Q19" s="13"/>
      <c r="R19" s="13">
        <v>150</v>
      </c>
      <c r="S19" s="13">
        <f t="shared" si="11"/>
        <v>150</v>
      </c>
      <c r="T19" s="13">
        <f t="shared" si="12"/>
        <v>150</v>
      </c>
      <c r="U19" s="13"/>
      <c r="V19" s="13"/>
      <c r="W19" s="13"/>
      <c r="X19" s="13"/>
      <c r="Y19" s="13"/>
      <c r="Z19" s="13"/>
      <c r="AA19" s="13"/>
    </row>
    <row r="20" spans="1:27" s="72" customFormat="1">
      <c r="A20" s="63" t="s">
        <v>15</v>
      </c>
      <c r="B20" s="64" t="s">
        <v>95</v>
      </c>
      <c r="C20" s="69">
        <f t="shared" si="5"/>
        <v>607267</v>
      </c>
      <c r="D20" s="69">
        <f t="shared" si="7"/>
        <v>153980</v>
      </c>
      <c r="E20" s="70">
        <f>SUM(E21:E30)</f>
        <v>135050</v>
      </c>
      <c r="F20" s="70">
        <f>SUM(F21:F30)</f>
        <v>18930</v>
      </c>
      <c r="G20" s="70">
        <f>J20+I20+H20</f>
        <v>164508</v>
      </c>
      <c r="H20" s="70">
        <f t="shared" ref="H20:Z20" si="13">SUM(H21:H30)</f>
        <v>39100</v>
      </c>
      <c r="I20" s="70">
        <f t="shared" si="13"/>
        <v>123236</v>
      </c>
      <c r="J20" s="70">
        <f t="shared" si="13"/>
        <v>2172</v>
      </c>
      <c r="K20" s="70">
        <f t="shared" si="13"/>
        <v>183216</v>
      </c>
      <c r="L20" s="70">
        <f t="shared" si="13"/>
        <v>75816</v>
      </c>
      <c r="M20" s="70">
        <f t="shared" si="13"/>
        <v>18206</v>
      </c>
      <c r="N20" s="70">
        <f t="shared" si="13"/>
        <v>11541</v>
      </c>
      <c r="O20" s="70">
        <f t="shared" si="13"/>
        <v>548992</v>
      </c>
      <c r="P20" s="70">
        <f>R20+Q20</f>
        <v>95705</v>
      </c>
      <c r="Q20" s="70">
        <f t="shared" si="13"/>
        <v>88071</v>
      </c>
      <c r="R20" s="70">
        <f t="shared" si="13"/>
        <v>7634</v>
      </c>
      <c r="S20" s="70">
        <f t="shared" si="13"/>
        <v>164508</v>
      </c>
      <c r="T20" s="70">
        <f t="shared" si="13"/>
        <v>39100</v>
      </c>
      <c r="U20" s="70">
        <f t="shared" si="13"/>
        <v>123236</v>
      </c>
      <c r="V20" s="70">
        <f t="shared" si="13"/>
        <v>2172</v>
      </c>
      <c r="W20" s="70">
        <f t="shared" si="13"/>
        <v>183216</v>
      </c>
      <c r="X20" s="70">
        <f t="shared" si="13"/>
        <v>75816</v>
      </c>
      <c r="Y20" s="70">
        <f t="shared" si="13"/>
        <v>18206</v>
      </c>
      <c r="Z20" s="70">
        <f t="shared" si="13"/>
        <v>11541</v>
      </c>
      <c r="AA20" s="71"/>
    </row>
    <row r="21" spans="1:27">
      <c r="A21" s="58">
        <v>1</v>
      </c>
      <c r="B21" s="59" t="s">
        <v>19</v>
      </c>
      <c r="C21" s="57">
        <f t="shared" si="5"/>
        <v>178645</v>
      </c>
      <c r="D21" s="57">
        <f t="shared" si="7"/>
        <v>15423</v>
      </c>
      <c r="E21" s="60">
        <v>13523</v>
      </c>
      <c r="F21" s="60">
        <v>1900</v>
      </c>
      <c r="G21" s="60">
        <f t="shared" ref="G21:G30" si="14">J21+I21+H21</f>
        <v>60868</v>
      </c>
      <c r="H21" s="60">
        <v>5700</v>
      </c>
      <c r="I21" s="60">
        <f>51563+3605</f>
        <v>55168</v>
      </c>
      <c r="J21" s="13"/>
      <c r="K21" s="13">
        <v>8357</v>
      </c>
      <c r="L21" s="13">
        <v>75816</v>
      </c>
      <c r="M21" s="13">
        <v>17101</v>
      </c>
      <c r="N21" s="13">
        <v>1080</v>
      </c>
      <c r="O21" s="60">
        <f>P21+S21+W21+X21+Y21+Z21</f>
        <v>175266</v>
      </c>
      <c r="P21" s="76">
        <f t="shared" ref="P21:P30" si="15">R21+Q21</f>
        <v>12044</v>
      </c>
      <c r="Q21" s="60">
        <f>E21-2253</f>
        <v>11270</v>
      </c>
      <c r="R21" s="60">
        <f>F21-1126</f>
        <v>774</v>
      </c>
      <c r="S21" s="60">
        <f>T21+U21+V21</f>
        <v>60868</v>
      </c>
      <c r="T21" s="60">
        <f>H21</f>
        <v>5700</v>
      </c>
      <c r="U21" s="60">
        <f t="shared" ref="U21:Z30" si="16">I21</f>
        <v>55168</v>
      </c>
      <c r="V21" s="60">
        <f t="shared" si="16"/>
        <v>0</v>
      </c>
      <c r="W21" s="60">
        <f t="shared" si="16"/>
        <v>8357</v>
      </c>
      <c r="X21" s="60">
        <f t="shared" si="16"/>
        <v>75816</v>
      </c>
      <c r="Y21" s="60">
        <f t="shared" si="16"/>
        <v>17101</v>
      </c>
      <c r="Z21" s="60">
        <f t="shared" si="16"/>
        <v>1080</v>
      </c>
      <c r="AA21" s="13"/>
    </row>
    <row r="22" spans="1:27">
      <c r="A22" s="58">
        <v>2</v>
      </c>
      <c r="B22" s="59" t="s">
        <v>21</v>
      </c>
      <c r="C22" s="57">
        <f t="shared" si="5"/>
        <v>46020</v>
      </c>
      <c r="D22" s="57">
        <f t="shared" si="7"/>
        <v>15203</v>
      </c>
      <c r="E22" s="60">
        <v>13123</v>
      </c>
      <c r="F22" s="60">
        <v>2080</v>
      </c>
      <c r="G22" s="60">
        <f t="shared" si="14"/>
        <v>26682</v>
      </c>
      <c r="H22" s="60">
        <v>5800</v>
      </c>
      <c r="I22" s="60">
        <f>15322+5560-2172</f>
        <v>18710</v>
      </c>
      <c r="J22" s="60">
        <v>2172</v>
      </c>
      <c r="K22" s="13"/>
      <c r="L22" s="13"/>
      <c r="M22" s="13"/>
      <c r="N22" s="13">
        <v>4135</v>
      </c>
      <c r="O22" s="60">
        <f t="shared" ref="O22:O30" si="17">P22+S22+W22+X22+Y22+Z22</f>
        <v>44454</v>
      </c>
      <c r="P22" s="76">
        <f t="shared" si="15"/>
        <v>13637</v>
      </c>
      <c r="Q22" s="60">
        <f>E21-333</f>
        <v>13190</v>
      </c>
      <c r="R22" s="60">
        <f>F22-1633</f>
        <v>447</v>
      </c>
      <c r="S22" s="60">
        <f t="shared" ref="S22:S30" si="18">T22+U22+V22</f>
        <v>26682</v>
      </c>
      <c r="T22" s="60">
        <f t="shared" ref="T22:T30" si="19">H22</f>
        <v>5800</v>
      </c>
      <c r="U22" s="60">
        <f t="shared" si="16"/>
        <v>18710</v>
      </c>
      <c r="V22" s="60">
        <f t="shared" si="16"/>
        <v>2172</v>
      </c>
      <c r="W22" s="60">
        <f t="shared" si="16"/>
        <v>0</v>
      </c>
      <c r="X22" s="60">
        <f t="shared" si="16"/>
        <v>0</v>
      </c>
      <c r="Y22" s="60">
        <f t="shared" si="16"/>
        <v>0</v>
      </c>
      <c r="Z22" s="60">
        <f t="shared" si="16"/>
        <v>4135</v>
      </c>
      <c r="AA22" s="13"/>
    </row>
    <row r="23" spans="1:27">
      <c r="A23" s="58">
        <v>3</v>
      </c>
      <c r="B23" s="59" t="s">
        <v>38</v>
      </c>
      <c r="C23" s="57">
        <f t="shared" si="5"/>
        <v>65931</v>
      </c>
      <c r="D23" s="57">
        <f t="shared" si="7"/>
        <v>13105</v>
      </c>
      <c r="E23" s="60">
        <v>11165</v>
      </c>
      <c r="F23" s="60">
        <v>1940</v>
      </c>
      <c r="G23" s="60">
        <f t="shared" si="14"/>
        <v>14006</v>
      </c>
      <c r="H23" s="60">
        <v>2700</v>
      </c>
      <c r="I23" s="60">
        <f>10336+970</f>
        <v>11306</v>
      </c>
      <c r="J23" s="13"/>
      <c r="K23" s="13">
        <v>37119</v>
      </c>
      <c r="L23" s="13"/>
      <c r="M23" s="13"/>
      <c r="N23" s="13">
        <v>1701</v>
      </c>
      <c r="O23" s="60">
        <f t="shared" si="17"/>
        <v>63495</v>
      </c>
      <c r="P23" s="76">
        <f t="shared" si="15"/>
        <v>10669</v>
      </c>
      <c r="Q23" s="60">
        <f>E23-1036</f>
        <v>10129</v>
      </c>
      <c r="R23" s="60">
        <f>F23-1400</f>
        <v>540</v>
      </c>
      <c r="S23" s="60">
        <f t="shared" si="18"/>
        <v>14006</v>
      </c>
      <c r="T23" s="60">
        <f t="shared" si="19"/>
        <v>2700</v>
      </c>
      <c r="U23" s="60">
        <f t="shared" si="16"/>
        <v>11306</v>
      </c>
      <c r="V23" s="60">
        <f t="shared" si="16"/>
        <v>0</v>
      </c>
      <c r="W23" s="60">
        <f t="shared" si="16"/>
        <v>37119</v>
      </c>
      <c r="X23" s="60">
        <f t="shared" si="16"/>
        <v>0</v>
      </c>
      <c r="Y23" s="60">
        <f t="shared" si="16"/>
        <v>0</v>
      </c>
      <c r="Z23" s="60">
        <f t="shared" si="16"/>
        <v>1701</v>
      </c>
      <c r="AA23" s="13"/>
    </row>
    <row r="24" spans="1:27">
      <c r="A24" s="58">
        <v>4</v>
      </c>
      <c r="B24" s="65" t="s">
        <v>20</v>
      </c>
      <c r="C24" s="57">
        <f t="shared" si="5"/>
        <v>35999</v>
      </c>
      <c r="D24" s="57">
        <f t="shared" si="7"/>
        <v>18901</v>
      </c>
      <c r="E24" s="60">
        <v>17031</v>
      </c>
      <c r="F24" s="60">
        <v>1870</v>
      </c>
      <c r="G24" s="60">
        <f t="shared" si="14"/>
        <v>14791</v>
      </c>
      <c r="H24" s="60">
        <v>4000</v>
      </c>
      <c r="I24" s="60">
        <f>8716+2075</f>
        <v>10791</v>
      </c>
      <c r="J24" s="13"/>
      <c r="K24" s="13"/>
      <c r="L24" s="13"/>
      <c r="M24" s="13"/>
      <c r="N24" s="13">
        <v>2307</v>
      </c>
      <c r="O24" s="60">
        <f t="shared" si="17"/>
        <v>29126</v>
      </c>
      <c r="P24" s="76">
        <f t="shared" si="15"/>
        <v>12028</v>
      </c>
      <c r="Q24" s="13">
        <v>11128</v>
      </c>
      <c r="R24" s="13">
        <v>900</v>
      </c>
      <c r="S24" s="60">
        <f t="shared" si="18"/>
        <v>14791</v>
      </c>
      <c r="T24" s="60">
        <f t="shared" si="19"/>
        <v>4000</v>
      </c>
      <c r="U24" s="60">
        <f t="shared" si="16"/>
        <v>10791</v>
      </c>
      <c r="V24" s="60">
        <f t="shared" si="16"/>
        <v>0</v>
      </c>
      <c r="W24" s="60">
        <f t="shared" si="16"/>
        <v>0</v>
      </c>
      <c r="X24" s="60">
        <f t="shared" si="16"/>
        <v>0</v>
      </c>
      <c r="Y24" s="60">
        <f t="shared" si="16"/>
        <v>0</v>
      </c>
      <c r="Z24" s="60">
        <f t="shared" si="16"/>
        <v>2307</v>
      </c>
      <c r="AA24" s="13"/>
    </row>
    <row r="25" spans="1:27">
      <c r="A25" s="58">
        <v>5</v>
      </c>
      <c r="B25" s="65" t="s">
        <v>26</v>
      </c>
      <c r="C25" s="57">
        <f t="shared" si="5"/>
        <v>26470</v>
      </c>
      <c r="D25" s="57">
        <f t="shared" si="7"/>
        <v>20770</v>
      </c>
      <c r="E25" s="60">
        <v>18770</v>
      </c>
      <c r="F25" s="60">
        <v>2000</v>
      </c>
      <c r="G25" s="60">
        <f t="shared" si="14"/>
        <v>5700</v>
      </c>
      <c r="H25" s="60">
        <v>3700</v>
      </c>
      <c r="I25" s="60">
        <v>2000</v>
      </c>
      <c r="J25" s="13"/>
      <c r="K25" s="13"/>
      <c r="L25" s="13"/>
      <c r="M25" s="13"/>
      <c r="N25" s="13"/>
      <c r="O25" s="60">
        <f t="shared" si="17"/>
        <v>14834</v>
      </c>
      <c r="P25" s="76">
        <f t="shared" si="15"/>
        <v>9134</v>
      </c>
      <c r="Q25" s="60">
        <f>E25-10000</f>
        <v>8770</v>
      </c>
      <c r="R25" s="60">
        <f>F25-1636</f>
        <v>364</v>
      </c>
      <c r="S25" s="60">
        <f t="shared" si="18"/>
        <v>5700</v>
      </c>
      <c r="T25" s="60">
        <f t="shared" si="19"/>
        <v>3700</v>
      </c>
      <c r="U25" s="60">
        <f t="shared" si="16"/>
        <v>2000</v>
      </c>
      <c r="V25" s="60">
        <f t="shared" si="16"/>
        <v>0</v>
      </c>
      <c r="W25" s="60">
        <f t="shared" si="16"/>
        <v>0</v>
      </c>
      <c r="X25" s="60">
        <f t="shared" si="16"/>
        <v>0</v>
      </c>
      <c r="Y25" s="60">
        <f t="shared" si="16"/>
        <v>0</v>
      </c>
      <c r="Z25" s="60">
        <f t="shared" si="16"/>
        <v>0</v>
      </c>
      <c r="AA25" s="13"/>
    </row>
    <row r="26" spans="1:27">
      <c r="A26" s="58">
        <v>6</v>
      </c>
      <c r="B26" s="59" t="s">
        <v>40</v>
      </c>
      <c r="C26" s="57">
        <f t="shared" si="5"/>
        <v>25224</v>
      </c>
      <c r="D26" s="57">
        <f t="shared" si="7"/>
        <v>18354</v>
      </c>
      <c r="E26" s="60">
        <v>16284</v>
      </c>
      <c r="F26" s="60">
        <v>2070</v>
      </c>
      <c r="G26" s="60">
        <f t="shared" si="14"/>
        <v>5910</v>
      </c>
      <c r="H26" s="60">
        <v>3700</v>
      </c>
      <c r="I26" s="60">
        <f>160+2050</f>
        <v>2210</v>
      </c>
      <c r="J26" s="13"/>
      <c r="K26" s="13">
        <v>160</v>
      </c>
      <c r="L26" s="13"/>
      <c r="M26" s="13">
        <v>550</v>
      </c>
      <c r="N26" s="13">
        <v>250</v>
      </c>
      <c r="O26" s="60">
        <f t="shared" si="17"/>
        <v>16970</v>
      </c>
      <c r="P26" s="76">
        <f t="shared" si="15"/>
        <v>10100</v>
      </c>
      <c r="Q26" s="13">
        <v>9000</v>
      </c>
      <c r="R26" s="13">
        <v>1100</v>
      </c>
      <c r="S26" s="60">
        <f t="shared" si="18"/>
        <v>5910</v>
      </c>
      <c r="T26" s="60">
        <f t="shared" si="19"/>
        <v>3700</v>
      </c>
      <c r="U26" s="60">
        <f t="shared" si="16"/>
        <v>2210</v>
      </c>
      <c r="V26" s="60">
        <f t="shared" si="16"/>
        <v>0</v>
      </c>
      <c r="W26" s="60">
        <f t="shared" si="16"/>
        <v>160</v>
      </c>
      <c r="X26" s="60">
        <f t="shared" si="16"/>
        <v>0</v>
      </c>
      <c r="Y26" s="60">
        <f t="shared" si="16"/>
        <v>550</v>
      </c>
      <c r="Z26" s="60">
        <f t="shared" si="16"/>
        <v>250</v>
      </c>
      <c r="AA26" s="13"/>
    </row>
    <row r="27" spans="1:27">
      <c r="A27" s="58">
        <v>7</v>
      </c>
      <c r="B27" s="65" t="s">
        <v>96</v>
      </c>
      <c r="C27" s="57">
        <f t="shared" si="5"/>
        <v>85564</v>
      </c>
      <c r="D27" s="57">
        <f t="shared" si="7"/>
        <v>15889</v>
      </c>
      <c r="E27" s="60">
        <v>13749</v>
      </c>
      <c r="F27" s="60">
        <v>2140</v>
      </c>
      <c r="G27" s="60">
        <f t="shared" si="14"/>
        <v>21415</v>
      </c>
      <c r="H27" s="60">
        <v>3100</v>
      </c>
      <c r="I27" s="60">
        <f>16815+1500</f>
        <v>18315</v>
      </c>
      <c r="J27" s="13"/>
      <c r="K27" s="13">
        <v>46795</v>
      </c>
      <c r="L27" s="13"/>
      <c r="M27" s="13">
        <v>90</v>
      </c>
      <c r="N27" s="13">
        <v>1375</v>
      </c>
      <c r="O27" s="60">
        <f t="shared" si="17"/>
        <v>78875</v>
      </c>
      <c r="P27" s="76">
        <f t="shared" si="15"/>
        <v>9200</v>
      </c>
      <c r="Q27" s="13">
        <v>8000</v>
      </c>
      <c r="R27" s="13">
        <v>1200</v>
      </c>
      <c r="S27" s="60">
        <f t="shared" si="18"/>
        <v>21415</v>
      </c>
      <c r="T27" s="60">
        <f t="shared" si="19"/>
        <v>3100</v>
      </c>
      <c r="U27" s="60">
        <f t="shared" si="16"/>
        <v>18315</v>
      </c>
      <c r="V27" s="60">
        <f t="shared" si="16"/>
        <v>0</v>
      </c>
      <c r="W27" s="60">
        <f t="shared" si="16"/>
        <v>46795</v>
      </c>
      <c r="X27" s="60">
        <f t="shared" si="16"/>
        <v>0</v>
      </c>
      <c r="Y27" s="60">
        <f t="shared" si="16"/>
        <v>90</v>
      </c>
      <c r="Z27" s="60">
        <f t="shared" si="16"/>
        <v>1375</v>
      </c>
      <c r="AA27" s="13"/>
    </row>
    <row r="28" spans="1:27">
      <c r="A28" s="58">
        <v>8</v>
      </c>
      <c r="B28" s="65" t="s">
        <v>23</v>
      </c>
      <c r="C28" s="57">
        <f t="shared" si="5"/>
        <v>22636</v>
      </c>
      <c r="D28" s="57">
        <f t="shared" si="7"/>
        <v>17700</v>
      </c>
      <c r="E28" s="60">
        <v>15950</v>
      </c>
      <c r="F28" s="60">
        <v>1750</v>
      </c>
      <c r="G28" s="60">
        <f t="shared" si="14"/>
        <v>4936</v>
      </c>
      <c r="H28" s="60">
        <v>4100</v>
      </c>
      <c r="I28" s="60">
        <v>836</v>
      </c>
      <c r="J28" s="13"/>
      <c r="K28" s="13"/>
      <c r="L28" s="13"/>
      <c r="M28" s="13"/>
      <c r="N28" s="13"/>
      <c r="O28" s="60">
        <f t="shared" si="17"/>
        <v>14736</v>
      </c>
      <c r="P28" s="76">
        <f t="shared" si="15"/>
        <v>9800</v>
      </c>
      <c r="Q28" s="13">
        <v>9000</v>
      </c>
      <c r="R28" s="13">
        <v>800</v>
      </c>
      <c r="S28" s="60">
        <f t="shared" si="18"/>
        <v>4936</v>
      </c>
      <c r="T28" s="60">
        <f t="shared" si="19"/>
        <v>4100</v>
      </c>
      <c r="U28" s="60">
        <f t="shared" si="16"/>
        <v>836</v>
      </c>
      <c r="V28" s="60">
        <f t="shared" si="16"/>
        <v>0</v>
      </c>
      <c r="W28" s="60">
        <f t="shared" si="16"/>
        <v>0</v>
      </c>
      <c r="X28" s="60">
        <f t="shared" si="16"/>
        <v>0</v>
      </c>
      <c r="Y28" s="60">
        <f t="shared" si="16"/>
        <v>0</v>
      </c>
      <c r="Z28" s="60">
        <f t="shared" si="16"/>
        <v>0</v>
      </c>
      <c r="AA28" s="13"/>
    </row>
    <row r="29" spans="1:27">
      <c r="A29" s="58">
        <v>9</v>
      </c>
      <c r="B29" s="65" t="s">
        <v>97</v>
      </c>
      <c r="C29" s="57">
        <f t="shared" si="5"/>
        <v>17025</v>
      </c>
      <c r="D29" s="57">
        <f t="shared" si="7"/>
        <v>13205</v>
      </c>
      <c r="E29" s="60">
        <v>11165</v>
      </c>
      <c r="F29" s="60">
        <v>2040</v>
      </c>
      <c r="G29" s="60">
        <f t="shared" si="14"/>
        <v>3820</v>
      </c>
      <c r="H29" s="60">
        <v>2800</v>
      </c>
      <c r="I29" s="60">
        <v>1020</v>
      </c>
      <c r="J29" s="13"/>
      <c r="K29" s="13"/>
      <c r="L29" s="13"/>
      <c r="M29" s="13"/>
      <c r="N29" s="13"/>
      <c r="O29" s="60">
        <f t="shared" si="17"/>
        <v>9828</v>
      </c>
      <c r="P29" s="76">
        <f t="shared" si="15"/>
        <v>6008</v>
      </c>
      <c r="Q29" s="13">
        <v>5000</v>
      </c>
      <c r="R29" s="13">
        <v>1008</v>
      </c>
      <c r="S29" s="60">
        <f t="shared" si="18"/>
        <v>3820</v>
      </c>
      <c r="T29" s="60">
        <f t="shared" si="19"/>
        <v>2800</v>
      </c>
      <c r="U29" s="60">
        <f t="shared" si="16"/>
        <v>1020</v>
      </c>
      <c r="V29" s="60">
        <f t="shared" si="16"/>
        <v>0</v>
      </c>
      <c r="W29" s="60">
        <f t="shared" si="16"/>
        <v>0</v>
      </c>
      <c r="X29" s="60">
        <f t="shared" si="16"/>
        <v>0</v>
      </c>
      <c r="Y29" s="60">
        <f t="shared" si="16"/>
        <v>0</v>
      </c>
      <c r="Z29" s="60">
        <f t="shared" si="16"/>
        <v>0</v>
      </c>
      <c r="AA29" s="13"/>
    </row>
    <row r="30" spans="1:27">
      <c r="A30" s="58">
        <v>10</v>
      </c>
      <c r="B30" s="65" t="s">
        <v>98</v>
      </c>
      <c r="C30" s="57">
        <f t="shared" si="5"/>
        <v>103753</v>
      </c>
      <c r="D30" s="57">
        <f t="shared" si="7"/>
        <v>5430</v>
      </c>
      <c r="E30" s="60">
        <v>4290</v>
      </c>
      <c r="F30" s="60">
        <v>1140</v>
      </c>
      <c r="G30" s="60">
        <f t="shared" si="14"/>
        <v>6380</v>
      </c>
      <c r="H30" s="60">
        <v>3500</v>
      </c>
      <c r="I30" s="60">
        <f>1638+1242</f>
        <v>2880</v>
      </c>
      <c r="J30" s="13"/>
      <c r="K30" s="13">
        <v>90785</v>
      </c>
      <c r="L30" s="13"/>
      <c r="M30" s="13">
        <v>465</v>
      </c>
      <c r="N30" s="13">
        <v>693</v>
      </c>
      <c r="O30" s="60">
        <f t="shared" si="17"/>
        <v>101408</v>
      </c>
      <c r="P30" s="76">
        <f t="shared" si="15"/>
        <v>3085</v>
      </c>
      <c r="Q30" s="60">
        <f>E30-1706</f>
        <v>2584</v>
      </c>
      <c r="R30" s="60">
        <f>F30-639</f>
        <v>501</v>
      </c>
      <c r="S30" s="60">
        <f t="shared" si="18"/>
        <v>6380</v>
      </c>
      <c r="T30" s="60">
        <f t="shared" si="19"/>
        <v>3500</v>
      </c>
      <c r="U30" s="60">
        <f t="shared" si="16"/>
        <v>2880</v>
      </c>
      <c r="V30" s="60">
        <f t="shared" si="16"/>
        <v>0</v>
      </c>
      <c r="W30" s="60">
        <f t="shared" si="16"/>
        <v>90785</v>
      </c>
      <c r="X30" s="60">
        <f t="shared" si="16"/>
        <v>0</v>
      </c>
      <c r="Y30" s="60">
        <f t="shared" si="16"/>
        <v>465</v>
      </c>
      <c r="Z30" s="60">
        <f t="shared" si="16"/>
        <v>693</v>
      </c>
      <c r="AA30" s="13"/>
    </row>
    <row r="31" spans="1:27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</sheetData>
  <mergeCells count="22">
    <mergeCell ref="AA4:AA7"/>
    <mergeCell ref="D5:J5"/>
    <mergeCell ref="C4:N4"/>
    <mergeCell ref="O4:Z4"/>
    <mergeCell ref="P5:V5"/>
    <mergeCell ref="X5:X7"/>
    <mergeCell ref="Y5:Y7"/>
    <mergeCell ref="Z5:Z7"/>
    <mergeCell ref="S6:V6"/>
    <mergeCell ref="O5:O7"/>
    <mergeCell ref="W5:W7"/>
    <mergeCell ref="P6:P7"/>
    <mergeCell ref="Q6:R6"/>
    <mergeCell ref="C5:C7"/>
    <mergeCell ref="K5:K7"/>
    <mergeCell ref="L5:L7"/>
    <mergeCell ref="A2:N2"/>
    <mergeCell ref="A4:A7"/>
    <mergeCell ref="B4:B7"/>
    <mergeCell ref="M5:M7"/>
    <mergeCell ref="N5:N7"/>
    <mergeCell ref="G6:J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Xã NTM nâng cao</vt:lpstr>
      <vt:lpstr>PL 07 về Vốn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AutoBVT</cp:lastModifiedBy>
  <cp:lastPrinted>2024-01-02T10:05:45Z</cp:lastPrinted>
  <dcterms:created xsi:type="dcterms:W3CDTF">2021-05-12T07:03:24Z</dcterms:created>
  <dcterms:modified xsi:type="dcterms:W3CDTF">2024-01-16T13:13:40Z</dcterms:modified>
</cp:coreProperties>
</file>