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0" yWindow="1320" windowWidth="20400" windowHeight="6510" activeTab="11"/>
  </bookViews>
  <sheets>
    <sheet name="Biểu số 01" sheetId="21" r:id="rId1"/>
    <sheet name="Bieu 11. CTMTQG" sheetId="20" state="hidden"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 name="Biểu 02" sheetId="25" r:id="rId11"/>
    <sheet name="Biểu 03" sheetId="26" r:id="rId12"/>
  </sheets>
  <definedNames>
    <definedName name="____a1" localSheetId="1" hidden="1">{"'Sheet1'!$L$16"}</definedName>
    <definedName name="____a1" hidden="1">{"'Sheet1'!$L$16"}</definedName>
    <definedName name="____B1" localSheetId="1" hidden="1">{"'Sheet1'!$L$16"}</definedName>
    <definedName name="____B1" hidden="1">{"'Sheet1'!$L$16"}</definedName>
    <definedName name="____ban2" localSheetId="1" hidden="1">{"'Sheet1'!$L$16"}</definedName>
    <definedName name="____ban2"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M36" localSheetId="1" hidden="1">{"'Sheet1'!$L$16"}</definedName>
    <definedName name="____M36"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ru21" localSheetId="1" hidden="1">{"'Sheet1'!$L$16"}</definedName>
    <definedName name="____Tru21" hidden="1">{"'Sheet1'!$L$16"}</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M36" localSheetId="1" hidden="1">{"'Sheet1'!$L$16"}</definedName>
    <definedName name="___M36" hidden="1">{"'Sheet1'!$L$16"}</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hidden="1">{"'Sheet1'!$L$16"}</definedName>
    <definedName name="__a1" localSheetId="1" hidden="1">{"'Sheet1'!$L$16"}</definedName>
    <definedName name="__a1" hidden="1">{"'Sheet1'!$L$16"}</definedName>
    <definedName name="__B1" localSheetId="1" hidden="1">{"'Sheet1'!$L$16"}</definedName>
    <definedName name="__B1" hidden="1">{"'Sheet1'!$L$16"}</definedName>
    <definedName name="__ban2" localSheetId="1" hidden="1">{"'Sheet1'!$L$16"}</definedName>
    <definedName name="__ban2" hidden="1">{"'Sheet1'!$L$16"}</definedName>
    <definedName name="__h1" localSheetId="1" hidden="1">{"'Sheet1'!$L$16"}</definedName>
    <definedName name="__h1" hidden="1">{"'Sheet1'!$L$16"}</definedName>
    <definedName name="__hsm2">1.1289</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sc1">0.035</definedName>
    <definedName name="__isc2">0.02</definedName>
    <definedName name="__isc3">0.054</definedName>
    <definedName name="__M36" localSheetId="1" hidden="1">{"'Sheet1'!$L$16"}</definedName>
    <definedName name="__M36" hidden="1">{"'Sheet1'!$L$16"}</definedName>
    <definedName name="__NSO2" localSheetId="1" hidden="1">{"'Sheet1'!$L$16"}</definedName>
    <definedName name="__NSO2" hidden="1">{"'Sheet1'!$L$16"}</definedName>
    <definedName name="__PA3" localSheetId="1" hidden="1">{"'Sheet1'!$L$16"}</definedName>
    <definedName name="__PA3"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hidden="1">{"'Sheet1'!$L$16"}</definedName>
    <definedName name="_40x4">5100</definedName>
    <definedName name="_a1" localSheetId="1" hidden="1">{"'Sheet1'!$L$16"}</definedName>
    <definedName name="_a1" hidden="1">{"'Sheet1'!$L$16"}</definedName>
    <definedName name="_B1" localSheetId="1" hidden="1">{"'Sheet1'!$L$16"}</definedName>
    <definedName name="_B1" hidden="1">{"'Sheet1'!$L$16"}</definedName>
    <definedName name="_ban2" localSheetId="1" hidden="1">{"'Sheet1'!$L$16"}</definedName>
    <definedName name="_ban2" hidden="1">{"'Sheet1'!$L$16"}</definedName>
    <definedName name="_Fill" localSheetId="1" hidden="1">#REF!</definedName>
    <definedName name="_Fill" hidden="1">#REF!</definedName>
    <definedName name="_xlnm._FilterDatabase" localSheetId="1" hidden="1">#REF!</definedName>
    <definedName name="_xlnm._FilterDatabase" hidden="1">#REF!</definedName>
    <definedName name="_ftn1" localSheetId="7">Quy2THDP!#REF!</definedName>
    <definedName name="_ftnref1" localSheetId="7">Quy2THDP!$E$10</definedName>
    <definedName name="_h1" localSheetId="1" hidden="1">{"'Sheet1'!$L$16"}</definedName>
    <definedName name="_h1" hidden="1">{"'Sheet1'!$L$16"}</definedName>
    <definedName name="_hsm2">1.1289</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M36" localSheetId="1" hidden="1">{"'Sheet1'!$L$16"}</definedName>
    <definedName name="_M36" hidden="1">{"'Sheet1'!$L$16"}</definedName>
    <definedName name="_NSO2" localSheetId="1" hidden="1">{"'Sheet1'!$L$16"}</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Pl2" localSheetId="1" hidden="1">{"'Sheet1'!$L$16"}</definedName>
    <definedName name="_Pl2" hidden="1">{"'Sheet1'!$L$16"}</definedName>
    <definedName name="_PL3" localSheetId="1" hidden="1">#REF!</definedName>
    <definedName name="_PL3" hidden="1">#REF!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localSheetId="1" hidden="1">{"'Sheet1'!$L$16"}</definedName>
    <definedName name="_Tru21" hidden="1">{"'Sheet1'!$L$16"}</definedName>
    <definedName name="a" localSheetId="1" hidden="1">{"'Sheet1'!$L$16"}</definedName>
    <definedName name="a" hidden="1">{"'Sheet1'!$L$16"}</definedName>
    <definedName name="ABC" localSheetId="1" hidden="1">#REF!</definedName>
    <definedName name="ABC" hidden="1">#REF!</definedName>
    <definedName name="anscount" hidden="1">3</definedName>
    <definedName name="ATGT" localSheetId="1"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1" hidden="1">{"'Sheet1'!$L$16"}</definedName>
    <definedName name="CoCauN" hidden="1">{"'Sheet1'!$L$16"}</definedName>
    <definedName name="Code" localSheetId="1" hidden="1">#REF!</definedName>
    <definedName name="Code" hidden="1">#REF!</definedName>
    <definedName name="Cotsatma">9726</definedName>
    <definedName name="Cotthepma">9726</definedName>
    <definedName name="CP" localSheetId="1" hidden="1">#REF!</definedName>
    <definedName name="CP" hidden="1">#REF!</definedName>
    <definedName name="CTCT1" localSheetId="1" hidden="1">{"'Sheet1'!$L$16"}</definedName>
    <definedName name="CTCT1" hidden="1">{"'Sheet1'!$L$16"}</definedName>
    <definedName name="chitietbgiang2" localSheetId="1" hidden="1">{"'Sheet1'!$L$16"}</definedName>
    <definedName name="chitietbgiang2" hidden="1">{"'Sheet1'!$L$16"}</definedName>
    <definedName name="chung">66</definedName>
    <definedName name="dam">78000</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DCL_22">12117600</definedName>
    <definedName name="DCL_35">25490000</definedName>
    <definedName name="dddem">0.1</definedName>
    <definedName name="Discount" localSheetId="1" hidden="1">#REF!</definedName>
    <definedName name="Discount" hidden="1">#REF!</definedName>
    <definedName name="display_area_2" localSheetId="1" hidden="1">#REF!</definedName>
    <definedName name="display_area_2" hidden="1">#REF!</definedName>
    <definedName name="docdoc">0.03125</definedName>
    <definedName name="dotcong">1</definedName>
    <definedName name="drf" localSheetId="1" hidden="1">#REF!</definedName>
    <definedName name="drf" hidden="1">#REF!</definedName>
    <definedName name="ds" localSheetId="1" hidden="1">{#N/A,#N/A,FALSE,"Chi tiÆt"}</definedName>
    <definedName name="ds" hidden="1">{#N/A,#N/A,FALSE,"Chi tiÆt"}</definedName>
    <definedName name="dsh" localSheetId="1" hidden="1">#REF!</definedName>
    <definedName name="dsh" hidden="1">#REF!</definedName>
    <definedName name="E.chandoc">8.875</definedName>
    <definedName name="E.PC">10.438</definedName>
    <definedName name="E.PVI">12</definedName>
    <definedName name="FCode" localSheetId="1" hidden="1">#REF!</definedName>
    <definedName name="FCode" hidden="1">#REF!</definedName>
    <definedName name="FI_12">4820</definedName>
    <definedName name="g" localSheetId="1" hidden="1">{"'Sheet1'!$L$16"}</definedName>
    <definedName name="g" hidden="1">{"'Sheet1'!$L$16"}</definedName>
    <definedName name="h" localSheetId="1" hidden="1">{"'Sheet1'!$L$16"}</definedName>
    <definedName name="h" hidden="1">{"'Sheet1'!$L$16"}</definedName>
    <definedName name="Hdao">0.3</definedName>
    <definedName name="Hdap">5.2</definedName>
    <definedName name="Heä_soá_laép_xaø_H">1.7</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1" hidden="1">{"'Sheet1'!$L$16"}</definedName>
    <definedName name="hu" hidden="1">{"'Sheet1'!$L$16"}</definedName>
    <definedName name="HUU" localSheetId="1" hidden="1">{"'Sheet1'!$L$16"}</definedName>
    <definedName name="HUU" hidden="1">{"'Sheet1'!$L$16"}</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hac">2</definedName>
    <definedName name="khongtruotgia" localSheetId="1" hidden="1">{"'Sheet1'!$L$16"}</definedName>
    <definedName name="khongtruotgia" hidden="1">{"'Sheet1'!$L$16"}</definedName>
    <definedName name="l" localSheetId="1" hidden="1">{"'Sheet1'!$L$16"}</definedName>
    <definedName name="l" hidden="1">{"'Sheet1'!$L$16"}</definedName>
    <definedName name="L63x6">5800</definedName>
    <definedName name="langson" localSheetId="1" hidden="1">{"'Sheet1'!$L$16"}</definedName>
    <definedName name="langson" hidden="1">{"'Sheet1'!$L$16"}</definedName>
    <definedName name="LBS_22">107800000</definedName>
    <definedName name="lk" localSheetId="1" hidden="1">#REF!</definedName>
    <definedName name="lk" hidden="1">#REF!</definedName>
    <definedName name="m" localSheetId="1" hidden="1">{"'Sheet1'!$L$16"}</definedName>
    <definedName name="m" hidden="1">{"'Sheet1'!$L$16"}</definedName>
    <definedName name="mo" localSheetId="1" hidden="1">{"'Sheet1'!$L$16"}</definedName>
    <definedName name="mo" hidden="1">{"'Sheet1'!$L$16"}</definedName>
    <definedName name="moi" localSheetId="1" hidden="1">{"'Sheet1'!$L$16"}</definedName>
    <definedName name="moi" hidden="1">{"'Sheet1'!$L$16"}</definedName>
    <definedName name="n" localSheetId="1" hidden="1">{"'Sheet1'!$L$16"}</definedName>
    <definedName name="n" hidden="1">{"'Sheet1'!$L$16"}</definedName>
    <definedName name="OrderTable" localSheetId="1" hidden="1">#REF!</definedName>
    <definedName name="OrderTable" hidden="1">#REF!</definedName>
    <definedName name="PAIII_" localSheetId="1" hidden="1">{"'Sheet1'!$L$16"}</definedName>
    <definedName name="PAIII_" hidden="1">{"'Sheet1'!$L$16"}</definedName>
    <definedName name="PMS" localSheetId="1" hidden="1">{"'Sheet1'!$L$16"}</definedName>
    <definedName name="PMS" hidden="1">{"'Sheet1'!$L$16"}</definedName>
    <definedName name="_xlnm.Print_Area" localSheetId="1">'Bieu 11. CTMTQG'!$A$1:$AU$68</definedName>
    <definedName name="_xlnm.Print_Area" localSheetId="6">'BM18 BC nam DP'!$A$1:$M$77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8">Quy2TPCPDP!$A$1:$P$38</definedName>
    <definedName name="_xlnm.Print_Area" localSheetId="7">Quy2THDP!$A$1:$Q$72</definedName>
    <definedName name="_xlnm.Print_Area" localSheetId="9">'Quy2von khac Dp'!$A$1:$O$38</definedName>
    <definedName name="_xlnm.Print_Titles" localSheetId="1">'Bieu 11. CTMTQG'!$5:$10</definedName>
    <definedName name="_xlnm.Print_Titles" localSheetId="11">'Biểu 03'!$7:$11</definedName>
    <definedName name="_xlnm.Print_Titles" localSheetId="6">'BM18 BC nam DP'!$6:$8</definedName>
    <definedName name="_xlnm.Print_Titles" localSheetId="3">'NC07 TH TPCP'!$6:$9</definedName>
    <definedName name="_xlnm.Print_Titles" localSheetId="4">'NC08 TPCP KH'!$6:$9</definedName>
    <definedName name="_xlnm.Print_Titles" localSheetId="2">'ODAKH NSNN'!$8:$15</definedName>
    <definedName name="_xlnm.Print_Titles" localSheetId="8">Quy2TPCPDP!$8:$12</definedName>
    <definedName name="_xlnm.Print_Titles" localSheetId="7">Quy2THDP!$9:$11</definedName>
    <definedName name="_xlnm.Print_Titles" localSheetId="9">'Quy2von khac Dp'!$7:$11</definedName>
    <definedName name="ProdForm" localSheetId="1" hidden="1">#REF!</definedName>
    <definedName name="ProdForm" hidden="1">#REF!</definedName>
    <definedName name="Product" localSheetId="1" hidden="1">#REF!</definedName>
    <definedName name="Product" hidden="1">#REF!</definedName>
    <definedName name="rate">14000</definedName>
    <definedName name="RCArea" localSheetId="1" hidden="1">#REF!</definedName>
    <definedName name="RCArea" hidden="1">#REF!</definedName>
    <definedName name="S.dinh">640</definedName>
    <definedName name="Spanner_Auto_File">"C:\My Documents\tinh cdo.x2a"</definedName>
    <definedName name="SpecialPrice" localSheetId="1" hidden="1">#REF!</definedName>
    <definedName name="SpecialPrice" hidden="1">#REF!</definedName>
    <definedName name="t" localSheetId="1" hidden="1">{"'Sheet1'!$L$16"}</definedName>
    <definedName name="t" hidden="1">{"'Sheet1'!$L$16"}</definedName>
    <definedName name="Tang">100</definedName>
    <definedName name="TaxTV">10%</definedName>
    <definedName name="TaxXL">5%</definedName>
    <definedName name="tbl_ProdInfo" localSheetId="1" hidden="1">#REF!</definedName>
    <definedName name="tbl_ProdInfo" hidden="1">#REF!</definedName>
    <definedName name="Tiepdiama">9500</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uyennhanh" localSheetId="1" hidden="1">{"'Sheet1'!$L$16"}</definedName>
    <definedName name="tuyennhanh" hidden="1">{"'Sheet1'!$L$16"}</definedName>
    <definedName name="tha" localSheetId="1" hidden="1">{"'Sheet1'!$L$16"}</definedName>
    <definedName name="tha" hidden="1">{"'Sheet1'!$L$16"}</definedName>
    <definedName name="thepma">10500</definedName>
    <definedName name="thue">6</definedName>
    <definedName name="u" localSheetId="1" hidden="1">{"'Sheet1'!$L$16"}</definedName>
    <definedName name="u" hidden="1">{"'Sheet1'!$L$16"}</definedName>
    <definedName name="ư" localSheetId="1" hidden="1">{"'Sheet1'!$L$16"}</definedName>
    <definedName name="ư" hidden="1">{"'Sheet1'!$L$16"}</definedName>
    <definedName name="v" localSheetId="1" hidden="1">{"'Sheet1'!$L$16"}</definedName>
    <definedName name="v" hidden="1">{"'Sheet1'!$L$16"}</definedName>
    <definedName name="VAÄT_LIEÄU">"nhandongia"</definedName>
    <definedName name="vcoto" localSheetId="1" hidden="1">{"'Sheet1'!$L$16"}</definedName>
    <definedName name="vcoto" hidden="1">{"'Sheet1'!$L$16"}</definedName>
    <definedName name="Viet" localSheetId="1" hidden="1">{"'Sheet1'!$L$16"}</definedName>
    <definedName name="Viet" hidden="1">{"'Sheet1'!$L$16"}</definedName>
    <definedName name="WIRE1">5</definedName>
    <definedName name="wrn.aaa." localSheetId="1" hidden="1">{#N/A,#N/A,FALSE,"Sheet1";#N/A,#N/A,FALSE,"Sheet1";#N/A,#N/A,FALSE,"Sheet1"}</definedName>
    <definedName name="wrn.aaa." hidden="1">{#N/A,#N/A,FALSE,"Sheet1";#N/A,#N/A,FALSE,"Sheet1";#N/A,#N/A,FALSE,"Sheet1"}</definedName>
    <definedName name="wrn.cong." localSheetId="1" hidden="1">{#N/A,#N/A,FALSE,"Sheet1"}</definedName>
    <definedName name="wrn.cong." hidden="1">{#N/A,#N/A,FALSE,"Sheet1"}</definedName>
    <definedName name="wrn.chi._.tiÆt." localSheetId="1" hidden="1">{#N/A,#N/A,FALSE,"Chi tiÆt"}</definedName>
    <definedName name="wrn.chi._.tiÆt." hidden="1">{#N/A,#N/A,FALSE,"Chi tiÆt"}</definedName>
    <definedName name="wrn.vd." localSheetId="1" hidden="1">{#N/A,#N/A,TRUE,"BT M200 da 10x20"}</definedName>
    <definedName name="wrn.vd." hidden="1">{#N/A,#N/A,TRUE,"BT M200 da 10x20"}</definedName>
    <definedName name="XBCNCKT">5600</definedName>
    <definedName name="XCCT">0.5</definedName>
    <definedName name="xls" localSheetId="1" hidden="1">{"'Sheet1'!$L$16"}</definedName>
    <definedName name="xls" hidden="1">{"'Sheet1'!$L$16"}</definedName>
    <definedName name="xlttbninh" localSheetId="1"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A4" i="25" l="1"/>
  <c r="P32" i="26" l="1"/>
  <c r="P33" i="26"/>
  <c r="R31" i="26"/>
  <c r="R12" i="25" l="1"/>
  <c r="P31" i="26"/>
  <c r="P59" i="26"/>
  <c r="P58" i="26" s="1"/>
  <c r="M10" i="25" l="1"/>
  <c r="C10" i="25" s="1"/>
  <c r="C12" i="25" l="1"/>
  <c r="A4" i="26"/>
  <c r="P51" i="26" l="1"/>
  <c r="D12" i="21" l="1"/>
  <c r="E21" i="21"/>
  <c r="P72" i="26"/>
  <c r="R51" i="26"/>
  <c r="R77" i="26"/>
  <c r="H74" i="26"/>
  <c r="H73" i="26" s="1"/>
  <c r="J74" i="26"/>
  <c r="K74" i="26"/>
  <c r="L74" i="26"/>
  <c r="M74" i="26"/>
  <c r="N74" i="26"/>
  <c r="O74" i="26"/>
  <c r="P74" i="26"/>
  <c r="Q74" i="26"/>
  <c r="S74" i="26"/>
  <c r="G74" i="26"/>
  <c r="H76" i="26"/>
  <c r="J76" i="26"/>
  <c r="K76" i="26"/>
  <c r="M76" i="26"/>
  <c r="N76" i="26"/>
  <c r="Q76" i="26"/>
  <c r="S76" i="26"/>
  <c r="G76" i="26"/>
  <c r="K73" i="26" l="1"/>
  <c r="G73" i="26"/>
  <c r="Q73" i="26"/>
  <c r="M73" i="26"/>
  <c r="N73" i="26"/>
  <c r="J73" i="26"/>
  <c r="Q56" i="26"/>
  <c r="R58" i="26"/>
  <c r="R75" i="26"/>
  <c r="R74" i="26" s="1"/>
  <c r="Q52" i="26"/>
  <c r="R54" i="26"/>
  <c r="R49" i="26"/>
  <c r="R46" i="26"/>
  <c r="R45" i="26"/>
  <c r="R38" i="26"/>
  <c r="R30" i="26"/>
  <c r="R29" i="26"/>
  <c r="R24" i="26"/>
  <c r="R21" i="26"/>
  <c r="R20" i="26"/>
  <c r="M65" i="26"/>
  <c r="M51" i="26"/>
  <c r="M49" i="26"/>
  <c r="M47" i="26"/>
  <c r="M46" i="26"/>
  <c r="M45" i="26"/>
  <c r="M38" i="26"/>
  <c r="O30" i="26"/>
  <c r="O29" i="26"/>
  <c r="M23" i="26"/>
  <c r="J47" i="26" l="1"/>
  <c r="H22" i="26"/>
  <c r="K22" i="26"/>
  <c r="L22" i="26"/>
  <c r="M22" i="26"/>
  <c r="N22" i="26"/>
  <c r="O22" i="26"/>
  <c r="Q22" i="26"/>
  <c r="G22" i="26"/>
  <c r="J65" i="26"/>
  <c r="J49" i="26"/>
  <c r="J46" i="26"/>
  <c r="J45" i="26"/>
  <c r="J38" i="26"/>
  <c r="J30" i="26"/>
  <c r="J29" i="26"/>
  <c r="J24" i="26"/>
  <c r="J23" i="26"/>
  <c r="J20" i="26"/>
  <c r="J19" i="26" s="1"/>
  <c r="H19" i="26"/>
  <c r="M19" i="26"/>
  <c r="N19" i="26"/>
  <c r="Q19" i="26"/>
  <c r="R19" i="26"/>
  <c r="G19" i="26"/>
  <c r="D21" i="26"/>
  <c r="C21" i="26"/>
  <c r="O21" i="26"/>
  <c r="L21" i="26"/>
  <c r="I21" i="26"/>
  <c r="I19" i="26" s="1"/>
  <c r="J44" i="26" l="1"/>
  <c r="J22" i="26"/>
  <c r="G70" i="26"/>
  <c r="H70" i="26"/>
  <c r="H71" i="26" s="1"/>
  <c r="H69" i="26" s="1"/>
  <c r="H68" i="26" s="1"/>
  <c r="J70" i="26"/>
  <c r="M70" i="26"/>
  <c r="N70" i="26"/>
  <c r="N71" i="26" s="1"/>
  <c r="N69" i="26" s="1"/>
  <c r="N68" i="26" s="1"/>
  <c r="P70" i="26"/>
  <c r="Q70" i="26"/>
  <c r="Q71" i="26" s="1"/>
  <c r="Q69" i="26" s="1"/>
  <c r="Q68" i="26" s="1"/>
  <c r="R70" i="26"/>
  <c r="G44" i="26"/>
  <c r="G50" i="26"/>
  <c r="D56" i="26"/>
  <c r="D55" i="26" s="1"/>
  <c r="E56" i="26"/>
  <c r="E55" i="26" s="1"/>
  <c r="F56" i="26"/>
  <c r="F55" i="26" s="1"/>
  <c r="G56" i="26"/>
  <c r="G55" i="26" s="1"/>
  <c r="H56" i="26"/>
  <c r="H55" i="26" s="1"/>
  <c r="I56" i="26"/>
  <c r="I55" i="26" s="1"/>
  <c r="J56" i="26"/>
  <c r="J55" i="26" s="1"/>
  <c r="L56" i="26"/>
  <c r="L55" i="26" s="1"/>
  <c r="M56" i="26"/>
  <c r="M55" i="26" s="1"/>
  <c r="N56" i="26"/>
  <c r="N55" i="26" s="1"/>
  <c r="O56" i="26"/>
  <c r="O55" i="26" s="1"/>
  <c r="P55" i="26"/>
  <c r="Q55" i="26"/>
  <c r="R55" i="26"/>
  <c r="C56" i="26"/>
  <c r="C55" i="26" s="1"/>
  <c r="B56" i="26"/>
  <c r="B59" i="26" s="1"/>
  <c r="P53" i="26"/>
  <c r="H50" i="26"/>
  <c r="J50" i="26"/>
  <c r="M50" i="26"/>
  <c r="N50" i="26"/>
  <c r="Q50" i="26"/>
  <c r="R50" i="26"/>
  <c r="H48" i="26"/>
  <c r="J48" i="26"/>
  <c r="L48" i="26"/>
  <c r="M48" i="26"/>
  <c r="N48" i="26"/>
  <c r="O48" i="26"/>
  <c r="P48" i="26"/>
  <c r="Q48" i="26"/>
  <c r="R48" i="26"/>
  <c r="G48" i="26"/>
  <c r="H44" i="26"/>
  <c r="M44" i="26"/>
  <c r="N44" i="26"/>
  <c r="Q44" i="26"/>
  <c r="H31" i="26"/>
  <c r="I31" i="26"/>
  <c r="J31" i="26"/>
  <c r="L31" i="26"/>
  <c r="M31" i="26"/>
  <c r="N31" i="26"/>
  <c r="O31" i="26"/>
  <c r="Q31" i="26"/>
  <c r="G31" i="26"/>
  <c r="H28" i="26"/>
  <c r="I28" i="26"/>
  <c r="J28" i="26"/>
  <c r="L28" i="26"/>
  <c r="M28" i="26"/>
  <c r="N28" i="26"/>
  <c r="O28" i="26"/>
  <c r="P28" i="26"/>
  <c r="Q28" i="26"/>
  <c r="R28" i="26"/>
  <c r="G28" i="26"/>
  <c r="B26" i="26"/>
  <c r="B35" i="26" s="1"/>
  <c r="B41" i="26" s="1"/>
  <c r="B62" i="26" s="1"/>
  <c r="B69" i="26" s="1"/>
  <c r="B70" i="26"/>
  <c r="B50" i="26"/>
  <c r="B73" i="26" s="1"/>
  <c r="B27" i="26"/>
  <c r="B48" i="26" s="1"/>
  <c r="B63" i="26" s="1"/>
  <c r="O77" i="26"/>
  <c r="O76" i="26" s="1"/>
  <c r="O73" i="26" s="1"/>
  <c r="L77" i="26"/>
  <c r="L76" i="26" s="1"/>
  <c r="L73" i="26" s="1"/>
  <c r="I77" i="26"/>
  <c r="I76" i="26" s="1"/>
  <c r="C77" i="26"/>
  <c r="O72" i="26"/>
  <c r="O70" i="26" s="1"/>
  <c r="O71" i="26" s="1"/>
  <c r="O69" i="26" s="1"/>
  <c r="O68" i="26" s="1"/>
  <c r="L72" i="26"/>
  <c r="L70" i="26" s="1"/>
  <c r="I72" i="26"/>
  <c r="I70" i="26" s="1"/>
  <c r="F72" i="26"/>
  <c r="F77" i="26" s="1"/>
  <c r="D72" i="26"/>
  <c r="D77" i="26" s="1"/>
  <c r="I75" i="26"/>
  <c r="I74" i="26" s="1"/>
  <c r="P67" i="26"/>
  <c r="I67" i="26"/>
  <c r="I66" i="26" s="1"/>
  <c r="Q66" i="26"/>
  <c r="O66" i="26"/>
  <c r="N66" i="26"/>
  <c r="M66" i="26"/>
  <c r="L66" i="26"/>
  <c r="J66" i="26"/>
  <c r="H66" i="26"/>
  <c r="G66" i="26"/>
  <c r="P65" i="26"/>
  <c r="I65" i="26"/>
  <c r="I64" i="26" s="1"/>
  <c r="D65" i="26"/>
  <c r="D67" i="26" s="1"/>
  <c r="Q64" i="26"/>
  <c r="O64" i="26"/>
  <c r="N64" i="26"/>
  <c r="M64" i="26"/>
  <c r="L64" i="26"/>
  <c r="J64" i="26"/>
  <c r="H64" i="26"/>
  <c r="G64" i="26"/>
  <c r="P47" i="26"/>
  <c r="I47" i="26"/>
  <c r="O50" i="26"/>
  <c r="L50" i="26"/>
  <c r="I51" i="26"/>
  <c r="I50" i="26" s="1"/>
  <c r="E46" i="26"/>
  <c r="I49" i="26"/>
  <c r="I48" i="26" s="1"/>
  <c r="I45" i="26"/>
  <c r="O38" i="26"/>
  <c r="O37" i="26" s="1"/>
  <c r="I38" i="26"/>
  <c r="I37" i="26" s="1"/>
  <c r="R37" i="26"/>
  <c r="Q37" i="26"/>
  <c r="P37" i="26"/>
  <c r="P36" i="26" s="1"/>
  <c r="P35" i="26" s="1"/>
  <c r="N37" i="26"/>
  <c r="M37" i="26"/>
  <c r="L37" i="26"/>
  <c r="J37" i="26"/>
  <c r="H37" i="26"/>
  <c r="G37" i="26"/>
  <c r="G36" i="26" s="1"/>
  <c r="G35" i="26" s="1"/>
  <c r="P34" i="26"/>
  <c r="F33" i="26"/>
  <c r="F32" i="26" s="1"/>
  <c r="D33" i="26"/>
  <c r="I24" i="26"/>
  <c r="P23" i="26"/>
  <c r="I23" i="26"/>
  <c r="D23" i="26"/>
  <c r="D45" i="26" s="1"/>
  <c r="D49" i="26" s="1"/>
  <c r="D46" i="26" s="1"/>
  <c r="D51" i="26" s="1"/>
  <c r="D47" i="26" s="1"/>
  <c r="C23" i="26"/>
  <c r="C45" i="26" s="1"/>
  <c r="O20" i="26"/>
  <c r="D9" i="25"/>
  <c r="E9" i="25"/>
  <c r="F9" i="25"/>
  <c r="G9" i="25"/>
  <c r="H9" i="25"/>
  <c r="I9" i="25"/>
  <c r="J9" i="25"/>
  <c r="K9" i="25"/>
  <c r="L9" i="25"/>
  <c r="M9" i="25"/>
  <c r="N9" i="25"/>
  <c r="O9" i="25"/>
  <c r="P9" i="25"/>
  <c r="Q9" i="25"/>
  <c r="R9" i="25"/>
  <c r="C11" i="25"/>
  <c r="C9" i="25" s="1"/>
  <c r="I22" i="26" l="1"/>
  <c r="N27" i="26"/>
  <c r="N26" i="26" s="1"/>
  <c r="G34" i="26"/>
  <c r="L27" i="26"/>
  <c r="L26" i="26" s="1"/>
  <c r="D38" i="26"/>
  <c r="D32" i="26"/>
  <c r="I73" i="26"/>
  <c r="I71" i="26" s="1"/>
  <c r="I69" i="26" s="1"/>
  <c r="I68" i="26" s="1"/>
  <c r="O27" i="26"/>
  <c r="O26" i="26" s="1"/>
  <c r="M27" i="26"/>
  <c r="M26" i="26" s="1"/>
  <c r="J27" i="26"/>
  <c r="J26" i="26" s="1"/>
  <c r="H27" i="26"/>
  <c r="H26" i="26" s="1"/>
  <c r="I27" i="26"/>
  <c r="I26" i="26" s="1"/>
  <c r="O19" i="26"/>
  <c r="O18" i="26" s="1"/>
  <c r="O17" i="26" s="1"/>
  <c r="O16" i="26" s="1"/>
  <c r="P44" i="26"/>
  <c r="R47" i="26"/>
  <c r="R44" i="26" s="1"/>
  <c r="P66" i="26"/>
  <c r="R67" i="26"/>
  <c r="R66" i="26" s="1"/>
  <c r="R60" i="26"/>
  <c r="R59" i="26"/>
  <c r="R23" i="26"/>
  <c r="R22" i="26" s="1"/>
  <c r="R18" i="26" s="1"/>
  <c r="P22" i="26"/>
  <c r="P64" i="26"/>
  <c r="R65" i="26"/>
  <c r="R64" i="26" s="1"/>
  <c r="R63" i="26" s="1"/>
  <c r="R62" i="26" s="1"/>
  <c r="R61" i="26" s="1"/>
  <c r="R53" i="26"/>
  <c r="R52" i="26" s="1"/>
  <c r="P52" i="26"/>
  <c r="J43" i="26"/>
  <c r="L19" i="26"/>
  <c r="L18" i="26" s="1"/>
  <c r="L17" i="26" s="1"/>
  <c r="L16" i="26" s="1"/>
  <c r="P19" i="26"/>
  <c r="N18" i="26"/>
  <c r="N17" i="26" s="1"/>
  <c r="N16" i="26" s="1"/>
  <c r="G18" i="26"/>
  <c r="G17" i="26" s="1"/>
  <c r="G16" i="26" s="1"/>
  <c r="Q18" i="26"/>
  <c r="M18" i="26"/>
  <c r="M17" i="26" s="1"/>
  <c r="M16" i="26" s="1"/>
  <c r="J18" i="26"/>
  <c r="J17" i="26" s="1"/>
  <c r="J16" i="26" s="1"/>
  <c r="H18" i="26"/>
  <c r="H17" i="26" s="1"/>
  <c r="H16" i="26" s="1"/>
  <c r="I18" i="26"/>
  <c r="I17" i="26" s="1"/>
  <c r="I16" i="26" s="1"/>
  <c r="G63" i="26"/>
  <c r="G62" i="26" s="1"/>
  <c r="G61" i="26" s="1"/>
  <c r="J63" i="26"/>
  <c r="J62" i="26" s="1"/>
  <c r="J61" i="26" s="1"/>
  <c r="L63" i="26"/>
  <c r="L62" i="26" s="1"/>
  <c r="L61" i="26" s="1"/>
  <c r="N63" i="26"/>
  <c r="N62" i="26" s="1"/>
  <c r="N61" i="26" s="1"/>
  <c r="Q63" i="26"/>
  <c r="Q62" i="26" s="1"/>
  <c r="Q61" i="26" s="1"/>
  <c r="G27" i="26"/>
  <c r="G26" i="26" s="1"/>
  <c r="R27" i="26"/>
  <c r="R26" i="26" s="1"/>
  <c r="Q43" i="26"/>
  <c r="M43" i="26"/>
  <c r="M42" i="26" s="1"/>
  <c r="M41" i="26" s="1"/>
  <c r="M71" i="26"/>
  <c r="M69" i="26" s="1"/>
  <c r="M68" i="26" s="1"/>
  <c r="J71" i="26"/>
  <c r="J69" i="26" s="1"/>
  <c r="J68" i="26" s="1"/>
  <c r="G43" i="26"/>
  <c r="G42" i="26" s="1"/>
  <c r="G41" i="26" s="1"/>
  <c r="G40" i="26" s="1"/>
  <c r="G39" i="26" s="1"/>
  <c r="H63" i="26"/>
  <c r="H62" i="26" s="1"/>
  <c r="H61" i="26" s="1"/>
  <c r="M63" i="26"/>
  <c r="M62" i="26" s="1"/>
  <c r="M61" i="26" s="1"/>
  <c r="O63" i="26"/>
  <c r="O62" i="26" s="1"/>
  <c r="O61" i="26" s="1"/>
  <c r="I63" i="26"/>
  <c r="I62" i="26" s="1"/>
  <c r="I61" i="26" s="1"/>
  <c r="L71" i="26"/>
  <c r="L69" i="26" s="1"/>
  <c r="L68" i="26" s="1"/>
  <c r="Q27" i="26"/>
  <c r="Q26" i="26" s="1"/>
  <c r="G71" i="26"/>
  <c r="G69" i="26" s="1"/>
  <c r="G68" i="26" s="1"/>
  <c r="R43" i="26"/>
  <c r="R42" i="26" s="1"/>
  <c r="R41" i="26" s="1"/>
  <c r="N43" i="26"/>
  <c r="N42" i="26" s="1"/>
  <c r="N41" i="26" s="1"/>
  <c r="N40" i="26" s="1"/>
  <c r="N39" i="26" s="1"/>
  <c r="H43" i="26"/>
  <c r="H42" i="26" s="1"/>
  <c r="H41" i="26" s="1"/>
  <c r="J42" i="26"/>
  <c r="J41" i="26" s="1"/>
  <c r="J40" i="26" s="1"/>
  <c r="J39" i="26" s="1"/>
  <c r="Q42" i="26"/>
  <c r="Q41" i="26" s="1"/>
  <c r="H34" i="26"/>
  <c r="H36" i="26"/>
  <c r="H35" i="26" s="1"/>
  <c r="M34" i="26"/>
  <c r="M36" i="26"/>
  <c r="M35" i="26" s="1"/>
  <c r="R34" i="26"/>
  <c r="R36" i="26"/>
  <c r="R35" i="26" s="1"/>
  <c r="O34" i="26"/>
  <c r="O36" i="26"/>
  <c r="O35" i="26" s="1"/>
  <c r="I44" i="26"/>
  <c r="O44" i="26"/>
  <c r="Q17" i="26"/>
  <c r="Q16" i="26" s="1"/>
  <c r="P27" i="26"/>
  <c r="P26" i="26" s="1"/>
  <c r="J34" i="26"/>
  <c r="J36" i="26"/>
  <c r="J35" i="26" s="1"/>
  <c r="L34" i="26"/>
  <c r="L36" i="26"/>
  <c r="L35" i="26" s="1"/>
  <c r="N34" i="26"/>
  <c r="N36" i="26"/>
  <c r="N35" i="26" s="1"/>
  <c r="Q34" i="26"/>
  <c r="Q36" i="26"/>
  <c r="Q35" i="26" s="1"/>
  <c r="I34" i="26"/>
  <c r="I36" i="26"/>
  <c r="I35" i="26" s="1"/>
  <c r="P50" i="26"/>
  <c r="O25" i="26"/>
  <c r="M25" i="26"/>
  <c r="I25" i="26"/>
  <c r="G25" i="26"/>
  <c r="Q25" i="26"/>
  <c r="R25" i="26"/>
  <c r="P25" i="26"/>
  <c r="N25" i="26"/>
  <c r="L25" i="26"/>
  <c r="J25" i="26"/>
  <c r="H25" i="26"/>
  <c r="D24" i="26"/>
  <c r="R17" i="26" l="1"/>
  <c r="R16" i="26" s="1"/>
  <c r="R15" i="26" s="1"/>
  <c r="R14" i="26" s="1"/>
  <c r="P18" i="26"/>
  <c r="P17" i="26" s="1"/>
  <c r="P16" i="26" s="1"/>
  <c r="P15" i="26" s="1"/>
  <c r="P63" i="26"/>
  <c r="P62" i="26" s="1"/>
  <c r="P61" i="26" s="1"/>
  <c r="R40" i="26"/>
  <c r="R39" i="26" s="1"/>
  <c r="O15" i="26"/>
  <c r="G15" i="26"/>
  <c r="G14" i="26" s="1"/>
  <c r="G13" i="26" s="1"/>
  <c r="J15" i="26"/>
  <c r="J14" i="26" s="1"/>
  <c r="J13" i="26" s="1"/>
  <c r="I15" i="26"/>
  <c r="N15" i="26"/>
  <c r="N14" i="26" s="1"/>
  <c r="N13" i="26" s="1"/>
  <c r="L15" i="26"/>
  <c r="P43" i="26"/>
  <c r="P42" i="26" s="1"/>
  <c r="P41" i="26" s="1"/>
  <c r="H15" i="26"/>
  <c r="M15" i="26"/>
  <c r="Q15" i="26"/>
  <c r="I43" i="26"/>
  <c r="I42" i="26" s="1"/>
  <c r="I41" i="26" s="1"/>
  <c r="Q40" i="26"/>
  <c r="Q39" i="26" s="1"/>
  <c r="O43" i="26"/>
  <c r="O42" i="26" s="1"/>
  <c r="O41" i="26" s="1"/>
  <c r="M40" i="26"/>
  <c r="M39" i="26" s="1"/>
  <c r="H40" i="26"/>
  <c r="H39" i="26" s="1"/>
  <c r="L44" i="26"/>
  <c r="P40" i="26" l="1"/>
  <c r="P39" i="26" s="1"/>
  <c r="P14" i="26" s="1"/>
  <c r="Q14" i="26"/>
  <c r="Q13" i="26" s="1"/>
  <c r="M14" i="26"/>
  <c r="M13" i="26" s="1"/>
  <c r="H14" i="26"/>
  <c r="H13" i="26" s="1"/>
  <c r="O40" i="26"/>
  <c r="O39" i="26" s="1"/>
  <c r="O14" i="26" s="1"/>
  <c r="O13" i="26" s="1"/>
  <c r="L43" i="26"/>
  <c r="L42" i="26" s="1"/>
  <c r="L41" i="26" s="1"/>
  <c r="I40" i="26"/>
  <c r="I39" i="26" s="1"/>
  <c r="I14" i="26" s="1"/>
  <c r="I13" i="26" s="1"/>
  <c r="L40" i="26" l="1"/>
  <c r="L39" i="26" s="1"/>
  <c r="L14" i="26" s="1"/>
  <c r="L13" i="26" s="1"/>
  <c r="E8" i="21" l="1"/>
  <c r="D20" i="21"/>
  <c r="D19" i="21"/>
  <c r="D15" i="21" s="1"/>
  <c r="D17" i="21"/>
  <c r="E15" i="21"/>
  <c r="C15" i="21"/>
  <c r="C14" i="21"/>
  <c r="D13" i="21"/>
  <c r="D11" i="21"/>
  <c r="D9" i="21" s="1"/>
  <c r="C9" i="21"/>
  <c r="D14" i="21" l="1"/>
  <c r="D8" i="21"/>
  <c r="C8" i="21"/>
  <c r="C10" i="6"/>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B10" i="6"/>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E16" i="4"/>
  <c r="F16" i="4" s="1"/>
  <c r="G16" i="4" s="1"/>
  <c r="H16" i="4" s="1"/>
  <c r="I16" i="4" s="1"/>
  <c r="J16" i="4" s="1"/>
  <c r="K16" i="4" s="1"/>
  <c r="L16" i="4" s="1"/>
  <c r="M16" i="4" s="1"/>
  <c r="N16" i="4" s="1"/>
  <c r="O16" i="4" s="1"/>
  <c r="P16" i="4" s="1"/>
  <c r="Q16" i="4" s="1"/>
  <c r="R16" i="4" s="1"/>
  <c r="S16" i="4" s="1"/>
  <c r="T16" i="4" s="1"/>
  <c r="U16" i="4" s="1"/>
  <c r="V16" i="4" s="1"/>
  <c r="B16" i="4"/>
  <c r="C16" i="4" s="1"/>
  <c r="D16" i="4" s="1"/>
  <c r="H10" i="20"/>
  <c r="B10" i="20"/>
  <c r="D10" i="20" s="1"/>
  <c r="E10" i="20" s="1"/>
  <c r="F10" i="20" s="1"/>
  <c r="R76" i="26"/>
  <c r="R73" i="26" s="1"/>
  <c r="R71" i="26" s="1"/>
  <c r="R69" i="26" s="1"/>
  <c r="R68" i="26" s="1"/>
  <c r="P76" i="26"/>
  <c r="P73" i="26"/>
  <c r="P71" i="26" s="1"/>
  <c r="P69" i="26" s="1"/>
  <c r="P68" i="26" s="1"/>
  <c r="P13" i="26" s="1"/>
  <c r="R13" i="26" l="1"/>
</calcChain>
</file>

<file path=xl/sharedStrings.xml><?xml version="1.0" encoding="utf-8"?>
<sst xmlns="http://schemas.openxmlformats.org/spreadsheetml/2006/main" count="1330" uniqueCount="438">
  <si>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</si>
  <si>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</si>
  <si>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</si>
  <si>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</si>
  <si>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</si>
  <si>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</si>
  <si>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</si>
  <si>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</si>
  <si>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</si>
  <si>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</si>
  <si>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</si>
  <si>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</si>
  <si>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</si>
  <si>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</si>
  <si>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</si>
  <si>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</si>
  <si>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</si>
  <si>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</si>
  <si>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</si>
  <si>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</si>
  <si>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</si>
  <si>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</si>
  <si>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</si>
  <si>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</si>
  <si>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</si>
  <si>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</si>
  <si>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</si>
  <si>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</si>
  <si>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</si>
  <si>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</si>
  <si>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</si>
  <si>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</si>
  <si>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</si>
  <si>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</si>
  <si>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</si>
  <si>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</si>
  <si>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</si>
  <si>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</si>
  <si>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</si>
  <si>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</si>
  <si>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</si>
  <si>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</si>
  <si>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</si>
  <si>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</si>
  <si>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</si>
  <si>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</si>
  <si>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</si>
  <si>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</si>
  <si>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</si>
  <si>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</si>
  <si>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</si>
  <si>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</si>
  <si>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Thị trấn Đăk Glei</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</si>
  <si>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</si>
  <si>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</si>
  <si>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</si>
  <si>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</si>
  <si>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</si>
  <si>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</si>
  <si>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</si>
  <si>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</si>
  <si>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</si>
  <si>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</si>
  <si>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</si>
  <si>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</si>
  <si>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</si>
  <si>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</si>
  <si>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</si>
  <si>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</si>
  <si>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</si>
  <si>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</si>
  <si>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</si>
  <si>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</si>
  <si>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</si>
  <si>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</si>
  <si>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</si>
  <si>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</si>
  <si>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</si>
  <si>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</si>
  <si>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</si>
  <si>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</si>
  <si>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</si>
  <si>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</si>
  <si>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</si>
  <si>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</si>
  <si>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</si>
  <si>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</si>
  <si>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</si>
  <si>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</si>
  <si>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</si>
  <si>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</si>
  <si>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</si>
  <si>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</si>
  <si>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</si>
  <si>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</si>
  <si>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</si>
  <si>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</si>
  <si>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</si>
  <si>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</si>
  <si>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</si>
  <si>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</si>
  <si>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</si>
  <si>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</si>
  <si>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</si>
  <si>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</si>
  <si>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</si>
  <si>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</si>
  <si>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</si>
  <si>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</si>
  <si>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</si>
  <si>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</si>
  <si>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</si>
  <si>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</si>
  <si>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</si>
  <si>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</si>
  <si>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</si>
  <si>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</si>
  <si>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</si>
  <si>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</si>
  <si>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</si>
  <si>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</si>
  <si>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</si>
  <si>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</si>
  <si>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</si>
  <si>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</si>
  <si>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</si>
  <si>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</si>
  <si>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</si>
  <si>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</si>
  <si>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</si>
  <si>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</si>
  <si>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</si>
  <si>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</si>
  <si>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</si>
  <si>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</si>
  <si>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</si>
  <si>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</si>
  <si>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</si>
  <si>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</si>
  <si>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</si>
  <si>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</si>
  <si>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</si>
  <si>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</si>
  <si>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</si>
  <si>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</si>
  <si>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</si>
  <si>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</si>
  <si>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</si>
  <si>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</si>
  <si>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</si>
  <si>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</si>
  <si>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</si>
  <si>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</si>
  <si>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</si>
  <si>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</si>
  <si>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</si>
  <si>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</si>
  <si>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</si>
  <si>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</si>
  <si>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</si>
  <si>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</si>
  <si>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</si>
  <si>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</si>
  <si>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</si>
  <si>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</si>
  <si>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</si>
  <si>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</si>
  <si>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</si>
  <si>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</si>
  <si>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</si>
  <si>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</si>
  <si>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</si>
  <si>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</si>
  <si>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</si>
  <si>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</si>
  <si>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</si>
  <si>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</si>
  <si>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</si>
  <si>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</si>
  <si>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</si>
  <si>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</si>
  <si>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</si>
  <si>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</si>
  <si>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</si>
  <si>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</si>
  <si>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</si>
  <si>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</si>
  <si>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</si>
  <si>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</si>
  <si>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</si>
  <si>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</si>
  <si>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</si>
  <si>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</si>
  <si>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</si>
  <si>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</si>
  <si>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</si>
  <si>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</si>
  <si>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</si>
  <si>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</si>
  <si>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</si>
  <si>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</si>
  <si>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</si>
  <si>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</si>
  <si>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</si>
  <si>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</si>
  <si>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</si>
  <si>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</si>
  <si>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</si>
  <si>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</si>
  <si>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</si>
  <si>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</si>
  <si>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</si>
  <si>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</si>
  <si>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</si>
  <si>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</si>
  <si>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</si>
  <si>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</si>
  <si>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</si>
  <si>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</si>
  <si>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</si>
  <si>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</si>
  <si>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</si>
  <si>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</si>
  <si>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</si>
  <si>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</si>
  <si>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</si>
  <si>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</si>
  <si>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</si>
  <si>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</si>
  <si>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</si>
  <si>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</si>
  <si>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</si>
  <si>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</si>
  <si>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</si>
  <si>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</si>
  <si>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</si>
  <si>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</si>
  <si>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</si>
  <si>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</si>
  <si>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</si>
  <si>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</si>
  <si>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</si>
  <si>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</si>
  <si>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</si>
  <si>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</si>
  <si>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</si>
  <si>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</si>
  <si>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</si>
  <si>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</si>
  <si>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</si>
  <si>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</si>
  <si>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</si>
  <si>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</si>
  <si>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</si>
  <si>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</si>
  <si>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</si>
  <si>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</si>
  <si>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</si>
  <si>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</si>
  <si>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</si>
  <si>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</si>
  <si>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</si>
  <si>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</si>
  <si>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</si>
  <si>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</si>
  <si>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</si>
  <si>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</si>
  <si>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</si>
  <si>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</si>
  <si>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</si>
  <si>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</si>
  <si>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</si>
  <si>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</si>
  <si>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</si>
  <si>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</si>
  <si>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</si>
  <si>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</si>
  <si>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</si>
  <si>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</si>
  <si>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</si>
  <si>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</si>
  <si>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</si>
  <si>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</si>
  <si>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</si>
  <si>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</si>
  <si>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</si>
  <si>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</si>
  <si>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</si>
  <si>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</si>
  <si>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</si>
  <si>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</si>
  <si>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</si>
  <si>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</si>
  <si>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</si>
  <si>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</si>
  <si>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</si>
  <si>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</si>
  <si>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</si>
  <si>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</si>
  <si>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</si>
  <si>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</si>
  <si>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</si>
  <si>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</si>
  <si>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</si>
  <si>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</si>
  <si>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</si>
  <si>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</si>
  <si>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</si>
  <si>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</si>
  <si>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</si>
  <si>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</si>
  <si>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</si>
  <si>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</si>
  <si>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2021-</t>
  </si>
  <si>
    <t>Đăk Pek</t>
  </si>
  <si>
    <t>Thực hiện đầu tư</t>
  </si>
  <si>
    <t xml:space="preserve">Đường GTNT nội thôn nú vai từ nhà rông ra đường HCM giai đoạn 3 </t>
  </si>
  <si>
    <t>Nghi chú:</t>
  </si>
  <si>
    <t>Đăk Kroong</t>
  </si>
  <si>
    <t>Nâng cấp, cải tạo Đài truyền thanh - truyền hình huyện Đăk Glei</t>
  </si>
  <si>
    <t>Phân cấp hỗ trợ đầu tư các công trình cấp bách</t>
  </si>
  <si>
    <t>Trường PTDTBT THCS xã Đăk Long</t>
  </si>
  <si>
    <t>xã Đăk Long</t>
  </si>
  <si>
    <t>Phân cấp thực hiện nhiệm vụ chi đo đạc, cấp giấy chứng nhận quản lý đất đai (cân đối)</t>
  </si>
  <si>
    <t>Công trình khởi công mới</t>
  </si>
  <si>
    <t>Hỗ trợ thực hiện nông thôn mới (ưu tiên giáo dục và đào tạo)</t>
  </si>
  <si>
    <t>Phân cấp đầu tư nguồn thu XSKT (lồng nghép thực hiện CT MTQG ưu tiên giáo dục và đào tạo)</t>
  </si>
  <si>
    <t>Đường vào trung tâm huyện (giai đoạn 1)</t>
  </si>
  <si>
    <t>2020-</t>
  </si>
  <si>
    <t>Dự án khai thác quỹ đất để đầu tư phát triển kết cấu hạ tầng huyện Đăk Glei</t>
  </si>
  <si>
    <t>Đường vào trung tâm huyện Đăk Glei (giai đoạn 1)</t>
  </si>
  <si>
    <t>Nhà làm việc chính Huyện ủy</t>
  </si>
  <si>
    <t>ĐVT: Triệu đồng</t>
  </si>
  <si>
    <t>Nguồn vốn</t>
  </si>
  <si>
    <t>Tỉnh giao</t>
  </si>
  <si>
    <t>Địa phương giao</t>
  </si>
  <si>
    <t>Tăng (+)/ Giảm (-)</t>
  </si>
  <si>
    <t>Vốn cân NSĐP theo tiêu chí</t>
  </si>
  <si>
    <t xml:space="preserve">Nguồn phân cấp cân đối theo tiêu chi </t>
  </si>
  <si>
    <t>Nguồn vốn hỗ trợ thực hiện nông thôn mới</t>
  </si>
  <si>
    <t>Nguồn thu xổ số kiến thiết</t>
  </si>
  <si>
    <t xml:space="preserve">Nguồn thu tiền sử dụng đất </t>
  </si>
  <si>
    <t>Phân cấp đầu tư nguồn thu tiền sử dụng đất trong cân đối</t>
  </si>
  <si>
    <t>Chi đầu tư phát tiển</t>
  </si>
  <si>
    <t>Phân cấp thực hiện nhiệm vụ chi đo đạc. Cấp giấy chứng nhận, quản lý đất đai</t>
  </si>
  <si>
    <t xml:space="preserve">Nguồn thu tiền sử dụng đất từ dự án khai thác quỹ đất, nguồn thu bán đấu giá đất và tài sản trên đất để tạo vốn đầu tư CSHT  </t>
  </si>
  <si>
    <t>Phâ cấp cân đối theo tiêu chí tại NQ 63/2020/NQ-HĐND</t>
  </si>
  <si>
    <t>TỔNG CỘNG A+B</t>
  </si>
  <si>
    <t>10 17/4/2020</t>
  </si>
  <si>
    <t>Nguồn thu tiền sử dụng đất từ dự án khai thác quỹ đất, nguồn thu bán đấu giá đất và tài sản trên đất để tạo vốn đầu tư CSHT (Sau khi đã trừ đi các chi phí liên quan)</t>
  </si>
  <si>
    <t>Nguồn đầu tư các công trình cấp bách khác</t>
  </si>
  <si>
    <t>* Nguồn Thu tiền sử dụng đất và Nguồn thu tiền sử dụng đất từ dự án khai thác quỹ đất, nguồn thu bán đấu giá đất và tài sản trên đất để tạo vốn đầu tư CSHT được thực hiện khi có nguồn thu</t>
  </si>
  <si>
    <t xml:space="preserve">Trường Tiểu học thị trấn Đăk Glei  </t>
  </si>
  <si>
    <t>Bố trí các công trình chuyển tiếp</t>
  </si>
  <si>
    <t>2020-2021</t>
  </si>
  <si>
    <t>1333; 29/10/2019</t>
  </si>
  <si>
    <t>Nhà làm việc của cơ quan huyện ủy Đăk Glei</t>
  </si>
  <si>
    <t>Giá trị khối lương thực hiện từ khởi công đến 31/12/2021</t>
  </si>
  <si>
    <t>Lũy kế vốn bố trí đến 31/12/2021</t>
  </si>
  <si>
    <t>Tổng mức đầu tư được duyệt</t>
  </si>
  <si>
    <t xml:space="preserve">Tổng số (tất cả các nguồn vốn </t>
  </si>
  <si>
    <t>Chia theo nguồn</t>
  </si>
  <si>
    <t>NS trung ương</t>
  </si>
  <si>
    <t>NS địa phương</t>
  </si>
  <si>
    <t>Kế hoạch vốn năm 2022</t>
  </si>
  <si>
    <t xml:space="preserve">Trường THCS Đăk Pék </t>
  </si>
  <si>
    <t xml:space="preserve"> Trường Tiểu học Mường Hoong (điểm trường chính)</t>
  </si>
  <si>
    <t>Xã Đăk Pek</t>
  </si>
  <si>
    <t>Xã Mường Hoong</t>
  </si>
  <si>
    <t>934; 22/10/2021</t>
  </si>
  <si>
    <t>935; 22/10/2021</t>
  </si>
  <si>
    <t>Dư án khởi công mới</t>
  </si>
  <si>
    <t>2022-</t>
  </si>
  <si>
    <t xml:space="preserve"> Trường TH&amp;THCS xã Xốp </t>
  </si>
  <si>
    <t>Xã Xốp</t>
  </si>
  <si>
    <t>Dự án chuyển tiếp</t>
  </si>
  <si>
    <t>Công trình chuyển tiếp</t>
  </si>
  <si>
    <t>Trường THCS xã Đăk Kroong</t>
  </si>
  <si>
    <t>Xã Đăk Kroong</t>
  </si>
  <si>
    <t>839; 05/9/2021</t>
  </si>
  <si>
    <t>2497; 15/12/2020</t>
  </si>
  <si>
    <t>Dư án chuyển tiếp</t>
  </si>
  <si>
    <t>380; 5/5/2021</t>
  </si>
  <si>
    <t>381; 05/5/2021</t>
  </si>
  <si>
    <t>31; 07/12/2020</t>
  </si>
  <si>
    <t>2496; 15/12/2020</t>
  </si>
  <si>
    <t>344; 14/4/2021</t>
  </si>
  <si>
    <t>Nguồn cân đối NSĐP theo tiêu chí quy đinh tại quyết định số 26/2020/QĐ-TTg</t>
  </si>
  <si>
    <t>Thu tiền sử dụng đất</t>
  </si>
  <si>
    <t>Phân cấp đầu tư từ nguồn thu tiền sử dụng đất trong cân đối</t>
  </si>
  <si>
    <t>Phân cấp ngân sách huyện hưởng theo dự toán giao cân đối</t>
  </si>
  <si>
    <t>A1</t>
  </si>
  <si>
    <t>A2</t>
  </si>
  <si>
    <t>A3</t>
  </si>
  <si>
    <t>BQL dự án đầu tư xây dựng</t>
  </si>
  <si>
    <t>Điều tiết ngân sách</t>
  </si>
  <si>
    <t>Chi giáo dục - đào tạo và dạy nghề</t>
  </si>
  <si>
    <t>Chi giao thông</t>
  </si>
  <si>
    <t>Tên đơn vị</t>
  </si>
  <si>
    <t>Chi khoa học và công nghệ</t>
  </si>
  <si>
    <t>Chi quốc phòng</t>
  </si>
  <si>
    <t>Chi an ninh và trât tự án toàn xã hội</t>
  </si>
  <si>
    <t>Chi ý tế, dân số và gia đình</t>
  </si>
  <si>
    <t>Chi văn hóa thông tin</t>
  </si>
  <si>
    <t>Chi phát thanh, truyền thống</t>
  </si>
  <si>
    <t>Chi thể dục thể thao</t>
  </si>
  <si>
    <t>Chi bảo vệ môi trường</t>
  </si>
  <si>
    <t>Chi các hoạt động kinh tế</t>
  </si>
  <si>
    <t>Chi nông nghiệp, lâm nghiệp, thủy lợi, thủy sản</t>
  </si>
  <si>
    <t>Chi hoạt động của cơ quan quản lý nhà nước, đảng đoàn thể</t>
  </si>
  <si>
    <t>Chi bảo đảm xã hội</t>
  </si>
  <si>
    <t>Chi đầu tư khác</t>
  </si>
  <si>
    <t>Điều tiết nguồn thu tiền sử dụng đất</t>
  </si>
  <si>
    <t>Phòng Tài nguyên và Môi trường</t>
  </si>
  <si>
    <t>Đơn vị tính: Triệu đồng</t>
  </si>
  <si>
    <t>Biểu mẫu số 36</t>
  </si>
  <si>
    <t>Biểu mẫu số 46</t>
  </si>
  <si>
    <t>Chi hoạt động của cơ quan quản lý nhà nước</t>
  </si>
  <si>
    <t>Chi phát thanh, truyền thông</t>
  </si>
  <si>
    <t>Các hoạt động kinh tế</t>
  </si>
  <si>
    <t>UBND các xã, thị trấn</t>
  </si>
  <si>
    <t>1.1</t>
  </si>
  <si>
    <t>1.2</t>
  </si>
  <si>
    <t>1.3</t>
  </si>
  <si>
    <t>Các dự án chuyển tiếp</t>
  </si>
  <si>
    <t>DANH MỤC CHƯƠNG TRÌNH, DỰ ÁN SỬ DỤNG VỐN NGÂN SÁCH NHÀ NƯỚC NĂM 2022</t>
  </si>
  <si>
    <t>Các dự án khởi công mới</t>
  </si>
  <si>
    <t>TỔNG HỢP KẾ HOẠCH ĐẦU TƯ CÔNG NGUỒN NSĐP NĂM 2022</t>
  </si>
  <si>
    <t>Biểu số 03</t>
  </si>
  <si>
    <t>DỰ TOÁN CHI ĐẦU TƯ PHÁT TRIỂN CỦA NGÂN SÁCH CẤP HUYỆN CHO TỪNG CƠ QUAN, TỔ CHỨC THEO LĨNH VỰC NĂM 2022</t>
  </si>
  <si>
    <t>Biểu số 01</t>
  </si>
  <si>
    <t>Biểu số 02</t>
  </si>
  <si>
    <t>Quy hoạch, đo đạc, đăng ký quản lý đất đai, cấp giấy chứng nhận, xây dựng cơ sở, đăng ký biến động, chỉnh lý hồ sơ địa chính và lập quy hoạch, kế hoạch sử dụng đất</t>
  </si>
  <si>
    <t>Trường Tiểu học  - THCS xã Đăk Man</t>
  </si>
  <si>
    <t>Xã Đăk Man</t>
  </si>
  <si>
    <t>**</t>
  </si>
  <si>
    <t>** Nội dung thực hiện chi tiết theo phân bổ dự toán chi ngân sách  năm 2022</t>
  </si>
  <si>
    <t>(Kèm theo Tờ trình số:          /TTr - UBND ngày       tháng       năm 2021 của UBND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</si>
</sst>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_.&quot;€&quot;* #,##0.00_)_%;_._.&quot;€&quot;* \(#,##0.00\)_%"/>
    <numFmt numFmtId="171" formatCode="_(0_)%;\(0\)%"/>
    <numFmt numFmtId="172" formatCode="#,##0.0_);\(#,##0.0\)"/>
    <numFmt numFmtId="173" formatCode="_-* #,##0.00\ &quot;€&quot;_-;\-* #,##0.00\ &quot;€&quot;_-;_-* &quot;-&quot;??\ &quot;€&quot;_-;_-@_-"/>
    <numFmt numFmtId="174" formatCode="_-* #,##0.00\ _F_-;\-* #,##0.00\ _F_-;_-* &quot;-&quot;??\ _F_-;_-@_-"/>
    <numFmt numFmtId="175" formatCode="_-* #,##0\ _ñ_-;_-* #,##0\ _ñ\-;_-* &quot;-&quot;\ _ñ_-;_-@_-"/>
    <numFmt numFmtId="176" formatCode="_-* #,##0_-;\-* #,##0_-;_-* &quot;-&quot;_-;_-@_-"/>
    <numFmt numFmtId="177" formatCode="_(* #.##0.00_);_(* \(#.##0.00\);_(* &quot;-&quot;??_);_(@_)"/>
    <numFmt numFmtId="178" formatCode="&quot;\&quot;#,##0;[Red]&quot;\&quot;\-#,##0"/>
    <numFmt numFmtId="179" formatCode="_ * #,##0.00_)\ _$_ ;_ * \(#,##0.00\)\ _$_ ;_ * &quot;-&quot;??_)\ _$_ ;_ @_ "/>
    <numFmt numFmtId="180" formatCode="_-* #,##0.00\ _€_-;\-* #,##0.00\ _€_-;_-* &quot;-&quot;??\ _€_-;_-@_-"/>
    <numFmt numFmtId="181" formatCode="_-* #,##0.00\ _V_N_D_-;\-* #,##0.00\ _V_N_D_-;_-* &quot;-&quot;??\ _V_N_D_-;_-@_-"/>
    <numFmt numFmtId="182" formatCode="_ * #,##0.00_ ;_ * \-#,##0.00_ ;_ * &quot;-&quot;??_ ;_ @_ "/>
    <numFmt numFmtId="183" formatCode="_ * #,##0_ ;_ * \-#,##0_ ;_ * &quot;-&quot;_ ;_ @_ "/>
    <numFmt numFmtId="184" formatCode="0.000"/>
    <numFmt numFmtId="185" formatCode="_-* #,##0.00\ _$_-;\-* #,##0.00\ _$_-;_-* &quot;-&quot;??\ _$_-;_-@_-"/>
    <numFmt numFmtId="186" formatCode="&quot;\&quot;#,##0.00;&quot;\&quot;&quot;\&quot;&quot;\&quot;&quot;\&quot;&quot;\&quot;&quot;\&quot;&quot;\&quot;&quot;\&quot;&quot;\&quot;&quot;\&quot;&quot;\&quot;&quot;\&quot;&quot;\&quot;&quot;\&quot;\-#,##0.00"/>
    <numFmt numFmtId="187" formatCode="_(&quot;$&quot;\ * #,##0_);_(&quot;$&quot;\ * \(#,##0\);_(&quot;$&quot;\ * &quot;-&quot;_);_(@_)"/>
    <numFmt numFmtId="188" formatCode="#,##0.00\ &quot;F&quot;;[Red]\-#,##0.00\ &quot;F&quot;"/>
    <numFmt numFmtId="189" formatCode="#,##0_)_%;\(#,##0\)_%;"/>
    <numFmt numFmtId="190" formatCode="#,##0.00\ \ "/>
    <numFmt numFmtId="191" formatCode="0%_);\(0%\)"/>
    <numFmt numFmtId="192" formatCode="#,##0\ &quot;F&quot;;[Red]\-#,##0\ &quot;F&quot;"/>
    <numFmt numFmtId="193" formatCode="_ * #,##0.00_)&quot;£&quot;_ ;_ * \(#,##0.00\)&quot;£&quot;_ ;_ * &quot;-&quot;??_)&quot;£&quot;_ ;_ @_ "/>
    <numFmt numFmtId="194" formatCode="_-* #,##0\ &quot;$&quot;_-;\-* #,##0\ &quot;$&quot;_-;_-* &quot;-&quot;\ &quot;$&quot;_-;_-@_-"/>
    <numFmt numFmtId="195" formatCode="_-* #,##0\ &quot;F&quot;_-;\-* #,##0\ &quot;F&quot;_-;_-* &quot;-&quot;\ &quot;F&quot;_-;_-@_-"/>
    <numFmt numFmtId="196" formatCode="_ * #,##0_ ;_ * &quot;\&quot;&quot;\&quot;&quot;\&quot;&quot;\&quot;&quot;\&quot;&quot;\&quot;&quot;\&quot;&quot;\&quot;&quot;\&quot;&quot;\&quot;&quot;\&quot;&quot;\&quot;\-#,##0_ ;_ * &quot;-&quot;_ ;_ @_ "/>
    <numFmt numFmtId="197" formatCode="_._.&quot;€&quot;* #,##0.000_)_%;_._.&quot;€&quot;* \(#,##0.000\)_%"/>
    <numFmt numFmtId="198" formatCode="_-* #,##0.00_-;\-* #,##0.00_-;_-* &quot;-&quot;??_-;_-@_-"/>
    <numFmt numFmtId="199" formatCode="&quot;¡Ì&quot;#,##0;[Red]\-&quot;¡Ì&quot;#,##0"/>
    <numFmt numFmtId="200" formatCode="#.##00"/>
    <numFmt numFmtId="201" formatCode="0.00000"/>
    <numFmt numFmtId="202" formatCode="_-* #,##0\ _$_-;\-* #,##0\ _$_-;_-* &quot;-&quot;\ _$_-;_-@_-"/>
    <numFmt numFmtId="203" formatCode="_ * #,##0_ ;_ * \-#,##0_ ;_ * &quot;-&quot;??_ ;_ @_ "/>
    <numFmt numFmtId="204" formatCode="&quot;$&quot;* #,##0_)_%;&quot;$&quot;* \(#,##0\)_%;&quot;$&quot;* &quot;-&quot;??_)_%;@_)_%"/>
    <numFmt numFmtId="205" formatCode="_ * #,##0.00_)_$_ ;_ * \(#,##0.00\)_$_ ;_ * &quot;-&quot;??_)_$_ ;_ @_ "/>
    <numFmt numFmtId="206" formatCode="#,##0.00\ \ \ \ "/>
    <numFmt numFmtId="207" formatCode="_ &quot;\&quot;* #,##0.00_ ;_ &quot;\&quot;* &quot;\&quot;&quot;\&quot;&quot;\&quot;&quot;\&quot;&quot;\&quot;&quot;\&quot;&quot;\&quot;&quot;\&quot;&quot;\&quot;&quot;\&quot;&quot;\&quot;&quot;\&quot;\-#,##0.00_ ;_ &quot;\&quot;* &quot;-&quot;??_ ;_ @_ "/>
    <numFmt numFmtId="208" formatCode="_-* ###,0&quot;.&quot;00\ _F_B_-;\-* ###,0&quot;.&quot;00\ _F_B_-;_-* &quot;-&quot;??\ _F_B_-;_-@_-"/>
    <numFmt numFmtId="209" formatCode="_-* #,##0\ _F_-;\-* #,##0\ _F_-;_-* &quot;-&quot;\ _F_-;_-@_-"/>
    <numFmt numFmtId="210" formatCode="&quot;£&quot;#,##0;[Red]\-&quot;£&quot;#,##0"/>
    <numFmt numFmtId="211" formatCode="_ * #,##0_)_$_ ;_ * \(#,##0\)_$_ ;_ * &quot;-&quot;_)_$_ ;_ @_ "/>
    <numFmt numFmtId="212" formatCode="&quot;€&quot;* #,##0.00_)_%;&quot;€&quot;* \(#,##0.00\)_%;&quot;€&quot;* \ .00_)_%"/>
    <numFmt numFmtId="213" formatCode="&quot;Rp&quot;#,##0_);[Red]\(&quot;Rp&quot;#,##0\)"/>
    <numFmt numFmtId="214" formatCode="_-* #,##0\ _F_B_-;\-* #,##0\ _F_B_-;_-* &quot;-&quot;\ _F_B_-;_-@_-"/>
    <numFmt numFmtId="215" formatCode="#,##0;\(#,##0\)"/>
    <numFmt numFmtId="216" formatCode="_-&quot;£&quot;* #,##0_-;\-&quot;£&quot;* #,##0_-;_-&quot;£&quot;* &quot;-&quot;_-;_-@_-"/>
    <numFmt numFmtId="217" formatCode="_-&quot;$&quot;* #,##0_-;\-&quot;$&quot;* #,##0_-;_-&quot;$&quot;* &quot;-&quot;_-;_-@_-"/>
    <numFmt numFmtId="218" formatCode="\U\S&quot;$&quot;#,##0.00;\(\U\S&quot;$&quot;#,##0.00\)"/>
    <numFmt numFmtId="219" formatCode="_-* #,##0.00000000_-;\-* #,##0.00000000_-;_-* &quot;-&quot;??_-;_-@_-"/>
    <numFmt numFmtId="220" formatCode="_(* #,##0_);_(* \(#,##0\);_(* &quot;-&quot;??_);_(@_)"/>
    <numFmt numFmtId="221" formatCode="_-* #,##0\ &quot;€&quot;_-;\-* #,##0\ &quot;€&quot;_-;_-* &quot;-&quot;\ &quot;€&quot;_-;_-@_-"/>
    <numFmt numFmtId="222" formatCode="_-&quot;$&quot;* #,##0.00_-;\-&quot;$&quot;* #,##0.00_-;_-&quot;$&quot;* &quot;-&quot;??_-;_-@_-"/>
    <numFmt numFmtId="223" formatCode="&quot;Fr.&quot;\ #,##0.00;[Red]&quot;Fr.&quot;\ \-#,##0.00"/>
    <numFmt numFmtId="224" formatCode="\t0.00%"/>
    <numFmt numFmtId="225" formatCode="_-[$€]* #,##0.00_-;\-[$€]* #,##0.00_-;_-[$€]* &quot;-&quot;??_-;_-@_-"/>
    <numFmt numFmtId="226" formatCode="_(&quot;€&quot;\ * #,##0_);_(&quot;€&quot;\ * \(#,##0\);_(&quot;€&quot;\ * &quot;-&quot;_);_(@_)"/>
    <numFmt numFmtId="227" formatCode="0_)%;\(0\)%"/>
    <numFmt numFmtId="228" formatCode="_-* #,##0\ _V_N_D_-;\-* #,##0\ _V_N_D_-;_-* &quot;-&quot;\ _V_N_D_-;_-@_-"/>
    <numFmt numFmtId="229" formatCode="_ * #,##0_)\ &quot;$&quot;_ ;_ * \(#,##0\)\ &quot;$&quot;_ ;_ * &quot;-&quot;_)\ &quot;$&quot;_ ;_ @_ "/>
    <numFmt numFmtId="230" formatCode="#,##0.00\ &quot;FB&quot;;[Red]\-#,##0.00\ &quot;FB&quot;"/>
    <numFmt numFmtId="231" formatCode="0.00000000000E+00;\?"/>
    <numFmt numFmtId="232" formatCode="&quot;True&quot;;&quot;True&quot;;&quot;False&quot;"/>
    <numFmt numFmtId="233" formatCode="&quot;\&quot;#,##0;&quot;\&quot;&quot;\&quot;&quot;\&quot;&quot;\&quot;&quot;\&quot;&quot;\&quot;&quot;\&quot;&quot;\&quot;&quot;\&quot;&quot;\&quot;&quot;\&quot;&quot;\&quot;&quot;\&quot;&quot;\&quot;\-#,##0"/>
    <numFmt numFmtId="234" formatCode="&quot;£&quot;#,##0.00;\-&quot;£&quot;#,##0.00"/>
    <numFmt numFmtId="235" formatCode="_ &quot;\&quot;* #,##0_ ;_ &quot;\&quot;* \-#,##0_ ;_ &quot;\&quot;* &quot;-&quot;_ ;_ @_ "/>
    <numFmt numFmtId="236" formatCode="_-&quot;ñ&quot;* #,##0_-;\-&quot;ñ&quot;* #,##0_-;_-&quot;ñ&quot;* &quot;-&quot;_-;_-@_-"/>
    <numFmt numFmtId="237" formatCode="_ * #,##0_)\ _$_ ;_ * \(#,##0\)\ _$_ ;_ * &quot;-&quot;_)\ _$_ ;_ @_ "/>
    <numFmt numFmtId="238" formatCode="&quot;\&quot;#&quot;,&quot;##0&quot;.&quot;00;[Red]&quot;\&quot;\-#&quot;,&quot;##0&quot;.&quot;00"/>
    <numFmt numFmtId="239" formatCode="_-* #,##0\ &quot;ñ&quot;_-;\-* #,##0\ &quot;ñ&quot;_-;_-* &quot;-&quot;\ &quot;ñ&quot;_-;_-@_-"/>
    <numFmt numFmtId="240" formatCode="&quot;$&quot;#,##0;[Red]\-&quot;$&quot;#,##0"/>
    <numFmt numFmtId="241" formatCode="&quot;\&quot;#,##0;[Red]\-&quot;\&quot;#,##0"/>
    <numFmt numFmtId="242" formatCode="_-&quot;€&quot;* #,##0_-;\-&quot;€&quot;* #,##0_-;_-&quot;€&quot;* &quot;-&quot;_-;_-@_-"/>
    <numFmt numFmtId="243" formatCode="_-* #,##0\ _€_-;\-* #,##0\ _€_-;_-* &quot;-&quot;\ _€_-;_-@_-"/>
    <numFmt numFmtId="244" formatCode="_ * #,##0_)&quot;$&quot;_ ;_ * \(#,##0\)&quot;$&quot;_ ;_ * &quot;-&quot;_)&quot;$&quot;_ ;_ @_ "/>
    <numFmt numFmtId="245" formatCode="#,##0\ &quot;DM&quot;;\-#,##0\ &quot;DM&quot;"/>
    <numFmt numFmtId="246" formatCode="_ &quot;\&quot;* #,##0_ ;_ &quot;\&quot;* &quot;\&quot;&quot;\&quot;&quot;\&quot;&quot;\&quot;&quot;\&quot;&quot;\&quot;&quot;\&quot;&quot;\&quot;&quot;\&quot;&quot;\&quot;&quot;\&quot;&quot;\&quot;&quot;\&quot;&quot;\&quot;\-#,##0_ ;_ &quot;\&quot;* &quot;-&quot;_ ;_ @_ "/>
    <numFmt numFmtId="247" formatCode="_-* #,##0.00\ _ñ_-;_-* #,##0.00\ _ñ\-;_-* &quot;-&quot;??\ _ñ_-;_-@_-"/>
    <numFmt numFmtId="248" formatCode="&quot;VND&quot;#,##0_);[Red]\(&quot;VND&quot;#,##0\)"/>
    <numFmt numFmtId="249" formatCode="_(* #,##0.0_);_(* \(#,##0.0\);_(* &quot;-&quot;??_);_(@_)"/>
    <numFmt numFmtId="250" formatCode="0.000%"/>
    <numFmt numFmtId="251" formatCode="0.0%;\(0.0%\)"/>
    <numFmt numFmtId="252" formatCode="_-* #,##0\ _ñ_-;\-* #,##0\ _ñ_-;_-* &quot;-&quot;\ _ñ_-;_-@_-"/>
    <numFmt numFmtId="253" formatCode="#,##0\ &quot;$&quot;;\-#,##0\ &quot;$&quot;"/>
    <numFmt numFmtId="254" formatCode="0.000_)"/>
    <numFmt numFmtId="255" formatCode="&quot;\&quot;#,##0;[Red]&quot;\&quot;&quot;\&quot;&quot;\&quot;&quot;\&quot;&quot;\&quot;&quot;\&quot;&quot;\&quot;&quot;\&quot;&quot;\&quot;&quot;\&quot;&quot;\&quot;&quot;\&quot;&quot;\&quot;&quot;\&quot;\-#,##0"/>
    <numFmt numFmtId="256" formatCode="&quot;\&quot;#,##0;[Red]&quot;\&quot;&quot;\&quot;\-#,##0"/>
    <numFmt numFmtId="257" formatCode="_ * #,##0.00_ ;_ * &quot;\&quot;&quot;\&quot;&quot;\&quot;&quot;\&quot;&quot;\&quot;&quot;\&quot;\-#,##0.00_ ;_ * &quot;-&quot;??_ ;_ @_ "/>
    <numFmt numFmtId="258" formatCode="#,##0.000_)_%;\(#,##0.000\)_%;\ \ .000_)_%"/>
    <numFmt numFmtId="259" formatCode="* #,##0_);* \(#,##0\);&quot;-&quot;??_);@"/>
    <numFmt numFmtId="260" formatCode="#,##0.00\ &quot;F&quot;;\-#,##0.00\ &quot;F&quot;"/>
    <numFmt numFmtId="261" formatCode="#"/>
    <numFmt numFmtId="262" formatCode="_._.* \(#,##0\)_%;_._.* #,##0_)_%;_._.* 0_)_%;_._.@_)_%"/>
    <numFmt numFmtId="263" formatCode="&quot;$&quot;#,##0\ ;\(&quot;$&quot;#,##0\)"/>
    <numFmt numFmtId="264" formatCode="&quot;§&quot;\g#,##0_);\(&quot;§&quot;\g#,##0\)"/>
    <numFmt numFmtId="265" formatCode="_._.&quot;$&quot;* #,##0.0_)_%;_._.&quot;$&quot;* \(#,##0.0\)_%"/>
    <numFmt numFmtId="266" formatCode="\t#\ ??/??"/>
    <numFmt numFmtId="267" formatCode="_-* #,##0\ _₫_-;\-* #,##0\ _₫_-;_-* &quot;-&quot;??\ _₫_-;_-@_-"/>
    <numFmt numFmtId="268" formatCode="_(0.00_)%;\(0.00\)%"/>
    <numFmt numFmtId="269" formatCode="_ * #,##0.00_ ;_ * &quot;\&quot;&quot;\&quot;&quot;\&quot;&quot;\&quot;&quot;\&quot;&quot;\&quot;&quot;\&quot;&quot;\&quot;&quot;\&quot;&quot;\&quot;&quot;\&quot;&quot;\&quot;\-#,##0.00_ ;_ * &quot;-&quot;??_ ;_ @_ "/>
    <numFmt numFmtId="270" formatCode="#,###;\-#,###;&quot;&quot;;_(@_)"/>
    <numFmt numFmtId="271" formatCode="_(&quot;§&quot;\g\ #,##0_);_(&quot;§&quot;\g\ \(#,##0\);_(&quot;§&quot;\g\ &quot;-&quot;_);_(@_)"/>
    <numFmt numFmtId="272" formatCode="_-* #,##0.00\ _ñ_-;\-* #,##0.00\ _ñ_-;_-* &quot;-&quot;??\ _ñ_-;_-@_-"/>
    <numFmt numFmtId="273" formatCode="&quot;\&quot;#,##0.00;[Red]&quot;\&quot;\-#,##0.00"/>
    <numFmt numFmtId="274" formatCode="&quot;$&quot;#,##0;\-&quot;$&quot;#,##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s>
  <fonts count="270">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1"/>
      <color theme="1"/>
      <name val="Times New Roman"/>
      <family val="1"/>
    </font>
    <font>
      <b/>
      <sz val="12"/>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CCFFFF"/>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s>
  <cellStyleXfs count="4262">
    <xf numFmtId="0" fontId="0" fillId="0" borderId="0"/>
    <xf numFmtId="174" fontId="58" fillId="0" borderId="0" applyFont="0" applyFill="0" applyBorder="0" applyAlignment="0" applyProtection="0"/>
    <xf numFmtId="169" fontId="58" fillId="0" borderId="0" applyFont="0" applyFill="0" applyBorder="0" applyAlignment="0" applyProtection="0"/>
    <xf numFmtId="204"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29" fontId="58" fillId="0" borderId="0" applyFont="0" applyFill="0" applyBorder="0" applyAlignment="0" applyProtection="0"/>
    <xf numFmtId="210"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1"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3" fontId="78" fillId="0" borderId="0" applyFont="0" applyFill="0" applyBorder="0" applyAlignment="0" applyProtection="0"/>
    <xf numFmtId="188"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4"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08" fontId="71" fillId="0" borderId="3">
      <alignment horizontal="right" vertical="center"/>
    </xf>
    <xf numFmtId="176" fontId="66" fillId="0" borderId="0" applyFont="0" applyFill="0" applyBorder="0" applyAlignment="0" applyProtection="0"/>
    <xf numFmtId="195" fontId="58" fillId="0" borderId="0" applyFont="0" applyFill="0" applyBorder="0" applyAlignment="0" applyProtection="0"/>
    <xf numFmtId="234" fontId="81"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xf numFmtId="190" fontId="58" fillId="0" borderId="3">
      <alignment horizontal="right" vertical="center"/>
    </xf>
    <xf numFmtId="187"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189" fontId="59" fillId="0" borderId="0" applyFont="0" applyFill="0" applyBorder="0" applyAlignment="0" applyProtection="0"/>
    <xf numFmtId="209"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98" fontId="58" fillId="0" borderId="0" applyFont="0" applyFill="0" applyBorder="0" applyAlignment="0" applyProtection="0"/>
    <xf numFmtId="197"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5" fontId="58" fillId="0" borderId="0" applyFont="0" applyFill="0" applyBorder="0" applyAlignment="0" applyProtection="0"/>
    <xf numFmtId="0" fontId="66" fillId="0" borderId="0"/>
    <xf numFmtId="41" fontId="58" fillId="0" borderId="0" applyFont="0" applyFill="0" applyBorder="0" applyAlignment="0" applyProtection="0"/>
    <xf numFmtId="211" fontId="58" fillId="0" borderId="0" applyFont="0" applyFill="0" applyBorder="0" applyAlignment="0" applyProtection="0"/>
    <xf numFmtId="250" fontId="88" fillId="0" borderId="0" applyFont="0" applyFill="0" applyBorder="0" applyAlignment="0" applyProtection="0"/>
    <xf numFmtId="196" fontId="59" fillId="0" borderId="0" applyFill="0" applyBorder="0" applyAlignment="0"/>
    <xf numFmtId="188" fontId="69" fillId="0" borderId="3">
      <alignment horizontal="right" vertical="center"/>
    </xf>
    <xf numFmtId="4" fontId="57" fillId="8" borderId="17" applyNumberFormat="0" applyProtection="0">
      <alignment horizontal="right" vertical="center"/>
    </xf>
    <xf numFmtId="228" fontId="58" fillId="0" borderId="0" applyFont="0" applyFill="0" applyBorder="0" applyAlignment="0" applyProtection="0"/>
    <xf numFmtId="174" fontId="58" fillId="0" borderId="0" applyFont="0" applyFill="0" applyBorder="0" applyAlignment="0" applyProtection="0"/>
    <xf numFmtId="210"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4" fontId="59" fillId="0" borderId="0"/>
    <xf numFmtId="181" fontId="58" fillId="0" borderId="0" applyFont="0" applyFill="0" applyBorder="0" applyAlignment="0" applyProtection="0"/>
    <xf numFmtId="0" fontId="62" fillId="0" borderId="0"/>
    <xf numFmtId="196" fontId="59" fillId="0" borderId="0" applyFill="0" applyBorder="0" applyAlignment="0"/>
    <xf numFmtId="0" fontId="74" fillId="6" borderId="0"/>
    <xf numFmtId="0" fontId="73" fillId="0" borderId="0"/>
    <xf numFmtId="191" fontId="59" fillId="0" borderId="0" applyFont="0" applyFill="0" applyBorder="0" applyAlignment="0" applyProtection="0"/>
    <xf numFmtId="195" fontId="86" fillId="0" borderId="0" applyFont="0" applyFill="0" applyBorder="0" applyAlignment="0" applyProtection="0"/>
    <xf numFmtId="166" fontId="58" fillId="0" borderId="0" applyFont="0" applyFill="0" applyBorder="0" applyAlignment="0" applyProtection="0"/>
    <xf numFmtId="241" fontId="68"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204" fontId="59" fillId="0" borderId="0" applyFont="0" applyFill="0" applyBorder="0" applyAlignment="0" applyProtection="0"/>
    <xf numFmtId="174" fontId="58" fillId="0" borderId="0" applyFont="0" applyFill="0" applyBorder="0" applyAlignment="0" applyProtection="0"/>
    <xf numFmtId="172"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98"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8" fontId="58" fillId="0" borderId="0" applyFont="0" applyFill="0" applyBorder="0" applyAlignment="0" applyProtection="0"/>
    <xf numFmtId="196" fontId="59" fillId="0" borderId="0" applyFill="0" applyBorder="0" applyAlignment="0"/>
    <xf numFmtId="196" fontId="59" fillId="0" borderId="0" applyFill="0" applyBorder="0" applyAlignment="0"/>
    <xf numFmtId="224" fontId="59" fillId="0" borderId="0"/>
    <xf numFmtId="198" fontId="58" fillId="0" borderId="0" applyFont="0" applyFill="0" applyBorder="0" applyAlignment="0" applyProtection="0"/>
    <xf numFmtId="196" fontId="59" fillId="0" borderId="0" applyFill="0" applyBorder="0" applyAlignment="0"/>
    <xf numFmtId="0" fontId="62" fillId="0" borderId="0" applyNumberForma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196" fontId="59" fillId="0" borderId="0" applyFill="0" applyBorder="0" applyAlignment="0"/>
    <xf numFmtId="220" fontId="84" fillId="0" borderId="16" applyFont="0" applyBorder="0" applyAlignment="0"/>
    <xf numFmtId="166" fontId="58" fillId="0" borderId="0" applyFont="0" applyFill="0" applyBorder="0" applyAlignment="0" applyProtection="0"/>
    <xf numFmtId="195" fontId="86" fillId="0" borderId="0" applyFont="0" applyFill="0" applyBorder="0" applyAlignment="0" applyProtection="0"/>
    <xf numFmtId="222" fontId="59" fillId="0" borderId="0" applyFont="0" applyFill="0" applyBorder="0" applyAlignment="0" applyProtection="0"/>
    <xf numFmtId="196" fontId="59" fillId="0" borderId="0" applyFill="0" applyBorder="0" applyAlignment="0"/>
    <xf numFmtId="216" fontId="83" fillId="0" borderId="3">
      <alignment horizontal="right" vertical="center"/>
    </xf>
    <xf numFmtId="169" fontId="87" fillId="0" borderId="0" applyFont="0" applyFill="0" applyBorder="0" applyAlignment="0" applyProtection="0"/>
    <xf numFmtId="217" fontId="86" fillId="0" borderId="0" applyFont="0" applyFill="0" applyBorder="0" applyAlignment="0" applyProtection="0"/>
    <xf numFmtId="207" fontId="59" fillId="0" borderId="0" applyFill="0" applyBorder="0" applyAlignment="0"/>
    <xf numFmtId="217" fontId="86" fillId="0" borderId="0" applyFont="0" applyFill="0" applyBorder="0" applyAlignment="0" applyProtection="0"/>
    <xf numFmtId="196" fontId="59" fillId="0" borderId="0" applyFill="0" applyBorder="0" applyAlignment="0"/>
    <xf numFmtId="0" fontId="90" fillId="0" borderId="0" applyNumberFormat="0" applyFill="0" applyBorder="0" applyAlignment="0" applyProtection="0"/>
    <xf numFmtId="198" fontId="86" fillId="0" borderId="0" applyFont="0" applyFill="0" applyBorder="0" applyAlignment="0" applyProtection="0"/>
    <xf numFmtId="207" fontId="59" fillId="0" borderId="0" applyFill="0" applyBorder="0" applyAlignment="0"/>
    <xf numFmtId="196" fontId="59" fillId="0" borderId="0" applyFill="0" applyBorder="0" applyAlignment="0"/>
    <xf numFmtId="198"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248" fontId="85" fillId="0" borderId="0"/>
    <xf numFmtId="169" fontId="58" fillId="0" borderId="0" applyFont="0" applyFill="0" applyBorder="0" applyAlignment="0" applyProtection="0"/>
    <xf numFmtId="176" fontId="86" fillId="0" borderId="0" applyFont="0" applyFill="0" applyBorder="0" applyAlignment="0" applyProtection="0"/>
    <xf numFmtId="0" fontId="62" fillId="0" borderId="0" applyNumberFormat="0" applyFill="0" applyBorder="0" applyAlignment="0" applyProtection="0"/>
    <xf numFmtId="0" fontId="262" fillId="0" borderId="0"/>
    <xf numFmtId="207" fontId="59" fillId="0" borderId="0" applyFill="0" applyBorder="0" applyAlignment="0"/>
    <xf numFmtId="182" fontId="58" fillId="0" borderId="0" applyFont="0" applyFill="0" applyBorder="0" applyAlignment="0" applyProtection="0"/>
    <xf numFmtId="217" fontId="86"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0" fontId="93" fillId="9" borderId="0" applyNumberFormat="0" applyBorder="0" applyAlignment="0" applyProtection="0"/>
    <xf numFmtId="205" fontId="58" fillId="0" borderId="0" applyFont="0" applyFill="0" applyBorder="0" applyAlignment="0" applyProtection="0"/>
    <xf numFmtId="0" fontId="74" fillId="6" borderId="0"/>
    <xf numFmtId="207" fontId="59" fillId="0" borderId="0" applyFill="0" applyBorder="0" applyAlignment="0"/>
    <xf numFmtId="0" fontId="62" fillId="0" borderId="0" applyNumberFormat="0" applyFill="0" applyBorder="0" applyAlignment="0" applyProtection="0"/>
    <xf numFmtId="211" fontId="58" fillId="0" borderId="0" applyFont="0" applyFill="0" applyBorder="0" applyAlignment="0" applyProtection="0"/>
    <xf numFmtId="182" fontId="58" fillId="0" borderId="0" applyFont="0" applyFill="0" applyBorder="0" applyAlignment="0" applyProtection="0"/>
    <xf numFmtId="255" fontId="59" fillId="0" borderId="0" applyFill="0" applyBorder="0" applyAlignment="0"/>
    <xf numFmtId="0" fontId="62" fillId="0" borderId="0" applyNumberFormat="0" applyFill="0" applyBorder="0" applyAlignment="0" applyProtection="0"/>
    <xf numFmtId="201" fontId="60" fillId="0" borderId="3">
      <alignment horizontal="right" vertical="center"/>
    </xf>
    <xf numFmtId="198" fontId="86" fillId="0" borderId="0" applyFont="0" applyFill="0" applyBorder="0" applyAlignment="0" applyProtection="0"/>
    <xf numFmtId="188"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88" fontId="69" fillId="0" borderId="3">
      <alignment horizontal="right" vertical="center"/>
    </xf>
    <xf numFmtId="188" fontId="69" fillId="0" borderId="3">
      <alignment horizontal="right" vertical="center"/>
    </xf>
    <xf numFmtId="198" fontId="58" fillId="0" borderId="0" applyFont="0" applyFill="0" applyBorder="0" applyAlignment="0" applyProtection="0"/>
    <xf numFmtId="0" fontId="91" fillId="0" borderId="0" applyFont="0" applyFill="0" applyBorder="0" applyAlignment="0" applyProtection="0"/>
    <xf numFmtId="203" fontId="68" fillId="0" borderId="3">
      <alignment horizontal="right" vertical="center"/>
    </xf>
    <xf numFmtId="0" fontId="95" fillId="0" borderId="0" applyNumberFormat="0" applyFill="0" applyBorder="0" applyAlignment="0" applyProtection="0">
      <alignment vertical="top"/>
      <protection locked="0"/>
    </xf>
    <xf numFmtId="209" fontId="58" fillId="0" borderId="0" applyFont="0" applyFill="0" applyBorder="0" applyAlignment="0" applyProtection="0"/>
    <xf numFmtId="236" fontId="86" fillId="0" borderId="0" applyFont="0" applyFill="0" applyBorder="0" applyAlignment="0" applyProtection="0"/>
    <xf numFmtId="43" fontId="58" fillId="0" borderId="0" applyFont="0" applyFill="0" applyBorder="0" applyAlignment="0" applyProtection="0"/>
    <xf numFmtId="245"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8" fontId="71" fillId="0" borderId="3">
      <alignment horizontal="right" vertical="center"/>
    </xf>
    <xf numFmtId="220" fontId="100" fillId="0" borderId="21" applyFont="0" applyBorder="0"/>
    <xf numFmtId="0" fontId="66" fillId="0" borderId="0"/>
    <xf numFmtId="220" fontId="101" fillId="0" borderId="0" applyProtection="0"/>
    <xf numFmtId="198" fontId="58" fillId="0" borderId="0" applyFont="0" applyFill="0" applyBorder="0" applyAlignment="0" applyProtection="0"/>
    <xf numFmtId="216" fontId="68" fillId="0" borderId="15"/>
    <xf numFmtId="0" fontId="95" fillId="0" borderId="0" applyNumberFormat="0" applyFill="0" applyBorder="0" applyAlignment="0" applyProtection="0">
      <alignment vertical="top"/>
      <protection locked="0"/>
    </xf>
    <xf numFmtId="208" fontId="71" fillId="0" borderId="3">
      <alignment horizontal="right" vertical="center"/>
    </xf>
    <xf numFmtId="198" fontId="98" fillId="0" borderId="0" applyFont="0" applyFill="0" applyBorder="0" applyAlignment="0" applyProtection="0"/>
    <xf numFmtId="3" fontId="72" fillId="0" borderId="2"/>
    <xf numFmtId="188" fontId="69" fillId="0" borderId="3">
      <alignment horizontal="right" vertical="center"/>
    </xf>
    <xf numFmtId="220" fontId="94" fillId="0" borderId="21" applyFont="0" applyBorder="0"/>
    <xf numFmtId="209"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1" fontId="60" fillId="0" borderId="3">
      <alignment horizontal="right" vertical="center"/>
    </xf>
    <xf numFmtId="196" fontId="59" fillId="0" borderId="0" applyFill="0" applyBorder="0" applyAlignment="0"/>
    <xf numFmtId="217" fontId="86"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80" fontId="59" fillId="0" borderId="0" applyFont="0" applyFill="0" applyBorder="0" applyAlignment="0" applyProtection="0"/>
    <xf numFmtId="0" fontId="62" fillId="0" borderId="0"/>
    <xf numFmtId="195" fontId="58" fillId="0" borderId="0" applyFont="0" applyFill="0" applyBorder="0" applyAlignment="0" applyProtection="0"/>
    <xf numFmtId="256" fontId="59" fillId="0" borderId="0" applyFont="0" applyFill="0" applyBorder="0" applyAlignment="0" applyProtection="0"/>
    <xf numFmtId="0" fontId="39" fillId="0" borderId="0"/>
    <xf numFmtId="0" fontId="39" fillId="0" borderId="0"/>
    <xf numFmtId="250" fontId="8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39" fillId="0" borderId="0"/>
    <xf numFmtId="0" fontId="39" fillId="0" borderId="0"/>
    <xf numFmtId="250" fontId="88" fillId="0" borderId="0" applyFont="0" applyFill="0" applyBorder="0" applyAlignment="0" applyProtection="0"/>
    <xf numFmtId="181" fontId="58" fillId="0" borderId="0" applyFont="0" applyFill="0" applyBorder="0" applyAlignment="0" applyProtection="0"/>
    <xf numFmtId="0" fontId="39" fillId="0" borderId="0"/>
    <xf numFmtId="0" fontId="66" fillId="0" borderId="0"/>
    <xf numFmtId="250" fontId="88" fillId="0" borderId="0" applyFont="0" applyFill="0" applyBorder="0" applyAlignment="0" applyProtection="0"/>
    <xf numFmtId="0" fontId="39" fillId="0" borderId="0"/>
    <xf numFmtId="0" fontId="103" fillId="0" borderId="0"/>
    <xf numFmtId="250"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09" fontId="58" fillId="0" borderId="0" applyFont="0" applyFill="0" applyBorder="0" applyAlignment="0" applyProtection="0"/>
    <xf numFmtId="250" fontId="88" fillId="0" borderId="0" applyFont="0" applyFill="0" applyBorder="0" applyAlignment="0" applyProtection="0"/>
    <xf numFmtId="176"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7" fontId="58" fillId="0" borderId="0" applyFont="0" applyFill="0" applyBorder="0" applyAlignment="0" applyProtection="0"/>
    <xf numFmtId="0" fontId="97" fillId="0" borderId="22"/>
    <xf numFmtId="254" fontId="99" fillId="0" borderId="0"/>
    <xf numFmtId="169" fontId="58" fillId="0" borderId="0" applyFon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242" fontId="86" fillId="0" borderId="0" applyFont="0" applyFill="0" applyBorder="0" applyAlignment="0" applyProtection="0"/>
    <xf numFmtId="0" fontId="67" fillId="0" borderId="0"/>
    <xf numFmtId="196" fontId="59" fillId="0" borderId="0" applyFill="0" applyBorder="0" applyAlignment="0"/>
    <xf numFmtId="0" fontId="59" fillId="0" borderId="0" applyNumberFormat="0" applyFill="0" applyBorder="0" applyAlignment="0" applyProtection="0"/>
    <xf numFmtId="209" fontId="58" fillId="0" borderId="0" applyFont="0" applyFill="0" applyBorder="0" applyAlignment="0" applyProtection="0"/>
    <xf numFmtId="187" fontId="58" fillId="0" borderId="0" applyFont="0" applyFill="0" applyBorder="0" applyAlignment="0" applyProtection="0"/>
    <xf numFmtId="247" fontId="58" fillId="0" borderId="0" applyFont="0" applyFill="0" applyBorder="0" applyAlignment="0" applyProtection="0"/>
    <xf numFmtId="244" fontId="58" fillId="0" borderId="0" applyFont="0" applyFill="0" applyBorder="0" applyAlignment="0" applyProtection="0"/>
    <xf numFmtId="196" fontId="59" fillId="0" borderId="0" applyFill="0" applyBorder="0" applyAlignment="0"/>
    <xf numFmtId="0" fontId="59" fillId="0" borderId="0" applyNumberFormat="0" applyFill="0" applyBorder="0" applyAlignment="0" applyProtection="0"/>
    <xf numFmtId="196"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08" fontId="71" fillId="0" borderId="3">
      <alignment horizontal="right" vertical="center"/>
    </xf>
    <xf numFmtId="0" fontId="59" fillId="0" borderId="0" applyNumberFormat="0" applyFill="0" applyBorder="0" applyAlignment="0" applyProtection="0"/>
    <xf numFmtId="208" fontId="71" fillId="0" borderId="3">
      <alignment horizontal="right" vertical="center"/>
    </xf>
    <xf numFmtId="253" fontId="68" fillId="0" borderId="0" applyFont="0" applyFill="0" applyBorder="0" applyAlignment="0" applyProtection="0"/>
    <xf numFmtId="224" fontId="59" fillId="0" borderId="0"/>
    <xf numFmtId="205" fontId="58" fillId="0" borderId="0" applyFont="0" applyFill="0" applyBorder="0" applyAlignment="0" applyProtection="0"/>
    <xf numFmtId="0" fontId="59" fillId="0" borderId="0" applyNumberForma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0" fontId="67" fillId="0" borderId="0"/>
    <xf numFmtId="210" fontId="71" fillId="0" borderId="3">
      <alignment horizontal="right" vertical="center"/>
    </xf>
    <xf numFmtId="203"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211"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0" fontId="62" fillId="0" borderId="0" applyFont="0" applyFill="0" applyBorder="0" applyAlignment="0" applyProtection="0"/>
    <xf numFmtId="209" fontId="58" fillId="0" borderId="0" applyFont="0" applyFill="0" applyBorder="0" applyAlignment="0" applyProtection="0"/>
    <xf numFmtId="236" fontId="86" fillId="0" borderId="0" applyFont="0" applyFill="0" applyBorder="0" applyAlignment="0" applyProtection="0"/>
    <xf numFmtId="176" fontId="98" fillId="0" borderId="0" applyFont="0" applyFill="0" applyBorder="0" applyAlignment="0" applyProtection="0"/>
    <xf numFmtId="192"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9"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7"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4" fontId="58" fillId="0" borderId="0" applyFont="0" applyFill="0" applyBorder="0" applyAlignment="0" applyProtection="0"/>
    <xf numFmtId="233" fontId="59" fillId="0" borderId="0" applyFill="0" applyBorder="0" applyAlignment="0"/>
    <xf numFmtId="0" fontId="114" fillId="0" borderId="0"/>
    <xf numFmtId="0" fontId="62" fillId="0" borderId="0" applyNumberFormat="0" applyFill="0" applyBorder="0" applyAlignment="0" applyProtection="0"/>
    <xf numFmtId="217" fontId="101" fillId="0" borderId="0" applyProtection="0"/>
    <xf numFmtId="198"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applyNumberFormat="0" applyFill="0" applyBorder="0" applyAlignment="0" applyProtection="0"/>
    <xf numFmtId="207" fontId="59" fillId="0" borderId="0" applyFill="0" applyBorder="0" applyAlignment="0"/>
    <xf numFmtId="174" fontId="58" fillId="0" borderId="0" applyFont="0" applyFill="0" applyBorder="0" applyAlignment="0" applyProtection="0"/>
    <xf numFmtId="196" fontId="59" fillId="0" borderId="0" applyFill="0" applyBorder="0" applyAlignment="0"/>
    <xf numFmtId="0" fontId="62" fillId="0" borderId="0"/>
    <xf numFmtId="187"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179"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186" fontId="59" fillId="0" borderId="0" applyFill="0" applyBorder="0" applyAlignment="0"/>
    <xf numFmtId="41"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0" fontId="59" fillId="0" borderId="0" applyNumberFormat="0" applyFill="0" applyBorder="0" applyAlignment="0" applyProtection="0"/>
    <xf numFmtId="181"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74" fontId="58" fillId="0" borderId="0" applyFont="0" applyFill="0" applyBorder="0" applyAlignment="0" applyProtection="0"/>
    <xf numFmtId="210" fontId="71" fillId="0" borderId="3">
      <alignment horizontal="right" vertical="center"/>
    </xf>
    <xf numFmtId="216" fontId="83" fillId="0" borderId="3">
      <alignment horizontal="right" vertical="center"/>
    </xf>
    <xf numFmtId="0" fontId="59" fillId="0" borderId="0" applyProtection="0"/>
    <xf numFmtId="188"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7" fontId="59" fillId="0" borderId="0" applyFill="0" applyBorder="0" applyAlignment="0"/>
    <xf numFmtId="0" fontId="62" fillId="0" borderId="0" applyNumberFormat="0" applyFill="0" applyBorder="0" applyAlignment="0" applyProtection="0"/>
    <xf numFmtId="188" fontId="69" fillId="0" borderId="3">
      <alignment horizontal="right" vertical="center"/>
    </xf>
    <xf numFmtId="176" fontId="60" fillId="0" borderId="0" applyFont="0" applyFill="0" applyBorder="0" applyAlignment="0" applyProtection="0"/>
    <xf numFmtId="210" fontId="71" fillId="0" borderId="3">
      <alignment horizontal="right" vertical="center"/>
    </xf>
    <xf numFmtId="229"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7"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3"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209" fontId="60" fillId="0" borderId="0" applyFont="0" applyFill="0" applyBorder="0" applyAlignment="0" applyProtection="0"/>
    <xf numFmtId="198" fontId="58" fillId="0" borderId="0" applyFont="0" applyFill="0" applyBorder="0" applyAlignment="0" applyProtection="0"/>
    <xf numFmtId="176" fontId="58" fillId="0" borderId="0" applyFont="0" applyFill="0" applyBorder="0" applyAlignment="0" applyProtection="0"/>
    <xf numFmtId="166" fontId="58" fillId="0" borderId="0" applyFont="0" applyFill="0" applyBorder="0" applyAlignment="0" applyProtection="0"/>
    <xf numFmtId="176" fontId="6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171"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5"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183" fontId="58" fillId="0" borderId="0" applyFont="0" applyFill="0" applyBorder="0" applyAlignment="0" applyProtection="0"/>
    <xf numFmtId="227"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1" fontId="59" fillId="0" borderId="0" applyFont="0" applyFill="0" applyBorder="0" applyAlignment="0" applyProtection="0"/>
    <xf numFmtId="181"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89"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187" fontId="58" fillId="0" borderId="0" applyFont="0" applyFill="0" applyBorder="0" applyAlignment="0" applyProtection="0"/>
    <xf numFmtId="0" fontId="62" fillId="0" borderId="0" applyNumberFormat="0" applyFill="0" applyBorder="0" applyAlignment="0" applyProtection="0"/>
    <xf numFmtId="0" fontId="67" fillId="0" borderId="0"/>
    <xf numFmtId="188" fontId="69" fillId="0" borderId="3">
      <alignment horizontal="right" vertical="center"/>
    </xf>
    <xf numFmtId="18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7" fillId="0" borderId="0"/>
    <xf numFmtId="188" fontId="69" fillId="0" borderId="3">
      <alignment horizontal="right" vertical="center"/>
    </xf>
    <xf numFmtId="198" fontId="58" fillId="0" borderId="0" applyFon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88" fontId="69" fillId="0" borderId="3">
      <alignment horizontal="right" vertical="center"/>
    </xf>
    <xf numFmtId="229" fontId="58" fillId="0" borderId="0" applyFont="0" applyFill="0" applyBorder="0" applyAlignment="0" applyProtection="0"/>
    <xf numFmtId="242" fontId="86" fillId="0" borderId="0" applyFont="0" applyFill="0" applyBorder="0" applyAlignment="0" applyProtection="0"/>
    <xf numFmtId="194" fontId="58" fillId="0" borderId="0" applyFont="0" applyFill="0" applyBorder="0" applyAlignment="0" applyProtection="0"/>
    <xf numFmtId="0" fontId="59" fillId="0" borderId="0"/>
    <xf numFmtId="174" fontId="58" fillId="0" borderId="0" applyFont="0" applyFill="0" applyBorder="0" applyAlignment="0" applyProtection="0"/>
    <xf numFmtId="0" fontId="67" fillId="0" borderId="0"/>
    <xf numFmtId="187" fontId="58" fillId="0" borderId="0" applyFont="0" applyFill="0" applyBorder="0" applyAlignment="0" applyProtection="0"/>
    <xf numFmtId="166" fontId="58" fillId="0" borderId="0" applyFont="0" applyFill="0" applyBorder="0" applyAlignment="0" applyProtection="0"/>
    <xf numFmtId="181" fontId="59" fillId="0" borderId="0" applyFont="0" applyFill="0" applyBorder="0" applyAlignment="0" applyProtection="0"/>
    <xf numFmtId="0" fontId="117" fillId="0" borderId="0">
      <alignment vertical="top" wrapText="1"/>
    </xf>
    <xf numFmtId="198"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4"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87" fontId="58" fillId="0" borderId="0" applyFont="0" applyFill="0" applyBorder="0" applyAlignment="0" applyProtection="0"/>
    <xf numFmtId="0" fontId="59" fillId="0" borderId="0" applyFont="0" applyFill="0" applyBorder="0" applyAlignment="0" applyProtection="0"/>
    <xf numFmtId="0" fontId="62" fillId="0" borderId="0"/>
    <xf numFmtId="174" fontId="58" fillId="0" borderId="0" applyFon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229" fontId="58" fillId="0" borderId="0" applyFont="0" applyFill="0" applyBorder="0" applyAlignment="0" applyProtection="0"/>
    <xf numFmtId="195" fontId="86" fillId="0" borderId="0" applyFont="0" applyFill="0" applyBorder="0" applyAlignment="0" applyProtection="0"/>
    <xf numFmtId="0" fontId="119" fillId="6" borderId="0"/>
    <xf numFmtId="205" fontId="58" fillId="0" borderId="0" applyFont="0" applyFill="0" applyBorder="0" applyAlignment="0" applyProtection="0"/>
    <xf numFmtId="205" fontId="58" fillId="0" borderId="0" applyFont="0" applyFill="0" applyBorder="0" applyAlignment="0" applyProtection="0"/>
    <xf numFmtId="193"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98" fontId="58" fillId="0" borderId="0" applyFont="0" applyFill="0" applyBorder="0" applyAlignment="0" applyProtection="0"/>
    <xf numFmtId="0" fontId="67" fillId="0" borderId="0"/>
    <xf numFmtId="221" fontId="58" fillId="0" borderId="0" applyFont="0" applyFill="0" applyBorder="0" applyAlignment="0" applyProtection="0"/>
    <xf numFmtId="198" fontId="58" fillId="0" borderId="0" applyFont="0" applyFill="0" applyBorder="0" applyAlignment="0" applyProtection="0"/>
    <xf numFmtId="199"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4" fontId="58" fillId="0" borderId="0" applyFont="0" applyFill="0" applyBorder="0" applyAlignment="0" applyProtection="0"/>
    <xf numFmtId="166" fontId="58" fillId="0" borderId="0" applyFont="0" applyFill="0" applyBorder="0" applyAlignment="0" applyProtection="0"/>
    <xf numFmtId="174" fontId="58" fillId="0" borderId="0" applyFon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18" fontId="59" fillId="0" borderId="24">
      <alignment vertical="center"/>
    </xf>
    <xf numFmtId="0" fontId="62" fillId="0" borderId="0" applyNumberFormat="0" applyFill="0" applyBorder="0" applyAlignment="0" applyProtection="0"/>
    <xf numFmtId="174"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8"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1" fontId="59" fillId="0" borderId="0" applyFont="0" applyFill="0" applyBorder="0" applyAlignment="0" applyProtection="0"/>
    <xf numFmtId="0" fontId="67" fillId="0" borderId="0"/>
    <xf numFmtId="189" fontId="59"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0" fontId="262" fillId="0" borderId="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4" fontId="58" fillId="0" borderId="0" applyFont="0" applyFill="0" applyBorder="0" applyAlignment="0" applyProtection="0"/>
    <xf numFmtId="0" fontId="62" fillId="0" borderId="0" applyNumberFormat="0" applyFill="0" applyBorder="0" applyAlignment="0" applyProtection="0"/>
    <xf numFmtId="196"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5" fontId="58" fillId="0" borderId="0" applyFont="0" applyFill="0" applyBorder="0" applyAlignment="0" applyProtection="0"/>
    <xf numFmtId="191" fontId="59" fillId="0" borderId="0" applyFont="0" applyFill="0" applyBorder="0" applyAlignment="0" applyProtection="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5" fontId="59" fillId="0" borderId="0" applyFont="0" applyFill="0" applyBorder="0" applyAlignment="0" applyProtection="0"/>
    <xf numFmtId="181" fontId="58" fillId="0" borderId="0" applyFont="0" applyFill="0" applyBorder="0" applyAlignment="0" applyProtection="0"/>
    <xf numFmtId="196"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196" fontId="59" fillId="0" borderId="0" applyFill="0" applyBorder="0" applyAlignment="0"/>
    <xf numFmtId="191"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6" fillId="0" borderId="0"/>
    <xf numFmtId="179"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86"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08"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8" fontId="71" fillId="0" borderId="3">
      <alignment horizontal="right" vertical="center"/>
    </xf>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1" fontId="127" fillId="0" borderId="0" applyFont="0" applyFill="0" applyBorder="0" applyAlignment="0" applyProtection="0"/>
    <xf numFmtId="166" fontId="58" fillId="0" borderId="0" applyFont="0" applyFill="0" applyBorder="0" applyAlignment="0" applyProtection="0"/>
    <xf numFmtId="0" fontId="67" fillId="0" borderId="0"/>
    <xf numFmtId="194" fontId="5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98" fontId="58" fillId="0" borderId="0" applyFont="0" applyFill="0" applyBorder="0" applyAlignment="0" applyProtection="0"/>
    <xf numFmtId="0" fontId="82" fillId="0" borderId="0"/>
    <xf numFmtId="0" fontId="262" fillId="0" borderId="0"/>
    <xf numFmtId="217" fontId="86"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22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3" fontId="59" fillId="0" borderId="0" applyFont="0" applyFill="0" applyBorder="0" applyAlignment="0" applyProtection="0"/>
    <xf numFmtId="187" fontId="58" fillId="0" borderId="0" applyFont="0" applyFill="0" applyBorder="0" applyAlignment="0" applyProtection="0"/>
    <xf numFmtId="220" fontId="80" fillId="0" borderId="0" applyFont="0" applyFill="0" applyBorder="0" applyAlignment="0" applyProtection="0"/>
    <xf numFmtId="0" fontId="63" fillId="0" borderId="0" applyFont="0" applyFill="0" applyBorder="0" applyAlignment="0" applyProtection="0"/>
    <xf numFmtId="186" fontId="59" fillId="0" borderId="0" applyFill="0" applyBorder="0" applyAlignment="0"/>
    <xf numFmtId="0" fontId="62" fillId="0" borderId="0" applyNumberFormat="0" applyFill="0" applyBorder="0" applyAlignment="0" applyProtection="0"/>
    <xf numFmtId="219"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8" fontId="69" fillId="0" borderId="3">
      <alignment horizontal="right" vertical="center"/>
    </xf>
    <xf numFmtId="0" fontId="60" fillId="0" borderId="0"/>
    <xf numFmtId="198" fontId="68" fillId="0" borderId="0" applyFon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9"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8" fontId="59" fillId="0" borderId="24">
      <alignment vertical="center"/>
    </xf>
    <xf numFmtId="196" fontId="59" fillId="0" borderId="0" applyFill="0" applyBorder="0" applyAlignment="0"/>
    <xf numFmtId="0" fontId="62" fillId="0" borderId="0" applyNumberFormat="0" applyFill="0" applyBorder="0" applyAlignment="0" applyProtection="0"/>
    <xf numFmtId="263" fontId="59" fillId="0" borderId="0" applyFont="0" applyFill="0" applyBorder="0" applyAlignment="0" applyProtection="0"/>
    <xf numFmtId="0" fontId="62" fillId="0" borderId="0" applyNumberFormat="0" applyFill="0" applyBorder="0" applyAlignment="0" applyProtection="0"/>
    <xf numFmtId="240"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217"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98"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233" fontId="59" fillId="0" borderId="0" applyFill="0" applyBorder="0" applyAlignment="0"/>
    <xf numFmtId="180" fontId="58" fillId="0" borderId="0" applyFont="0" applyFill="0" applyBorder="0" applyAlignment="0" applyProtection="0"/>
    <xf numFmtId="210" fontId="71" fillId="0" borderId="3">
      <alignment horizontal="right" vertical="center"/>
    </xf>
    <xf numFmtId="0" fontId="134" fillId="0" borderId="0" applyNumberFormat="0" applyFill="0" applyBorder="0" applyAlignment="0" applyProtection="0"/>
    <xf numFmtId="229" fontId="58" fillId="0" borderId="0" applyFont="0" applyFill="0" applyBorder="0" applyAlignment="0" applyProtection="0"/>
    <xf numFmtId="221" fontId="58" fillId="0" borderId="0" applyFont="0" applyFill="0" applyBorder="0" applyAlignment="0" applyProtection="0"/>
    <xf numFmtId="272"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6" fontId="59" fillId="0" borderId="0" applyFont="0" applyFill="0" applyBorder="0" applyAlignment="0" applyProtection="0"/>
    <xf numFmtId="217"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17" fontId="86" fillId="0" borderId="0" applyFont="0" applyFill="0" applyBorder="0" applyAlignment="0" applyProtection="0"/>
    <xf numFmtId="169" fontId="79" fillId="0" borderId="0" applyFont="0" applyFill="0" applyBorder="0" applyAlignment="0" applyProtection="0"/>
    <xf numFmtId="176" fontId="58" fillId="0" borderId="0" applyFont="0" applyFill="0" applyBorder="0" applyAlignment="0" applyProtection="0"/>
    <xf numFmtId="175" fontId="58" fillId="0" borderId="0" applyFont="0" applyFill="0" applyBorder="0" applyAlignment="0" applyProtection="0"/>
    <xf numFmtId="217" fontId="8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7" fontId="86" fillId="0" borderId="0" applyFont="0" applyFill="0" applyBorder="0" applyAlignment="0" applyProtection="0"/>
    <xf numFmtId="17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196" fontId="59" fillId="0" borderId="0" applyFill="0" applyBorder="0" applyAlignment="0"/>
    <xf numFmtId="182" fontId="58" fillId="0" borderId="0" applyFont="0" applyFill="0" applyBorder="0" applyAlignment="0" applyProtection="0"/>
    <xf numFmtId="239" fontId="58" fillId="0" borderId="0" applyFont="0" applyFill="0" applyBorder="0" applyAlignment="0" applyProtection="0"/>
    <xf numFmtId="198" fontId="58" fillId="0" borderId="0" applyFont="0" applyFill="0" applyBorder="0" applyAlignment="0" applyProtection="0"/>
    <xf numFmtId="174" fontId="58" fillId="0" borderId="0" applyFont="0" applyFill="0" applyBorder="0" applyAlignment="0" applyProtection="0"/>
    <xf numFmtId="181"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5"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98" fontId="58" fillId="0" borderId="0" applyFont="0" applyFill="0" applyBorder="0" applyAlignment="0" applyProtection="0"/>
    <xf numFmtId="269" fontId="59" fillId="0" borderId="0" applyFill="0" applyBorder="0" applyAlignment="0"/>
    <xf numFmtId="198"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43" fontId="58" fillId="0" borderId="0" applyFont="0" applyFill="0" applyBorder="0" applyAlignment="0" applyProtection="0"/>
    <xf numFmtId="198" fontId="58" fillId="0" borderId="0" applyFont="0" applyFill="0" applyBorder="0" applyAlignment="0" applyProtection="0"/>
    <xf numFmtId="0" fontId="66" fillId="0" borderId="0"/>
    <xf numFmtId="209" fontId="58" fillId="0" borderId="0" applyFont="0" applyFill="0" applyBorder="0" applyAlignment="0" applyProtection="0"/>
    <xf numFmtId="0" fontId="74" fillId="6" borderId="0"/>
    <xf numFmtId="169" fontId="58" fillId="0" borderId="0" applyFont="0" applyFill="0" applyBorder="0" applyAlignment="0" applyProtection="0"/>
    <xf numFmtId="174" fontId="58" fillId="0" borderId="0" applyFont="0" applyFill="0" applyBorder="0" applyAlignment="0" applyProtection="0"/>
    <xf numFmtId="209" fontId="58" fillId="0" borderId="0" applyFont="0" applyFill="0" applyBorder="0" applyAlignment="0" applyProtection="0"/>
    <xf numFmtId="221"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2" fillId="0" borderId="0">
      <alignment vertical="center" wrapText="1"/>
      <protection locked="0"/>
    </xf>
    <xf numFmtId="174" fontId="58" fillId="0" borderId="0" applyFont="0" applyFill="0" applyBorder="0" applyAlignment="0" applyProtection="0"/>
    <xf numFmtId="167" fontId="66" fillId="0" borderId="0" applyFont="0" applyFill="0" applyBorder="0" applyAlignment="0" applyProtection="0"/>
    <xf numFmtId="181" fontId="58" fillId="0" borderId="0" applyFont="0" applyFill="0" applyBorder="0" applyAlignment="0" applyProtection="0"/>
    <xf numFmtId="41" fontId="58" fillId="0" borderId="0" applyFont="0" applyFill="0" applyBorder="0" applyAlignment="0" applyProtection="0"/>
    <xf numFmtId="0" fontId="74" fillId="6" borderId="0"/>
    <xf numFmtId="174"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198" fontId="58"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1" fontId="59" fillId="0" borderId="0" applyFont="0" applyFill="0" applyBorder="0" applyAlignment="0" applyProtection="0"/>
    <xf numFmtId="194" fontId="58" fillId="0" borderId="0" applyFont="0" applyFill="0" applyBorder="0" applyAlignment="0" applyProtection="0"/>
    <xf numFmtId="0" fontId="59" fillId="0" borderId="0"/>
    <xf numFmtId="174" fontId="58" fillId="0" borderId="0" applyFont="0" applyFill="0" applyBorder="0" applyAlignment="0" applyProtection="0"/>
    <xf numFmtId="181" fontId="59" fillId="0" borderId="0" applyFont="0" applyFill="0" applyBorder="0" applyAlignment="0" applyProtection="0"/>
    <xf numFmtId="187" fontId="58" fillId="0" borderId="0" applyFont="0" applyFill="0" applyBorder="0" applyAlignment="0" applyProtection="0"/>
    <xf numFmtId="0" fontId="66" fillId="0" borderId="0"/>
    <xf numFmtId="198" fontId="58" fillId="0" borderId="0" applyFont="0" applyFill="0" applyBorder="0" applyAlignment="0" applyProtection="0"/>
    <xf numFmtId="210" fontId="71" fillId="0" borderId="3">
      <alignment horizontal="right" vertical="center"/>
    </xf>
    <xf numFmtId="43" fontId="58" fillId="0" borderId="0" applyFont="0" applyFill="0" applyBorder="0" applyAlignment="0" applyProtection="0"/>
    <xf numFmtId="0" fontId="135" fillId="0" borderId="0"/>
    <xf numFmtId="205" fontId="58" fillId="0" borderId="0" applyFont="0" applyFill="0" applyBorder="0" applyAlignment="0" applyProtection="0"/>
    <xf numFmtId="233" fontId="59" fillId="0" borderId="0" applyFill="0" applyBorder="0" applyAlignment="0"/>
    <xf numFmtId="169" fontId="58" fillId="0" borderId="0" applyFont="0" applyFill="0" applyBorder="0" applyAlignment="0" applyProtection="0"/>
    <xf numFmtId="198" fontId="58" fillId="0" borderId="0" applyFont="0" applyFill="0" applyBorder="0" applyAlignment="0" applyProtection="0"/>
    <xf numFmtId="208" fontId="71" fillId="0" borderId="3">
      <alignment horizontal="right" vertical="center"/>
    </xf>
    <xf numFmtId="225" fontId="59" fillId="0" borderId="0" applyFont="0" applyFill="0" applyBorder="0" applyAlignment="0" applyProtection="0"/>
    <xf numFmtId="181" fontId="58" fillId="0" borderId="0" applyFont="0" applyFill="0" applyBorder="0" applyAlignment="0" applyProtection="0"/>
    <xf numFmtId="196" fontId="59" fillId="0" borderId="0" applyFill="0" applyBorder="0" applyAlignment="0"/>
    <xf numFmtId="188" fontId="69" fillId="0" borderId="3">
      <alignment horizontal="right" vertical="center"/>
    </xf>
    <xf numFmtId="174" fontId="58" fillId="0" borderId="0" applyFont="0" applyFill="0" applyBorder="0" applyAlignment="0" applyProtection="0"/>
    <xf numFmtId="198" fontId="86" fillId="0" borderId="0" applyFont="0" applyFill="0" applyBorder="0" applyAlignment="0" applyProtection="0"/>
    <xf numFmtId="230" fontId="60" fillId="0" borderId="0" applyFont="0" applyFill="0" applyBorder="0" applyAlignment="0" applyProtection="0"/>
    <xf numFmtId="210" fontId="71" fillId="0" borderId="3">
      <alignment horizontal="right" vertical="center"/>
    </xf>
    <xf numFmtId="272" fontId="58" fillId="0" borderId="0" applyFont="0" applyFill="0" applyBorder="0" applyAlignment="0" applyProtection="0"/>
    <xf numFmtId="174" fontId="58" fillId="0" borderId="0" applyFont="0" applyFill="0" applyBorder="0" applyAlignment="0" applyProtection="0"/>
    <xf numFmtId="243" fontId="79" fillId="0" borderId="0" applyFont="0" applyFill="0" applyBorder="0" applyAlignment="0" applyProtection="0"/>
    <xf numFmtId="196" fontId="59" fillId="0" borderId="0" applyFill="0" applyBorder="0" applyAlignment="0"/>
    <xf numFmtId="274" fontId="62" fillId="0" borderId="8">
      <alignment horizontal="left" vertical="top"/>
    </xf>
    <xf numFmtId="247" fontId="58"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1" fontId="59" fillId="0" borderId="0" applyFont="0" applyFill="0" applyBorder="0" applyAlignment="0" applyProtection="0"/>
    <xf numFmtId="181" fontId="59"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98" fontId="58" fillId="0" borderId="0" applyFont="0" applyFill="0" applyBorder="0" applyAlignment="0" applyProtection="0"/>
    <xf numFmtId="188" fontId="69" fillId="0" borderId="3">
      <alignment horizontal="right" vertical="center"/>
    </xf>
    <xf numFmtId="244" fontId="58" fillId="0" borderId="0" applyFont="0" applyFill="0" applyBorder="0" applyAlignment="0" applyProtection="0"/>
    <xf numFmtId="166" fontId="58" fillId="0" borderId="0" applyFont="0" applyFill="0" applyBorder="0" applyAlignment="0" applyProtection="0"/>
    <xf numFmtId="238" fontId="39" fillId="0" borderId="0" applyFont="0" applyFill="0" applyBorder="0" applyAlignment="0" applyProtection="0"/>
    <xf numFmtId="166" fontId="58" fillId="0" borderId="0" applyFont="0" applyFill="0" applyBorder="0" applyAlignment="0" applyProtection="0"/>
    <xf numFmtId="237" fontId="58" fillId="0" borderId="0" applyFont="0" applyFill="0" applyBorder="0" applyAlignment="0" applyProtection="0"/>
    <xf numFmtId="244" fontId="58" fillId="0" borderId="0" applyFont="0" applyFill="0" applyBorder="0" applyAlignment="0" applyProtection="0"/>
    <xf numFmtId="188" fontId="69" fillId="0" borderId="3">
      <alignment horizontal="right" vertical="center"/>
    </xf>
    <xf numFmtId="0" fontId="262" fillId="0" borderId="0"/>
    <xf numFmtId="181"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2" fontId="67" fillId="0" borderId="0" applyFill="0" applyBorder="0" applyAlignment="0"/>
    <xf numFmtId="166" fontId="58" fillId="0" borderId="0" applyFont="0" applyFill="0" applyBorder="0" applyAlignment="0" applyProtection="0"/>
    <xf numFmtId="49" fontId="65" fillId="0" borderId="0" applyFill="0" applyBorder="0" applyAlignment="0"/>
    <xf numFmtId="201" fontId="60" fillId="0" borderId="3">
      <alignment horizontal="right" vertical="center"/>
    </xf>
    <xf numFmtId="229" fontId="58" fillId="0" borderId="0" applyFont="0" applyFill="0" applyBorder="0" applyAlignment="0" applyProtection="0"/>
    <xf numFmtId="180" fontId="59" fillId="0" borderId="0" applyFont="0" applyFill="0" applyBorder="0" applyAlignment="0" applyProtection="0"/>
    <xf numFmtId="207" fontId="59" fillId="0" borderId="0" applyFill="0" applyBorder="0" applyAlignment="0"/>
    <xf numFmtId="166" fontId="58" fillId="0" borderId="0" applyFont="0" applyFill="0" applyBorder="0" applyAlignment="0" applyProtection="0"/>
    <xf numFmtId="221" fontId="58" fillId="0" borderId="0" applyFont="0" applyFill="0" applyBorder="0" applyAlignment="0" applyProtection="0"/>
    <xf numFmtId="244" fontId="58" fillId="0" borderId="0" applyFont="0" applyFill="0" applyBorder="0" applyAlignment="0" applyProtection="0"/>
    <xf numFmtId="198" fontId="58" fillId="0" borderId="0" applyFont="0" applyFill="0" applyBorder="0" applyAlignment="0" applyProtection="0"/>
    <xf numFmtId="195"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74" fillId="6" borderId="0"/>
    <xf numFmtId="226" fontId="58" fillId="0" borderId="0" applyFont="0" applyFill="0" applyBorder="0" applyAlignment="0" applyProtection="0"/>
    <xf numFmtId="187" fontId="58" fillId="0" borderId="0" applyFont="0" applyFill="0" applyBorder="0" applyAlignment="0" applyProtection="0"/>
    <xf numFmtId="198" fontId="58" fillId="0" borderId="0" applyFont="0" applyFill="0" applyBorder="0" applyAlignment="0" applyProtection="0"/>
    <xf numFmtId="187" fontId="58" fillId="0" borderId="0" applyFont="0" applyFill="0" applyBorder="0" applyAlignment="0" applyProtection="0"/>
    <xf numFmtId="188" fontId="69" fillId="0" borderId="3">
      <alignment horizontal="right" vertical="center"/>
    </xf>
    <xf numFmtId="239" fontId="58" fillId="0" borderId="0" applyFont="0" applyFill="0" applyBorder="0" applyAlignment="0" applyProtection="0"/>
    <xf numFmtId="207" fontId="59" fillId="0" borderId="0" applyFill="0" applyBorder="0" applyAlignment="0"/>
    <xf numFmtId="17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99" fontId="69" fillId="0" borderId="0" applyFont="0" applyFill="0" applyBorder="0" applyAlignment="0" applyProtection="0"/>
    <xf numFmtId="220"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1"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0" fillId="0" borderId="0" applyNumberFormat="0" applyFill="0" applyBorder="0" applyAlignment="0" applyProtection="0"/>
    <xf numFmtId="174" fontId="58" fillId="0" borderId="0" applyFont="0" applyFill="0" applyBorder="0" applyAlignment="0" applyProtection="0"/>
    <xf numFmtId="192" fontId="60" fillId="0" borderId="3">
      <alignment horizontal="right" vertical="center"/>
    </xf>
    <xf numFmtId="210" fontId="71" fillId="0" borderId="3">
      <alignment horizontal="right" vertical="center"/>
    </xf>
    <xf numFmtId="243" fontId="58" fillId="0" borderId="0" applyFont="0" applyFill="0" applyBorder="0" applyAlignment="0" applyProtection="0"/>
    <xf numFmtId="0" fontId="262" fillId="0" borderId="0"/>
    <xf numFmtId="205" fontId="58" fillId="0" borderId="0" applyFont="0" applyFill="0" applyBorder="0" applyAlignment="0" applyProtection="0"/>
    <xf numFmtId="0" fontId="67" fillId="0" borderId="0"/>
    <xf numFmtId="188" fontId="69" fillId="0" borderId="3">
      <alignment horizontal="right" vertical="center"/>
    </xf>
    <xf numFmtId="210" fontId="71" fillId="0" borderId="3">
      <alignment horizontal="right" vertical="center"/>
    </xf>
    <xf numFmtId="174" fontId="58" fillId="0" borderId="0" applyFont="0" applyFill="0" applyBorder="0" applyAlignment="0" applyProtection="0"/>
    <xf numFmtId="169" fontId="66"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3" fontId="59" fillId="0" borderId="0" applyFont="0" applyFill="0" applyBorder="0" applyAlignment="0" applyProtection="0"/>
    <xf numFmtId="174"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188" fontId="69" fillId="0" borderId="3">
      <alignment horizontal="right" vertical="center"/>
    </xf>
    <xf numFmtId="169" fontId="58" fillId="0" borderId="0" applyFont="0" applyFill="0" applyBorder="0" applyAlignment="0" applyProtection="0"/>
    <xf numFmtId="207" fontId="59" fillId="0" borderId="0" applyFill="0" applyBorder="0" applyAlignment="0"/>
    <xf numFmtId="198"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74" fontId="58" fillId="0" borderId="0" applyFont="0" applyFill="0" applyBorder="0" applyAlignment="0" applyProtection="0"/>
    <xf numFmtId="206"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0" fontId="62" fillId="0" borderId="0"/>
    <xf numFmtId="198" fontId="58" fillId="0" borderId="0" applyFont="0" applyFill="0" applyBorder="0" applyAlignment="0" applyProtection="0"/>
    <xf numFmtId="209" fontId="58" fillId="0" borderId="0" applyFont="0" applyFill="0" applyBorder="0" applyAlignment="0" applyProtection="0"/>
    <xf numFmtId="224" fontId="59" fillId="0" borderId="0"/>
    <xf numFmtId="198" fontId="58" fillId="0" borderId="0" applyFont="0" applyFill="0" applyBorder="0" applyAlignment="0" applyProtection="0"/>
    <xf numFmtId="205" fontId="58"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43" fontId="58" fillId="0" borderId="0" applyFont="0" applyFill="0" applyBorder="0" applyAlignment="0" applyProtection="0"/>
    <xf numFmtId="205"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76" fontId="58" fillId="0" borderId="0" applyFont="0" applyFill="0" applyBorder="0" applyAlignment="0" applyProtection="0"/>
    <xf numFmtId="174" fontId="58" fillId="0" borderId="0" applyFont="0" applyFill="0" applyBorder="0" applyAlignment="0" applyProtection="0"/>
    <xf numFmtId="198" fontId="58" fillId="0" borderId="0" applyFont="0" applyFill="0" applyBorder="0" applyAlignment="0" applyProtection="0"/>
    <xf numFmtId="0" fontId="59" fillId="0" borderId="0"/>
    <xf numFmtId="176" fontId="86" fillId="0" borderId="0" applyFont="0" applyFill="0" applyBorder="0" applyAlignment="0" applyProtection="0"/>
    <xf numFmtId="278" fontId="137" fillId="15" borderId="6">
      <alignment vertical="top"/>
    </xf>
    <xf numFmtId="205" fontId="58" fillId="0" borderId="0" applyFont="0" applyFill="0" applyBorder="0" applyAlignment="0" applyProtection="0"/>
    <xf numFmtId="198" fontId="101" fillId="0" borderId="0" applyProtection="0"/>
    <xf numFmtId="181" fontId="58" fillId="0" borderId="0" applyFont="0" applyFill="0" applyBorder="0" applyAlignment="0" applyProtection="0"/>
    <xf numFmtId="169" fontId="58" fillId="0" borderId="0" applyFont="0" applyFill="0" applyBorder="0" applyAlignment="0" applyProtection="0"/>
    <xf numFmtId="181"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247" fontId="58" fillId="0" borderId="0" applyFont="0" applyFill="0" applyBorder="0" applyAlignment="0" applyProtection="0"/>
    <xf numFmtId="198" fontId="86" fillId="0" borderId="0" applyFont="0" applyFill="0" applyBorder="0" applyAlignment="0" applyProtection="0"/>
    <xf numFmtId="205"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8" fontId="69" fillId="0" borderId="3">
      <alignment horizontal="right" vertical="center"/>
    </xf>
    <xf numFmtId="207" fontId="59" fillId="0" borderId="0" applyFill="0" applyBorder="0" applyAlignment="0"/>
    <xf numFmtId="169"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185" fontId="82"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4" fontId="58" fillId="0" borderId="0" applyFont="0" applyFill="0" applyBorder="0" applyAlignment="0" applyProtection="0"/>
    <xf numFmtId="243"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6" fontId="58" fillId="0" borderId="0" applyFont="0" applyFill="0" applyBorder="0" applyAlignment="0" applyProtection="0"/>
    <xf numFmtId="183"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201" fontId="60" fillId="0" borderId="3">
      <alignment horizontal="right" vertical="center"/>
    </xf>
    <xf numFmtId="214" fontId="59"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188" fontId="69" fillId="0" borderId="3">
      <alignment horizontal="right" vertical="center"/>
    </xf>
    <xf numFmtId="237" fontId="58" fillId="0" borderId="0" applyFont="0" applyFill="0" applyBorder="0" applyAlignment="0" applyProtection="0"/>
    <xf numFmtId="252"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176" fontId="58" fillId="0" borderId="0" applyFont="0" applyFill="0" applyBorder="0" applyAlignment="0" applyProtection="0"/>
    <xf numFmtId="228" fontId="58" fillId="0" borderId="0" applyFont="0" applyFill="0" applyBorder="0" applyAlignment="0" applyProtection="0"/>
    <xf numFmtId="0" fontId="39" fillId="0" borderId="0"/>
    <xf numFmtId="167" fontId="58" fillId="0" borderId="0" applyFont="0" applyFill="0" applyBorder="0" applyAlignment="0" applyProtection="0"/>
    <xf numFmtId="174"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209" fontId="86" fillId="0" borderId="0" applyFont="0" applyFill="0" applyBorder="0" applyAlignment="0" applyProtection="0"/>
    <xf numFmtId="9" fontId="59" fillId="0" borderId="0" applyFont="0" applyFill="0" applyBorder="0" applyAlignment="0" applyProtection="0"/>
    <xf numFmtId="0" fontId="140" fillId="0" borderId="0"/>
    <xf numFmtId="191" fontId="5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211" fontId="58" fillId="0" borderId="0" applyFont="0" applyFill="0" applyBorder="0" applyAlignment="0" applyProtection="0"/>
    <xf numFmtId="0" fontId="60" fillId="0" borderId="0"/>
    <xf numFmtId="207" fontId="59" fillId="0" borderId="0" applyFont="0" applyFill="0" applyBorder="0" applyAlignment="0" applyProtection="0"/>
    <xf numFmtId="0" fontId="93" fillId="17" borderId="0" applyNumberFormat="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209" fontId="58" fillId="0" borderId="0" applyFont="0" applyFill="0" applyBorder="0" applyAlignment="0" applyProtection="0"/>
    <xf numFmtId="0" fontId="90" fillId="0" borderId="0" applyNumberFormat="0" applyFill="0" applyBorder="0" applyAlignment="0" applyProtection="0"/>
    <xf numFmtId="20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0" fontId="62" fillId="0" borderId="0" applyProtection="0"/>
    <xf numFmtId="0" fontId="142" fillId="6" borderId="30" applyNumberFormat="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09"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74"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88" fontId="69" fillId="0" borderId="3">
      <alignment horizontal="right" vertical="center"/>
    </xf>
    <xf numFmtId="211"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88" fontId="69" fillId="0" borderId="3">
      <alignment horizontal="right" vertical="center"/>
    </xf>
    <xf numFmtId="0" fontId="74" fillId="6" borderId="0"/>
    <xf numFmtId="211" fontId="58" fillId="0" borderId="0" applyFont="0" applyFill="0" applyBorder="0" applyAlignment="0" applyProtection="0"/>
    <xf numFmtId="169" fontId="59" fillId="0" borderId="0" applyFont="0" applyFill="0" applyBorder="0" applyAlignment="0" applyProtection="0"/>
    <xf numFmtId="228" fontId="58" fillId="0" borderId="0" applyFont="0" applyFill="0" applyBorder="0" applyAlignment="0" applyProtection="0"/>
    <xf numFmtId="181"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0" fontId="262" fillId="0" borderId="0"/>
    <xf numFmtId="0" fontId="62" fillId="0" borderId="0"/>
    <xf numFmtId="209"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2" fontId="58" fillId="0" borderId="0" applyFont="0" applyFill="0" applyBorder="0" applyAlignment="0" applyProtection="0"/>
    <xf numFmtId="201" fontId="60" fillId="0" borderId="3">
      <alignment horizontal="right" vertical="center"/>
    </xf>
    <xf numFmtId="198" fontId="58" fillId="0" borderId="0" applyFont="0" applyFill="0" applyBorder="0" applyAlignment="0" applyProtection="0"/>
    <xf numFmtId="167"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7" fontId="58" fillId="0" borderId="0" applyFont="0" applyFill="0" applyBorder="0" applyAlignment="0" applyProtection="0"/>
    <xf numFmtId="229" fontId="58" fillId="0" borderId="0" applyFont="0" applyFill="0" applyBorder="0" applyAlignment="0" applyProtection="0"/>
    <xf numFmtId="183"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4"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224" fontId="59" fillId="0" borderId="0"/>
    <xf numFmtId="166" fontId="58" fillId="0" borderId="0" applyFont="0" applyFill="0" applyBorder="0" applyAlignment="0" applyProtection="0"/>
    <xf numFmtId="205" fontId="58" fillId="0" borderId="0" applyFont="0" applyFill="0" applyBorder="0" applyAlignment="0" applyProtection="0"/>
    <xf numFmtId="181" fontId="58" fillId="0" borderId="0" applyFont="0" applyFill="0" applyBorder="0" applyAlignment="0" applyProtection="0"/>
    <xf numFmtId="244" fontId="58" fillId="0" borderId="0" applyFont="0" applyFill="0" applyBorder="0" applyAlignment="0" applyProtection="0"/>
    <xf numFmtId="195" fontId="86" fillId="0" borderId="0" applyFont="0" applyFill="0" applyBorder="0" applyAlignment="0" applyProtection="0"/>
    <xf numFmtId="221" fontId="58" fillId="0" borderId="0" applyFont="0" applyFill="0" applyBorder="0" applyAlignment="0" applyProtection="0"/>
    <xf numFmtId="0" fontId="74" fillId="6" borderId="0"/>
    <xf numFmtId="194" fontId="58" fillId="0" borderId="0" applyFont="0" applyFill="0" applyBorder="0" applyAlignment="0" applyProtection="0"/>
    <xf numFmtId="194" fontId="58" fillId="0" borderId="0" applyFont="0" applyFill="0" applyBorder="0" applyAlignment="0" applyProtection="0"/>
    <xf numFmtId="240" fontId="60" fillId="0" borderId="3">
      <alignment horizontal="right" vertical="center"/>
    </xf>
    <xf numFmtId="229" fontId="58" fillId="0" borderId="0" applyFont="0" applyFill="0" applyBorder="0" applyAlignment="0" applyProtection="0"/>
    <xf numFmtId="166" fontId="58" fillId="0" borderId="0" applyFont="0" applyFill="0" applyBorder="0" applyAlignment="0" applyProtection="0"/>
    <xf numFmtId="19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5" fontId="59" fillId="0" borderId="0" applyFill="0" applyBorder="0" applyAlignment="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29" fontId="58" fillId="0" borderId="0" applyFont="0" applyFill="0" applyBorder="0" applyAlignment="0" applyProtection="0"/>
    <xf numFmtId="188" fontId="69" fillId="0" borderId="3">
      <alignment horizontal="right" vertical="center"/>
    </xf>
    <xf numFmtId="187"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1"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88" fontId="69" fillId="0" borderId="3">
      <alignment horizontal="right" vertical="center"/>
    </xf>
    <xf numFmtId="244" fontId="58" fillId="0" borderId="0" applyFont="0" applyFill="0" applyBorder="0" applyAlignment="0" applyProtection="0"/>
    <xf numFmtId="195"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153" fillId="6" borderId="32" applyNumberFormat="0" applyAlignment="0" applyProtection="0"/>
    <xf numFmtId="219" fontId="109" fillId="0" borderId="0" applyFont="0" applyFill="0" applyBorder="0" applyAlignment="0" applyProtection="0"/>
    <xf numFmtId="226"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215" fontId="38" fillId="0" borderId="0"/>
    <xf numFmtId="167" fontId="58" fillId="0" borderId="0" applyFont="0" applyFill="0" applyBorder="0" applyAlignment="0" applyProtection="0"/>
    <xf numFmtId="243" fontId="79" fillId="0" borderId="0" applyFont="0" applyFill="0" applyBorder="0" applyAlignment="0" applyProtection="0"/>
    <xf numFmtId="195" fontId="58" fillId="0" borderId="0" applyFont="0" applyFill="0" applyBorder="0" applyAlignment="0" applyProtection="0"/>
    <xf numFmtId="188" fontId="69" fillId="0" borderId="3">
      <alignment horizontal="right" vertical="center"/>
    </xf>
    <xf numFmtId="239" fontId="58"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210" fontId="71" fillId="0" borderId="3">
      <alignment horizontal="right" vertical="center"/>
    </xf>
    <xf numFmtId="209" fontId="58" fillId="0" borderId="0" applyFont="0" applyFill="0" applyBorder="0" applyAlignment="0" applyProtection="0"/>
    <xf numFmtId="208" fontId="71" fillId="0" borderId="3">
      <alignment horizontal="right" vertical="center"/>
    </xf>
    <xf numFmtId="167" fontId="58" fillId="0" borderId="0" applyFont="0" applyFill="0" applyBorder="0" applyAlignment="0" applyProtection="0"/>
    <xf numFmtId="188" fontId="69" fillId="0" borderId="3">
      <alignment horizontal="right" vertical="center"/>
    </xf>
    <xf numFmtId="186" fontId="59" fillId="0" borderId="0" applyFill="0" applyBorder="0" applyAlignment="0"/>
    <xf numFmtId="176" fontId="58" fillId="0" borderId="0" applyFont="0" applyFill="0" applyBorder="0" applyAlignment="0" applyProtection="0"/>
    <xf numFmtId="188" fontId="69" fillId="0" borderId="3">
      <alignment horizontal="right" vertical="center"/>
    </xf>
    <xf numFmtId="183" fontId="58" fillId="0" borderId="0" applyFont="0" applyFill="0" applyBorder="0" applyAlignment="0" applyProtection="0"/>
    <xf numFmtId="208"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53" fontId="68" fillId="0" borderId="0" applyFont="0" applyFill="0" applyBorder="0" applyAlignment="0" applyProtection="0"/>
    <xf numFmtId="167" fontId="58" fillId="0" borderId="0" applyFont="0" applyFill="0" applyBorder="0" applyAlignment="0" applyProtection="0"/>
    <xf numFmtId="235" fontId="105" fillId="0" borderId="0" applyFont="0" applyFill="0" applyBorder="0" applyAlignment="0" applyProtection="0"/>
    <xf numFmtId="176"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3" fontId="58" fillId="0" borderId="0" applyFont="0" applyFill="0" applyBorder="0" applyAlignment="0" applyProtection="0"/>
    <xf numFmtId="169"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201" fontId="60" fillId="0" borderId="3">
      <alignment horizontal="right" vertical="center"/>
    </xf>
    <xf numFmtId="41" fontId="58" fillId="0" borderId="0" applyFont="0" applyFill="0" applyBorder="0" applyAlignment="0" applyProtection="0"/>
    <xf numFmtId="240"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176" fontId="79" fillId="0" borderId="0" applyFont="0" applyFill="0" applyBorder="0" applyAlignment="0" applyProtection="0"/>
    <xf numFmtId="217" fontId="86" fillId="0" borderId="0" applyFont="0" applyFill="0" applyBorder="0" applyAlignment="0" applyProtection="0"/>
    <xf numFmtId="209" fontId="86"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210" fontId="71" fillId="0" borderId="3">
      <alignment horizontal="right" vertical="center"/>
    </xf>
    <xf numFmtId="202" fontId="58" fillId="0" borderId="0" applyFont="0" applyFill="0" applyBorder="0" applyAlignment="0" applyProtection="0"/>
    <xf numFmtId="209" fontId="58" fillId="0" borderId="0" applyFont="0" applyFill="0" applyBorder="0" applyAlignment="0" applyProtection="0"/>
    <xf numFmtId="0" fontId="71" fillId="0" borderId="0"/>
    <xf numFmtId="211" fontId="58" fillId="0" borderId="0" applyFont="0" applyFill="0" applyBorder="0" applyAlignment="0" applyProtection="0"/>
    <xf numFmtId="232" fontId="59" fillId="0" borderId="0" applyFont="0" applyFill="0" applyBorder="0" applyAlignment="0" applyProtection="0"/>
    <xf numFmtId="209" fontId="58" fillId="0" borderId="0" applyFont="0" applyFill="0" applyBorder="0" applyAlignment="0" applyProtection="0"/>
    <xf numFmtId="264" fontId="62" fillId="0" borderId="0"/>
    <xf numFmtId="209"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266" fontId="59" fillId="0" borderId="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96" fontId="59" fillId="0" borderId="0" applyFont="0" applyFill="0" applyBorder="0" applyAlignment="0" applyProtection="0"/>
    <xf numFmtId="0" fontId="59" fillId="0" borderId="0" applyFont="0" applyFill="0" applyBorder="0" applyAlignment="0" applyProtection="0"/>
    <xf numFmtId="211" fontId="58" fillId="0" borderId="0" applyFont="0" applyFill="0" applyBorder="0" applyAlignment="0" applyProtection="0"/>
    <xf numFmtId="228"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52" fontId="58" fillId="0" borderId="0" applyFont="0" applyFill="0" applyBorder="0" applyAlignment="0" applyProtection="0"/>
    <xf numFmtId="175" fontId="58" fillId="0" borderId="0" applyFont="0" applyFill="0" applyBorder="0" applyAlignment="0" applyProtection="0"/>
    <xf numFmtId="211" fontId="58" fillId="0" borderId="0" applyFont="0" applyFill="0" applyBorder="0" applyAlignment="0" applyProtection="0"/>
    <xf numFmtId="188" fontId="69" fillId="0" borderId="3">
      <alignment horizontal="right" vertical="center"/>
    </xf>
    <xf numFmtId="0" fontId="85" fillId="0" borderId="0" applyProtection="0"/>
    <xf numFmtId="188"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7" fontId="58" fillId="0" borderId="0" applyFont="0" applyFill="0" applyBorder="0" applyAlignment="0" applyProtection="0"/>
    <xf numFmtId="209" fontId="58" fillId="0" borderId="0" applyFont="0" applyFill="0" applyBorder="0" applyAlignment="0" applyProtection="0"/>
    <xf numFmtId="174" fontId="58" fillId="0" borderId="0" applyFont="0" applyFill="0" applyBorder="0" applyAlignment="0" applyProtection="0"/>
    <xf numFmtId="180" fontId="58" fillId="0" borderId="0" applyFont="0" applyFill="0" applyBorder="0" applyAlignment="0" applyProtection="0"/>
    <xf numFmtId="288" fontId="68" fillId="0" borderId="0" applyFont="0" applyFill="0" applyBorder="0" applyAlignment="0" applyProtection="0"/>
    <xf numFmtId="198" fontId="58" fillId="0" borderId="0" applyFont="0" applyFill="0" applyBorder="0" applyAlignment="0" applyProtection="0"/>
    <xf numFmtId="216" fontId="83" fillId="0" borderId="3">
      <alignment horizontal="right" vertical="center"/>
    </xf>
    <xf numFmtId="43" fontId="58"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79" fontId="58" fillId="0" borderId="0" applyFont="0" applyFill="0" applyBorder="0" applyAlignment="0" applyProtection="0"/>
    <xf numFmtId="188" fontId="69" fillId="0" borderId="3">
      <alignment horizontal="right" vertical="center"/>
    </xf>
    <xf numFmtId="216" fontId="83" fillId="0" borderId="3">
      <alignment horizontal="right" vertical="center"/>
    </xf>
    <xf numFmtId="210" fontId="71" fillId="0" borderId="3">
      <alignment horizontal="right" vertical="center"/>
    </xf>
    <xf numFmtId="16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198" fontId="58" fillId="0" borderId="0" applyFont="0" applyFill="0" applyBorder="0" applyAlignment="0" applyProtection="0"/>
    <xf numFmtId="0" fontId="62" fillId="0" borderId="0"/>
    <xf numFmtId="181" fontId="58" fillId="0" borderId="0" applyFont="0" applyFill="0" applyBorder="0" applyAlignment="0" applyProtection="0"/>
    <xf numFmtId="169" fontId="58" fillId="0" borderId="0" applyFont="0" applyFill="0" applyBorder="0" applyAlignment="0" applyProtection="0"/>
    <xf numFmtId="182"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98" fontId="58" fillId="0" borderId="0" applyFont="0" applyFill="0" applyBorder="0" applyAlignment="0" applyProtection="0"/>
    <xf numFmtId="282" fontId="60" fillId="0" borderId="0"/>
    <xf numFmtId="195" fontId="58" fillId="0" borderId="0" applyFont="0" applyFill="0" applyBorder="0" applyAlignment="0" applyProtection="0"/>
    <xf numFmtId="0" fontId="62" fillId="0" borderId="0"/>
    <xf numFmtId="209" fontId="86"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201" fontId="60" fillId="0" borderId="3">
      <alignment horizontal="right" vertical="center"/>
    </xf>
    <xf numFmtId="198" fontId="58" fillId="0" borderId="0" applyFont="0" applyFill="0" applyBorder="0" applyAlignment="0" applyProtection="0"/>
    <xf numFmtId="4" fontId="157" fillId="4" borderId="0" applyNumberFormat="0" applyProtection="0">
      <alignment horizontal="left" vertical="center" indent="1"/>
    </xf>
    <xf numFmtId="198" fontId="58" fillId="0" borderId="0" applyFont="0" applyFill="0" applyBorder="0" applyAlignment="0" applyProtection="0"/>
    <xf numFmtId="198"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0" fontId="158" fillId="0" borderId="0"/>
    <xf numFmtId="0" fontId="151" fillId="18" borderId="0" applyNumberFormat="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207" fontId="59" fillId="0" borderId="0" applyFill="0" applyBorder="0" applyAlignment="0"/>
    <xf numFmtId="205" fontId="58" fillId="0" borderId="0" applyFont="0" applyFill="0" applyBorder="0" applyAlignment="0" applyProtection="0"/>
    <xf numFmtId="174" fontId="58" fillId="0" borderId="0" applyFont="0" applyFill="0" applyBorder="0" applyAlignment="0" applyProtection="0"/>
    <xf numFmtId="0" fontId="103" fillId="0" borderId="0"/>
    <xf numFmtId="0" fontId="101" fillId="0" borderId="0" applyProtection="0"/>
    <xf numFmtId="174" fontId="58" fillId="0" borderId="0" applyFont="0" applyFill="0" applyBorder="0" applyAlignment="0" applyProtection="0"/>
    <xf numFmtId="174" fontId="58" fillId="0" borderId="0" applyFont="0" applyFill="0" applyBorder="0" applyAlignment="0" applyProtection="0"/>
    <xf numFmtId="216" fontId="83" fillId="0" borderId="3">
      <alignment horizontal="right" vertical="center"/>
    </xf>
    <xf numFmtId="268" fontId="8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59" fillId="0" borderId="0"/>
    <xf numFmtId="169" fontId="58" fillId="0" borderId="0" applyFont="0" applyFill="0" applyBorder="0" applyAlignment="0" applyProtection="0"/>
    <xf numFmtId="176" fontId="60" fillId="0" borderId="0" applyFont="0" applyFill="0" applyBorder="0" applyAlignment="0" applyProtection="0"/>
    <xf numFmtId="198" fontId="58" fillId="0" borderId="0" applyFont="0" applyFill="0" applyBorder="0" applyAlignment="0" applyProtection="0"/>
    <xf numFmtId="169" fontId="58" fillId="0" borderId="0" applyFont="0" applyFill="0" applyBorder="0" applyAlignment="0" applyProtection="0"/>
    <xf numFmtId="0" fontId="39" fillId="0" borderId="0"/>
    <xf numFmtId="198"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198" fontId="58" fillId="0" borderId="0" applyFont="0" applyFill="0" applyBorder="0" applyAlignment="0" applyProtection="0"/>
    <xf numFmtId="188" fontId="69" fillId="0" borderId="3">
      <alignment horizontal="right" vertical="center"/>
    </xf>
    <xf numFmtId="169" fontId="58" fillId="0" borderId="0" applyFont="0" applyFill="0" applyBorder="0" applyAlignment="0" applyProtection="0"/>
    <xf numFmtId="17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169" fontId="59" fillId="0" borderId="0" applyFont="0" applyFill="0" applyBorder="0" applyAlignment="0" applyProtection="0"/>
    <xf numFmtId="205"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205" fontId="58" fillId="0" borderId="0" applyFont="0" applyFill="0" applyBorder="0" applyAlignment="0" applyProtection="0"/>
    <xf numFmtId="190" fontId="58" fillId="0" borderId="3">
      <alignment horizontal="right" vertical="center"/>
    </xf>
    <xf numFmtId="255" fontId="59" fillId="0" borderId="0" applyFill="0" applyBorder="0" applyAlignment="0"/>
    <xf numFmtId="169" fontId="58" fillId="0" borderId="0" applyFont="0" applyFill="0" applyBorder="0" applyAlignment="0" applyProtection="0"/>
    <xf numFmtId="0" fontId="262" fillId="0" borderId="0"/>
    <xf numFmtId="174" fontId="58" fillId="0" borderId="0" applyFont="0" applyFill="0" applyBorder="0" applyAlignment="0" applyProtection="0"/>
    <xf numFmtId="179" fontId="58" fillId="0" borderId="0" applyFont="0" applyFill="0" applyBorder="0" applyAlignment="0" applyProtection="0"/>
    <xf numFmtId="0" fontId="59" fillId="0" borderId="0"/>
    <xf numFmtId="198"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96" fontId="59" fillId="0" borderId="0" applyFill="0" applyBorder="0" applyAlignment="0"/>
    <xf numFmtId="169" fontId="58" fillId="0" borderId="0" applyFont="0" applyFill="0" applyBorder="0" applyAlignment="0" applyProtection="0"/>
    <xf numFmtId="181"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201" fontId="60" fillId="0" borderId="3">
      <alignment horizontal="right" vertical="center"/>
    </xf>
    <xf numFmtId="181"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4"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2" fontId="58" fillId="0" borderId="0" applyFont="0" applyFill="0" applyBorder="0" applyAlignment="0" applyProtection="0"/>
    <xf numFmtId="247" fontId="58" fillId="0" borderId="0" applyFont="0" applyFill="0" applyBorder="0" applyAlignment="0" applyProtection="0"/>
    <xf numFmtId="210" fontId="71" fillId="0" borderId="3">
      <alignment horizontal="right" vertical="center"/>
    </xf>
    <xf numFmtId="205" fontId="58" fillId="0" borderId="0" applyFont="0" applyFill="0" applyBorder="0" applyAlignment="0" applyProtection="0"/>
    <xf numFmtId="233"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179" fontId="58" fillId="0" borderId="0" applyFont="0" applyFill="0" applyBorder="0" applyAlignment="0" applyProtection="0"/>
    <xf numFmtId="210" fontId="71" fillId="0" borderId="3">
      <alignment horizontal="right" vertical="center"/>
    </xf>
    <xf numFmtId="9" fontId="66" fillId="0" borderId="0" applyFont="0" applyFill="0" applyBorder="0" applyAlignment="0" applyProtection="0"/>
    <xf numFmtId="174" fontId="58" fillId="0" borderId="0" applyFont="0" applyFill="0" applyBorder="0" applyAlignment="0" applyProtection="0"/>
    <xf numFmtId="176" fontId="86" fillId="0" borderId="0" applyFont="0" applyFill="0" applyBorder="0" applyAlignment="0" applyProtection="0"/>
    <xf numFmtId="217" fontId="86" fillId="0" borderId="0" applyFont="0" applyFill="0" applyBorder="0" applyAlignment="0" applyProtection="0"/>
    <xf numFmtId="196" fontId="59" fillId="0" borderId="0" applyFill="0" applyBorder="0" applyAlignment="0"/>
    <xf numFmtId="242" fontId="86" fillId="0" borderId="0" applyFont="0" applyFill="0" applyBorder="0" applyAlignment="0" applyProtection="0"/>
    <xf numFmtId="217" fontId="86" fillId="0" borderId="0" applyFont="0" applyFill="0" applyBorder="0" applyAlignment="0" applyProtection="0"/>
    <xf numFmtId="196" fontId="59"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217" fontId="86" fillId="0" borderId="0" applyFont="0" applyFill="0" applyBorder="0" applyAlignment="0" applyProtection="0"/>
    <xf numFmtId="169" fontId="262"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77" fontId="59" fillId="0" borderId="3">
      <alignment horizontal="right" vertical="center"/>
    </xf>
    <xf numFmtId="0" fontId="62" fillId="0" borderId="0" applyNumberFormat="0" applyFill="0" applyBorder="0" applyAlignment="0" applyProtection="0"/>
    <xf numFmtId="208" fontId="71" fillId="0" borderId="3">
      <alignment horizontal="right" vertical="center"/>
    </xf>
    <xf numFmtId="236" fontId="86" fillId="0" borderId="0" applyFont="0" applyFill="0" applyBorder="0" applyAlignment="0" applyProtection="0"/>
    <xf numFmtId="166" fontId="58" fillId="0" borderId="0" applyFont="0" applyFill="0" applyBorder="0" applyAlignment="0" applyProtection="0"/>
    <xf numFmtId="198" fontId="59" fillId="0" borderId="0" applyFont="0" applyFill="0" applyBorder="0" applyAlignment="0" applyProtection="0"/>
    <xf numFmtId="221"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2" fontId="86"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201" fontId="60" fillId="0" borderId="3">
      <alignment horizontal="right" vertical="center"/>
    </xf>
    <xf numFmtId="187" fontId="58" fillId="0" borderId="0" applyFont="0" applyFill="0" applyBorder="0" applyAlignment="0" applyProtection="0"/>
    <xf numFmtId="177" fontId="68" fillId="0" borderId="3">
      <alignment horizontal="right" vertical="center"/>
    </xf>
    <xf numFmtId="195" fontId="86" fillId="0" borderId="0" applyFont="0" applyFill="0" applyBorder="0" applyAlignment="0" applyProtection="0"/>
    <xf numFmtId="219" fontId="109" fillId="0" borderId="0" applyFont="0" applyFill="0" applyBorder="0" applyAlignment="0" applyProtection="0"/>
    <xf numFmtId="226" fontId="58" fillId="0" borderId="0" applyFont="0" applyFill="0" applyBorder="0" applyAlignment="0" applyProtection="0"/>
    <xf numFmtId="187" fontId="58" fillId="0" borderId="0" applyFont="0" applyFill="0" applyBorder="0" applyAlignment="0" applyProtection="0"/>
    <xf numFmtId="177" fontId="59" fillId="0" borderId="3">
      <alignment horizontal="right" vertical="center"/>
    </xf>
    <xf numFmtId="207" fontId="59" fillId="0" borderId="0" applyFill="0" applyBorder="0" applyAlignment="0"/>
    <xf numFmtId="0" fontId="74" fillId="6" borderId="0"/>
    <xf numFmtId="187" fontId="58"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180" fontId="79" fillId="0" borderId="0" applyFont="0" applyFill="0" applyBorder="0" applyAlignment="0" applyProtection="0"/>
    <xf numFmtId="187" fontId="58" fillId="0" borderId="0" applyFont="0" applyFill="0" applyBorder="0" applyAlignment="0" applyProtection="0"/>
    <xf numFmtId="202"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95" fontId="58" fillId="0" borderId="0" applyFont="0" applyFill="0" applyBorder="0" applyAlignment="0" applyProtection="0"/>
    <xf numFmtId="258"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1" fontId="58" fillId="0" borderId="0" applyFont="0" applyFill="0" applyBorder="0" applyAlignment="0" applyProtection="0"/>
    <xf numFmtId="0" fontId="160" fillId="0" borderId="29"/>
    <xf numFmtId="220"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07" fontId="59" fillId="0" borderId="0" applyFill="0" applyBorder="0" applyAlignment="0"/>
    <xf numFmtId="176" fontId="86" fillId="0" borderId="0" applyFont="0" applyFill="0" applyBorder="0" applyAlignment="0" applyProtection="0"/>
    <xf numFmtId="0" fontId="151" fillId="19" borderId="0" applyNumberFormat="0" applyBorder="0" applyAlignment="0" applyProtection="0"/>
    <xf numFmtId="243"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06"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3"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6"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188" fontId="69" fillId="0" borderId="3">
      <alignment horizontal="right" vertical="center"/>
    </xf>
    <xf numFmtId="188"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09"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0" fontId="93" fillId="11" borderId="0" applyNumberFormat="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17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6"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09"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46" fontId="5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210" fontId="71" fillId="0" borderId="3">
      <alignment horizontal="right" vertical="center"/>
    </xf>
    <xf numFmtId="211"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4" fontId="126" fillId="4" borderId="0" applyNumberFormat="0" applyProtection="0">
      <alignment horizontal="left" vertical="center" indent="1"/>
    </xf>
    <xf numFmtId="228" fontId="58" fillId="0" borderId="0" applyFont="0" applyFill="0" applyBorder="0" applyAlignment="0" applyProtection="0"/>
    <xf numFmtId="195" fontId="86"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240" fontId="60" fillId="0" borderId="3">
      <alignment horizontal="right" vertical="center"/>
    </xf>
    <xf numFmtId="43" fontId="58" fillId="0" borderId="0" applyFont="0" applyFill="0" applyBorder="0" applyAlignment="0" applyProtection="0"/>
    <xf numFmtId="0" fontId="103" fillId="0" borderId="0"/>
    <xf numFmtId="198" fontId="79"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43" fontId="58" fillId="0" borderId="0" applyFont="0" applyFill="0" applyBorder="0" applyAlignment="0" applyProtection="0"/>
    <xf numFmtId="210" fontId="71" fillId="0" borderId="3">
      <alignment horizontal="right" vertical="center"/>
    </xf>
    <xf numFmtId="179" fontId="58" fillId="0" borderId="0" applyFont="0" applyFill="0" applyBorder="0" applyAlignment="0" applyProtection="0"/>
    <xf numFmtId="251" fontId="67" fillId="0" borderId="0" applyFill="0" applyBorder="0" applyAlignment="0"/>
    <xf numFmtId="198" fontId="58" fillId="0" borderId="0" applyFont="0" applyFill="0" applyBorder="0" applyAlignment="0" applyProtection="0"/>
    <xf numFmtId="216" fontId="83" fillId="0" borderId="3">
      <alignment horizontal="right" vertical="center"/>
    </xf>
    <xf numFmtId="198" fontId="58" fillId="0" borderId="0" applyFont="0" applyFill="0" applyBorder="0" applyAlignment="0" applyProtection="0"/>
    <xf numFmtId="269" fontId="59" fillId="0" borderId="0" applyFill="0" applyBorder="0" applyAlignment="0"/>
    <xf numFmtId="198" fontId="58" fillId="0" borderId="0" applyFont="0" applyFill="0" applyBorder="0" applyAlignment="0" applyProtection="0"/>
    <xf numFmtId="198" fontId="79"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0" fontId="74" fillId="6" borderId="0"/>
    <xf numFmtId="169" fontId="58" fillId="0" borderId="0" applyFont="0" applyFill="0" applyBorder="0" applyAlignment="0" applyProtection="0"/>
    <xf numFmtId="198" fontId="58" fillId="0" borderId="0" applyFont="0" applyFill="0" applyBorder="0" applyAlignment="0" applyProtection="0"/>
    <xf numFmtId="169" fontId="59" fillId="0" borderId="0" applyFont="0" applyFill="0" applyBorder="0" applyAlignment="0" applyProtection="0"/>
    <xf numFmtId="181" fontId="58" fillId="0" borderId="0" applyFont="0" applyFill="0" applyBorder="0" applyAlignment="0" applyProtection="0"/>
    <xf numFmtId="0" fontId="74" fillId="6" borderId="0"/>
    <xf numFmtId="169" fontId="58" fillId="0" borderId="0" applyFont="0" applyFill="0" applyBorder="0" applyAlignment="0" applyProtection="0"/>
    <xf numFmtId="18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172" fontId="67" fillId="0" borderId="0" applyFill="0" applyBorder="0" applyAlignment="0"/>
    <xf numFmtId="43" fontId="58" fillId="0" borderId="0" applyFont="0" applyFill="0" applyBorder="0" applyAlignment="0" applyProtection="0"/>
    <xf numFmtId="198" fontId="58"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77" fontId="68" fillId="0" borderId="3">
      <alignment horizontal="right" vertical="center"/>
    </xf>
    <xf numFmtId="198" fontId="58" fillId="0" borderId="0" applyFont="0" applyFill="0" applyBorder="0" applyAlignment="0" applyProtection="0"/>
    <xf numFmtId="188" fontId="69" fillId="0" borderId="3">
      <alignment horizontal="right" vertical="center"/>
    </xf>
    <xf numFmtId="0" fontId="74" fillId="6" borderId="0"/>
    <xf numFmtId="198" fontId="58" fillId="0" borderId="0" applyFont="0" applyFill="0" applyBorder="0" applyAlignment="0" applyProtection="0"/>
    <xf numFmtId="188" fontId="69" fillId="0" borderId="3">
      <alignment horizontal="right" vertical="center"/>
    </xf>
    <xf numFmtId="186" fontId="59" fillId="0" borderId="0" applyFill="0" applyBorder="0" applyAlignment="0"/>
    <xf numFmtId="0" fontId="151" fillId="20" borderId="0" applyNumberFormat="0" applyBorder="0" applyAlignment="0" applyProtection="0"/>
    <xf numFmtId="179" fontId="58" fillId="0" borderId="0" applyFont="0" applyFill="0" applyBorder="0" applyAlignment="0" applyProtection="0"/>
    <xf numFmtId="188" fontId="69" fillId="0" borderId="3">
      <alignment horizontal="right" vertical="center"/>
    </xf>
    <xf numFmtId="174" fontId="58" fillId="0" borderId="0" applyFont="0" applyFill="0" applyBorder="0" applyAlignment="0" applyProtection="0"/>
    <xf numFmtId="218" fontId="59" fillId="0" borderId="24">
      <alignment vertical="center"/>
    </xf>
    <xf numFmtId="196" fontId="59" fillId="0" borderId="0" applyFill="0" applyBorder="0" applyAlignment="0"/>
    <xf numFmtId="174" fontId="58" fillId="0" borderId="0" applyFont="0" applyFill="0" applyBorder="0" applyAlignment="0" applyProtection="0"/>
    <xf numFmtId="205"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246" fontId="5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160" fillId="0" borderId="29"/>
    <xf numFmtId="174" fontId="58" fillId="0" borderId="0" applyFont="0" applyFill="0" applyBorder="0" applyAlignment="0" applyProtection="0"/>
    <xf numFmtId="174" fontId="58" fillId="0" borderId="0" applyFont="0" applyFill="0" applyBorder="0" applyAlignment="0" applyProtection="0"/>
    <xf numFmtId="203" fontId="59"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244" fontId="58" fillId="0" borderId="0" applyFont="0" applyFill="0" applyBorder="0" applyAlignment="0" applyProtection="0"/>
    <xf numFmtId="195" fontId="58" fillId="0" borderId="0" applyFont="0" applyFill="0" applyBorder="0" applyAlignment="0" applyProtection="0"/>
    <xf numFmtId="216"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14" fontId="60" fillId="0" borderId="0" applyFont="0" applyFill="0" applyBorder="0" applyAlignment="0" applyProtection="0"/>
    <xf numFmtId="224" fontId="59" fillId="0" borderId="0"/>
    <xf numFmtId="0" fontId="74" fillId="6" borderId="0"/>
    <xf numFmtId="198" fontId="58" fillId="0" borderId="0" applyFont="0" applyFill="0" applyBorder="0" applyAlignment="0" applyProtection="0"/>
    <xf numFmtId="169" fontId="58" fillId="0" borderId="0" applyFont="0" applyFill="0" applyBorder="0" applyAlignment="0" applyProtection="0"/>
    <xf numFmtId="190" fontId="58" fillId="0" borderId="3">
      <alignment horizontal="right" vertical="center"/>
    </xf>
    <xf numFmtId="198" fontId="58" fillId="0" borderId="0" applyFont="0" applyFill="0" applyBorder="0" applyAlignment="0" applyProtection="0"/>
    <xf numFmtId="0" fontId="39" fillId="0" borderId="0"/>
    <xf numFmtId="186" fontId="59" fillId="0" borderId="0" applyFill="0" applyBorder="0" applyAlignment="0"/>
    <xf numFmtId="205" fontId="58" fillId="0" borderId="0" applyFont="0" applyFill="0" applyBorder="0" applyAlignment="0" applyProtection="0"/>
    <xf numFmtId="43" fontId="58" fillId="0" borderId="0" applyFont="0" applyFill="0" applyBorder="0" applyAlignment="0" applyProtection="0"/>
    <xf numFmtId="205"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07" fontId="59" fillId="0" borderId="0" applyFill="0" applyBorder="0" applyAlignment="0"/>
    <xf numFmtId="179" fontId="58"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5" fontId="58" fillId="0" borderId="0" applyFont="0" applyFill="0" applyBorder="0" applyAlignment="0" applyProtection="0"/>
    <xf numFmtId="181"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1" fontId="58" fillId="0" borderId="0" applyFont="0" applyFill="0" applyBorder="0" applyAlignment="0" applyProtection="0"/>
    <xf numFmtId="0" fontId="59" fillId="0" borderId="0"/>
    <xf numFmtId="174"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69" fontId="59" fillId="0" borderId="0" applyFont="0" applyFill="0" applyBorder="0" applyAlignment="0" applyProtection="0"/>
    <xf numFmtId="272"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08" fontId="71" fillId="0" borderId="3">
      <alignment horizontal="right" vertical="center"/>
    </xf>
    <xf numFmtId="169" fontId="58" fillId="0" borderId="0" applyFont="0" applyFill="0" applyBorder="0" applyAlignment="0" applyProtection="0"/>
    <xf numFmtId="179"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0" fontId="262" fillId="0" borderId="0"/>
    <xf numFmtId="217" fontId="86"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49" fontId="166" fillId="0" borderId="2">
      <alignment vertical="center"/>
    </xf>
    <xf numFmtId="217" fontId="86" fillId="0" borderId="0" applyFont="0" applyFill="0" applyBorder="0" applyAlignment="0" applyProtection="0"/>
    <xf numFmtId="217" fontId="86" fillId="0" borderId="0" applyFont="0" applyFill="0" applyBorder="0" applyAlignment="0" applyProtection="0"/>
    <xf numFmtId="236" fontId="86"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7" fontId="59" fillId="0" borderId="0" applyFill="0" applyBorder="0" applyAlignment="0"/>
    <xf numFmtId="186"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6"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49"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8" fontId="69" fillId="0" borderId="3">
      <alignment horizontal="right" vertical="center"/>
    </xf>
    <xf numFmtId="0" fontId="61" fillId="0" borderId="0">
      <alignment vertical="top"/>
    </xf>
    <xf numFmtId="210"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8" fontId="58" fillId="0" borderId="0" applyFont="0" applyFill="0" applyBorder="0" applyAlignment="0" applyProtection="0"/>
    <xf numFmtId="228"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5" fontId="58" fillId="0" borderId="0" applyFont="0" applyFill="0" applyBorder="0" applyAlignment="0" applyProtection="0"/>
    <xf numFmtId="0" fontId="59" fillId="0" borderId="0"/>
    <xf numFmtId="180"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0" fontId="59" fillId="0" borderId="0" applyFont="0" applyFill="0" applyBorder="0" applyAlignment="0" applyProtection="0"/>
    <xf numFmtId="207"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236" fontId="101" fillId="0" borderId="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8" fontId="69" fillId="0" borderId="3">
      <alignment horizontal="right" vertical="center"/>
    </xf>
    <xf numFmtId="177" fontId="68" fillId="0" borderId="3">
      <alignment horizontal="right" vertical="center"/>
    </xf>
    <xf numFmtId="24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2"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7" fontId="101" fillId="0" borderId="0" applyProtection="0"/>
    <xf numFmtId="0" fontId="70" fillId="0" borderId="0" applyProtection="0"/>
    <xf numFmtId="207" fontId="59" fillId="0" borderId="0" applyFill="0" applyBorder="0" applyAlignment="0"/>
    <xf numFmtId="186" fontId="59" fillId="0" borderId="0" applyFill="0" applyBorder="0" applyAlignment="0"/>
    <xf numFmtId="236" fontId="101" fillId="0" borderId="0" applyProtection="0"/>
    <xf numFmtId="188" fontId="69" fillId="0" borderId="3">
      <alignment horizontal="right" vertical="center"/>
    </xf>
    <xf numFmtId="217" fontId="101" fillId="0" borderId="0" applyProtection="0"/>
    <xf numFmtId="217" fontId="101" fillId="0" borderId="0" applyProtection="0"/>
    <xf numFmtId="220" fontId="80"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29" fontId="58" fillId="0" borderId="0" applyFont="0" applyFill="0" applyBorder="0" applyAlignment="0" applyProtection="0"/>
    <xf numFmtId="0" fontId="67" fillId="0" borderId="0"/>
    <xf numFmtId="0" fontId="59" fillId="0" borderId="0"/>
    <xf numFmtId="0" fontId="68" fillId="0" borderId="0"/>
    <xf numFmtId="273" fontId="169" fillId="0" borderId="0" applyFont="0" applyFill="0" applyBorder="0" applyAlignment="0" applyProtection="0"/>
    <xf numFmtId="178"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1" fontId="60" fillId="0" borderId="3">
      <alignment horizontal="right" vertical="center"/>
    </xf>
    <xf numFmtId="0" fontId="80" fillId="0" borderId="0"/>
    <xf numFmtId="0" fontId="80" fillId="0" borderId="0"/>
    <xf numFmtId="0" fontId="59" fillId="0" borderId="0"/>
    <xf numFmtId="240" fontId="60" fillId="0" borderId="3">
      <alignment horizontal="right" vertical="center"/>
    </xf>
    <xf numFmtId="196"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77" fontId="59" fillId="0" borderId="3">
      <alignment horizontal="right" vertical="center"/>
    </xf>
    <xf numFmtId="0" fontId="74" fillId="6" borderId="0"/>
    <xf numFmtId="188" fontId="69" fillId="0" borderId="3">
      <alignment horizontal="right" vertical="center"/>
    </xf>
    <xf numFmtId="3" fontId="72" fillId="0" borderId="2"/>
    <xf numFmtId="177" fontId="59" fillId="0" borderId="3">
      <alignment horizontal="right" vertical="center"/>
    </xf>
    <xf numFmtId="255" fontId="59" fillId="0" borderId="0" applyFill="0" applyBorder="0" applyAlignment="0"/>
    <xf numFmtId="3" fontId="72" fillId="0" borderId="2"/>
    <xf numFmtId="235" fontId="105" fillId="0" borderId="0" applyFont="0" applyFill="0" applyBorder="0" applyAlignment="0" applyProtection="0"/>
    <xf numFmtId="0" fontId="128" fillId="6" borderId="0"/>
    <xf numFmtId="207" fontId="59" fillId="0" borderId="0" applyFill="0" applyBorder="0" applyAlignment="0"/>
    <xf numFmtId="0" fontId="128" fillId="6" borderId="0"/>
    <xf numFmtId="4" fontId="126" fillId="21" borderId="17" applyNumberFormat="0" applyProtection="0">
      <alignment horizontal="right" vertical="center"/>
    </xf>
    <xf numFmtId="233" fontId="59" fillId="0" borderId="0" applyFill="0" applyBorder="0" applyAlignment="0"/>
    <xf numFmtId="0" fontId="128" fillId="6" borderId="0"/>
    <xf numFmtId="235" fontId="105" fillId="0" borderId="0" applyFont="0" applyFill="0" applyBorder="0" applyAlignment="0" applyProtection="0"/>
    <xf numFmtId="0" fontId="128" fillId="6" borderId="0"/>
    <xf numFmtId="0" fontId="74" fillId="6" borderId="0"/>
    <xf numFmtId="188" fontId="69" fillId="0" borderId="3">
      <alignment horizontal="right" vertical="center"/>
    </xf>
    <xf numFmtId="0" fontId="74" fillId="6" borderId="0"/>
    <xf numFmtId="0" fontId="74" fillId="6" borderId="0"/>
    <xf numFmtId="0" fontId="74" fillId="6" borderId="0"/>
    <xf numFmtId="188" fontId="69" fillId="0" borderId="3">
      <alignment horizontal="right" vertical="center"/>
    </xf>
    <xf numFmtId="38" fontId="63" fillId="0" borderId="0" applyFont="0" applyFill="0" applyBorder="0" applyAlignment="0" applyProtection="0"/>
    <xf numFmtId="0" fontId="74" fillId="6" borderId="0"/>
    <xf numFmtId="196" fontId="59" fillId="0" borderId="0" applyFill="0" applyBorder="0" applyAlignment="0"/>
    <xf numFmtId="0" fontId="262" fillId="0" borderId="0"/>
    <xf numFmtId="0" fontId="74" fillId="6" borderId="0"/>
    <xf numFmtId="188" fontId="69" fillId="0" borderId="3">
      <alignment horizontal="right" vertical="center"/>
    </xf>
    <xf numFmtId="0" fontId="74" fillId="6" borderId="0"/>
    <xf numFmtId="0" fontId="74" fillId="6" borderId="0"/>
    <xf numFmtId="208" fontId="71" fillId="0" borderId="3">
      <alignment horizontal="right" vertical="center"/>
    </xf>
    <xf numFmtId="0" fontId="262" fillId="0" borderId="0"/>
    <xf numFmtId="190"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86" fontId="59" fillId="0" borderId="0" applyFill="0" applyBorder="0" applyAlignment="0"/>
    <xf numFmtId="209" fontId="58" fillId="0" borderId="0" applyFont="0" applyFill="0" applyBorder="0" applyAlignment="0" applyProtection="0"/>
    <xf numFmtId="176"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88"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69" fontId="59" fillId="0" borderId="0" applyFill="0" applyBorder="0" applyAlignment="0"/>
    <xf numFmtId="0" fontId="74" fillId="6" borderId="0"/>
    <xf numFmtId="177" fontId="68" fillId="0" borderId="3">
      <alignment horizontal="right" vertical="center"/>
    </xf>
    <xf numFmtId="0" fontId="74" fillId="6" borderId="0"/>
    <xf numFmtId="0" fontId="74" fillId="6" borderId="0"/>
    <xf numFmtId="208" fontId="71" fillId="0" borderId="3">
      <alignment horizontal="right" vertical="center"/>
    </xf>
    <xf numFmtId="0" fontId="39" fillId="0" borderId="0"/>
    <xf numFmtId="235" fontId="105" fillId="0" borderId="0" applyFont="0" applyFill="0" applyBorder="0" applyAlignment="0" applyProtection="0"/>
    <xf numFmtId="188" fontId="69" fillId="0" borderId="3">
      <alignment horizontal="right" vertical="center"/>
    </xf>
    <xf numFmtId="191" fontId="59" fillId="0" borderId="0" applyFont="0" applyFill="0" applyBorder="0" applyAlignment="0" applyProtection="0"/>
    <xf numFmtId="0" fontId="128" fillId="6" borderId="0"/>
    <xf numFmtId="0" fontId="128" fillId="6" borderId="0"/>
    <xf numFmtId="186" fontId="59" fillId="0" borderId="0" applyFill="0" applyBorder="0" applyAlignment="0"/>
    <xf numFmtId="0" fontId="129" fillId="0" borderId="2" applyNumberFormat="0" applyFont="0" applyBorder="0">
      <alignment horizontal="left" indent="2"/>
    </xf>
    <xf numFmtId="265"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6" fontId="59" fillId="0" borderId="0"/>
    <xf numFmtId="0" fontId="132" fillId="0" borderId="26" applyFont="0" applyFill="0" applyAlignment="0">
      <alignment vertical="center" wrapText="1"/>
    </xf>
    <xf numFmtId="0" fontId="121" fillId="6" borderId="0"/>
    <xf numFmtId="0" fontId="121" fillId="6" borderId="0"/>
    <xf numFmtId="188" fontId="69" fillId="0" borderId="3">
      <alignment horizontal="right" vertical="center"/>
    </xf>
    <xf numFmtId="196" fontId="59" fillId="0" borderId="0" applyFill="0" applyBorder="0" applyAlignment="0"/>
    <xf numFmtId="214"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0" fontId="71" fillId="0" borderId="3">
      <alignment horizontal="right" vertical="center"/>
    </xf>
    <xf numFmtId="0" fontId="74" fillId="6" borderId="0"/>
    <xf numFmtId="177"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88" fontId="69" fillId="0" borderId="3">
      <alignment horizontal="right" vertical="center"/>
    </xf>
    <xf numFmtId="38" fontId="112" fillId="2" borderId="0" applyNumberFormat="0" applyBorder="0" applyAlignment="0" applyProtection="0"/>
    <xf numFmtId="0" fontId="74" fillId="6" borderId="0"/>
    <xf numFmtId="0" fontId="74" fillId="6" borderId="0"/>
    <xf numFmtId="196" fontId="59" fillId="0" borderId="0" applyFill="0" applyBorder="0" applyAlignment="0"/>
    <xf numFmtId="0" fontId="74" fillId="6" borderId="0"/>
    <xf numFmtId="267"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9" fontId="59" fillId="0" borderId="0" applyFont="0" applyFill="0" applyBorder="0" applyAlignment="0" applyProtection="0"/>
    <xf numFmtId="0" fontId="74" fillId="6" borderId="0"/>
    <xf numFmtId="0" fontId="74" fillId="6" borderId="0"/>
    <xf numFmtId="0" fontId="74" fillId="6" borderId="0"/>
    <xf numFmtId="176" fontId="140" fillId="0" borderId="0" applyFont="0" applyFill="0" applyBorder="0" applyAlignment="0" applyProtection="0"/>
    <xf numFmtId="0" fontId="74" fillId="6" borderId="0"/>
    <xf numFmtId="210" fontId="71" fillId="0" borderId="3">
      <alignment horizontal="right" vertical="center"/>
    </xf>
    <xf numFmtId="0" fontId="74" fillId="6" borderId="0"/>
    <xf numFmtId="177" fontId="68" fillId="0" borderId="3">
      <alignment horizontal="right" vertical="center"/>
    </xf>
    <xf numFmtId="0" fontId="121" fillId="6" borderId="0"/>
    <xf numFmtId="188"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1" fontId="59" fillId="0" borderId="0" applyFont="0" applyFill="0" applyBorder="0" applyAlignment="0" applyProtection="0"/>
    <xf numFmtId="0" fontId="151" fillId="25" borderId="0" applyNumberFormat="0" applyBorder="0" applyAlignment="0" applyProtection="0"/>
    <xf numFmtId="0" fontId="68" fillId="0" borderId="0"/>
    <xf numFmtId="218"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9" fontId="38" fillId="0" borderId="0" applyFill="0" applyBorder="0" applyProtection="0"/>
    <xf numFmtId="0" fontId="74" fillId="6" borderId="0"/>
    <xf numFmtId="0" fontId="74" fillId="6" borderId="0"/>
    <xf numFmtId="201"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2" fontId="67" fillId="0" borderId="0" applyFill="0" applyBorder="0" applyAlignment="0"/>
    <xf numFmtId="186" fontId="59" fillId="0" borderId="0" applyFill="0" applyBorder="0" applyAlignment="0"/>
    <xf numFmtId="210" fontId="71" fillId="0" borderId="3">
      <alignment horizontal="right" vertical="center"/>
    </xf>
    <xf numFmtId="0" fontId="74" fillId="6" borderId="0"/>
    <xf numFmtId="0" fontId="74" fillId="6" borderId="0"/>
    <xf numFmtId="0" fontId="74" fillId="6" borderId="0"/>
    <xf numFmtId="188" fontId="69" fillId="0" borderId="3">
      <alignment horizontal="right" vertical="center"/>
    </xf>
    <xf numFmtId="0" fontId="74" fillId="6" borderId="0"/>
    <xf numFmtId="188"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0"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8" fontId="69" fillId="0" borderId="3">
      <alignment horizontal="right" vertical="center"/>
    </xf>
    <xf numFmtId="188" fontId="69" fillId="0" borderId="3">
      <alignment horizontal="right" vertical="center"/>
    </xf>
    <xf numFmtId="196" fontId="59" fillId="0" borderId="0" applyFill="0" applyBorder="0" applyAlignment="0"/>
    <xf numFmtId="0" fontId="74" fillId="0" borderId="0">
      <alignment wrapText="1"/>
    </xf>
    <xf numFmtId="188" fontId="69" fillId="0" borderId="3">
      <alignment horizontal="right" vertical="center"/>
    </xf>
    <xf numFmtId="188" fontId="69" fillId="0" borderId="3">
      <alignment horizontal="right" vertical="center"/>
    </xf>
    <xf numFmtId="0" fontId="74" fillId="0" borderId="0">
      <alignment wrapText="1"/>
    </xf>
    <xf numFmtId="0" fontId="74" fillId="0" borderId="0">
      <alignment wrapText="1"/>
    </xf>
    <xf numFmtId="0" fontId="74" fillId="0" borderId="0">
      <alignment wrapText="1"/>
    </xf>
    <xf numFmtId="188" fontId="69" fillId="0" borderId="3">
      <alignment horizontal="right" vertical="center"/>
    </xf>
    <xf numFmtId="0" fontId="74" fillId="0" borderId="0">
      <alignment wrapText="1"/>
    </xf>
    <xf numFmtId="0" fontId="74" fillId="0" borderId="0">
      <alignment wrapText="1"/>
    </xf>
    <xf numFmtId="0" fontId="74" fillId="0" borderId="0">
      <alignment wrapText="1"/>
    </xf>
    <xf numFmtId="207" fontId="59" fillId="0" borderId="0" applyFill="0" applyBorder="0" applyAlignment="0"/>
    <xf numFmtId="271" fontId="62" fillId="0" borderId="2"/>
    <xf numFmtId="0" fontId="74" fillId="0" borderId="0">
      <alignment wrapText="1"/>
    </xf>
    <xf numFmtId="0" fontId="74" fillId="0" borderId="0">
      <alignment wrapText="1"/>
    </xf>
    <xf numFmtId="0" fontId="74" fillId="0" borderId="0">
      <alignment wrapText="1"/>
    </xf>
    <xf numFmtId="198"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1"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6" fontId="59" fillId="0" borderId="0" applyFill="0" applyBorder="0" applyAlignment="0"/>
    <xf numFmtId="201" fontId="60" fillId="0" borderId="3">
      <alignment horizontal="right" vertical="center"/>
    </xf>
    <xf numFmtId="0" fontId="151" fillId="8" borderId="0" applyNumberFormat="0" applyBorder="0" applyAlignment="0" applyProtection="0"/>
    <xf numFmtId="186" fontId="59" fillId="0" borderId="0" applyFill="0" applyBorder="0" applyAlignment="0"/>
    <xf numFmtId="220" fontId="177" fillId="0" borderId="1" applyNumberFormat="0" applyFont="0" applyBorder="0" applyAlignment="0">
      <alignment horizontal="center" vertical="center"/>
    </xf>
    <xf numFmtId="0" fontId="62" fillId="0" borderId="0"/>
    <xf numFmtId="188"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1" fontId="59" fillId="0" borderId="0" applyFont="0" applyFill="0" applyBorder="0" applyAlignment="0" applyProtection="0"/>
    <xf numFmtId="0" fontId="62" fillId="0" borderId="0"/>
    <xf numFmtId="0" fontId="62" fillId="0" borderId="0"/>
    <xf numFmtId="210" fontId="71" fillId="0" borderId="3">
      <alignment horizontal="right" vertical="center"/>
    </xf>
    <xf numFmtId="201" fontId="60" fillId="0" borderId="3">
      <alignment horizontal="right" vertical="center"/>
    </xf>
    <xf numFmtId="0" fontId="62" fillId="0" borderId="0"/>
    <xf numFmtId="221" fontId="58" fillId="0" borderId="0" applyFont="0" applyFill="0" applyBorder="0" applyAlignment="0" applyProtection="0"/>
    <xf numFmtId="219" fontId="109" fillId="0" borderId="0" applyFont="0" applyFill="0" applyBorder="0" applyAlignment="0" applyProtection="0"/>
    <xf numFmtId="188" fontId="69" fillId="0" borderId="3">
      <alignment horizontal="right" vertical="center"/>
    </xf>
    <xf numFmtId="0" fontId="62" fillId="0" borderId="0"/>
    <xf numFmtId="0" fontId="62" fillId="0" borderId="0"/>
    <xf numFmtId="0" fontId="62" fillId="0" borderId="0"/>
    <xf numFmtId="188"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8"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2" fontId="58" fillId="0" borderId="0" applyFont="0" applyFill="0" applyBorder="0" applyAlignment="0" applyProtection="0"/>
    <xf numFmtId="0" fontId="62" fillId="0" borderId="0"/>
    <xf numFmtId="17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22" fontId="67" fillId="0" borderId="0" applyFill="0" applyBorder="0" applyAlignment="0"/>
    <xf numFmtId="0" fontId="71" fillId="0" borderId="0"/>
    <xf numFmtId="0" fontId="66" fillId="0" borderId="0"/>
    <xf numFmtId="0" fontId="71" fillId="0" borderId="0"/>
    <xf numFmtId="210" fontId="71" fillId="0" borderId="3">
      <alignment horizontal="right" vertical="center"/>
    </xf>
    <xf numFmtId="0" fontId="71" fillId="0" borderId="0"/>
    <xf numFmtId="188" fontId="69" fillId="0" borderId="3">
      <alignment horizontal="right" vertical="center"/>
    </xf>
    <xf numFmtId="210" fontId="71" fillId="0" borderId="3">
      <alignment horizontal="right" vertical="center"/>
    </xf>
    <xf numFmtId="207"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0" fontId="58" fillId="0" borderId="3">
      <alignment horizontal="right" vertical="center"/>
    </xf>
    <xf numFmtId="204"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7"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3" fontId="135" fillId="0" borderId="0" applyFont="0" applyFill="0" applyBorder="0" applyAlignment="0" applyProtection="0"/>
    <xf numFmtId="180" fontId="59" fillId="0" borderId="0" applyFont="0" applyFill="0" applyBorder="0" applyAlignment="0" applyProtection="0"/>
    <xf numFmtId="0" fontId="181" fillId="0" borderId="0" applyFont="0" applyFill="0" applyBorder="0" applyAlignment="0" applyProtection="0"/>
    <xf numFmtId="182" fontId="135" fillId="0" borderId="0" applyFont="0" applyFill="0" applyBorder="0" applyAlignment="0" applyProtection="0"/>
    <xf numFmtId="246"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217" fontId="86" fillId="0" borderId="0" applyFont="0" applyFill="0" applyBorder="0" applyAlignment="0" applyProtection="0"/>
    <xf numFmtId="0" fontId="182" fillId="12" borderId="0" applyNumberFormat="0" applyBorder="0" applyAlignment="0" applyProtection="0"/>
    <xf numFmtId="210"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6" fontId="59" fillId="0" borderId="0" applyFill="0" applyBorder="0" applyAlignment="0"/>
    <xf numFmtId="298" fontId="63" fillId="0" borderId="0" applyFill="0" applyBorder="0" applyAlignment="0"/>
    <xf numFmtId="195" fontId="86" fillId="0" borderId="0" applyFont="0" applyFill="0" applyBorder="0" applyAlignment="0" applyProtection="0"/>
    <xf numFmtId="244" fontId="58" fillId="0" borderId="0" applyFont="0" applyFill="0" applyBorder="0" applyAlignment="0" applyProtection="0"/>
    <xf numFmtId="295" fontId="60"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8" fontId="71" fillId="0" borderId="3">
      <alignment horizontal="right" vertical="center"/>
    </xf>
    <xf numFmtId="207" fontId="59" fillId="0" borderId="0" applyFill="0" applyBorder="0" applyAlignment="0"/>
    <xf numFmtId="188" fontId="69" fillId="0" borderId="3">
      <alignment horizontal="right" vertical="center"/>
    </xf>
    <xf numFmtId="181"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207" fontId="59" fillId="0" borderId="0" applyFill="0" applyBorder="0" applyAlignment="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188" fontId="69" fillId="0" borderId="3">
      <alignment horizontal="right" vertical="center"/>
    </xf>
    <xf numFmtId="204" fontId="59" fillId="0" borderId="0" applyFont="0" applyFill="0" applyBorder="0" applyAlignment="0" applyProtection="0"/>
    <xf numFmtId="207" fontId="59" fillId="0" borderId="0" applyFill="0" applyBorder="0" applyAlignment="0"/>
    <xf numFmtId="0" fontId="62" fillId="0" borderId="0" applyProtection="0"/>
    <xf numFmtId="198" fontId="79"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307" fontId="59" fillId="0" borderId="0" applyFill="0" applyBorder="0" applyAlignment="0"/>
    <xf numFmtId="210" fontId="71" fillId="0" borderId="3">
      <alignment horizontal="right" vertical="center"/>
    </xf>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0" fontId="138" fillId="0" borderId="0">
      <alignment horizontal="center"/>
    </xf>
    <xf numFmtId="269" fontId="59" fillId="0" borderId="0" applyFill="0" applyBorder="0" applyAlignment="0"/>
    <xf numFmtId="304"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55" fontId="59" fillId="0" borderId="0" applyFill="0" applyBorder="0" applyAlignment="0"/>
    <xf numFmtId="4" fontId="57" fillId="21" borderId="17" applyNumberFormat="0" applyProtection="0">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208" fontId="71" fillId="0" borderId="3">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169" fontId="79" fillId="0" borderId="0" applyFont="0" applyFill="0" applyBorder="0" applyAlignment="0" applyProtection="0"/>
    <xf numFmtId="255" fontId="59" fillId="0" borderId="0" applyFill="0" applyBorder="0" applyAlignment="0"/>
    <xf numFmtId="255" fontId="59" fillId="0" borderId="0" applyFill="0" applyBorder="0" applyAlignment="0"/>
    <xf numFmtId="190" fontId="58" fillId="0" borderId="3">
      <alignment horizontal="right" vertical="center"/>
    </xf>
    <xf numFmtId="284" fontId="68" fillId="0" borderId="0" applyFont="0" applyFill="0" applyBorder="0" applyAlignment="0" applyProtection="0"/>
    <xf numFmtId="203" fontId="68" fillId="0" borderId="3">
      <alignment horizontal="right" vertical="center"/>
    </xf>
    <xf numFmtId="255" fontId="59" fillId="0" borderId="0" applyFill="0" applyBorder="0" applyAlignment="0"/>
    <xf numFmtId="255" fontId="59" fillId="0" borderId="0" applyFill="0" applyBorder="0" applyAlignment="0"/>
    <xf numFmtId="222" fontId="67" fillId="0" borderId="0" applyFill="0" applyBorder="0" applyAlignment="0"/>
    <xf numFmtId="225" fontId="59" fillId="0" borderId="0" applyFont="0" applyFill="0" applyBorder="0" applyAlignment="0" applyProtection="0"/>
    <xf numFmtId="196" fontId="59" fillId="0" borderId="0" applyFill="0" applyBorder="0" applyAlignment="0"/>
    <xf numFmtId="196" fontId="59" fillId="0" borderId="0" applyFill="0" applyBorder="0" applyAlignment="0"/>
    <xf numFmtId="203" fontId="68" fillId="0" borderId="3">
      <alignment horizontal="right" vertical="center"/>
    </xf>
    <xf numFmtId="196" fontId="59" fillId="0" borderId="0" applyFill="0" applyBorder="0" applyAlignment="0"/>
    <xf numFmtId="188" fontId="69" fillId="0" borderId="3">
      <alignment horizontal="right" vertical="center"/>
    </xf>
    <xf numFmtId="196" fontId="59" fillId="0" borderId="0" applyFill="0" applyBorder="0" applyAlignment="0"/>
    <xf numFmtId="196" fontId="59" fillId="0" borderId="0" applyFill="0" applyBorder="0" applyAlignment="0"/>
    <xf numFmtId="0" fontId="262" fillId="0" borderId="0"/>
    <xf numFmtId="196" fontId="59" fillId="0" borderId="0" applyFill="0" applyBorder="0" applyAlignment="0"/>
    <xf numFmtId="0" fontId="262" fillId="0" borderId="0"/>
    <xf numFmtId="196" fontId="59" fillId="0" borderId="0" applyFill="0" applyBorder="0" applyAlignment="0"/>
    <xf numFmtId="196" fontId="59" fillId="0" borderId="0" applyFill="0" applyBorder="0" applyAlignment="0"/>
    <xf numFmtId="196" fontId="59" fillId="0" borderId="0" applyFill="0" applyBorder="0" applyAlignment="0"/>
    <xf numFmtId="188" fontId="69" fillId="0" borderId="3">
      <alignment horizontal="right" vertical="center"/>
    </xf>
    <xf numFmtId="10" fontId="112" fillId="2" borderId="2" applyNumberFormat="0" applyBorder="0" applyAlignment="0" applyProtection="0"/>
    <xf numFmtId="196"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6"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196" fontId="59" fillId="0" borderId="0" applyFill="0" applyBorder="0" applyAlignment="0"/>
    <xf numFmtId="10" fontId="112" fillId="2" borderId="2" applyNumberFormat="0" applyBorder="0" applyAlignment="0" applyProtection="0"/>
    <xf numFmtId="196" fontId="59" fillId="0" borderId="0" applyFill="0" applyBorder="0" applyAlignment="0"/>
    <xf numFmtId="251" fontId="67"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66" fillId="0" borderId="0" applyProtection="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72"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40" fontId="60"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0" fontId="14" fillId="0" borderId="0"/>
    <xf numFmtId="207" fontId="59" fillId="0" borderId="0" applyFill="0" applyBorder="0" applyAlignment="0"/>
    <xf numFmtId="0" fontId="199" fillId="31" borderId="0"/>
    <xf numFmtId="207" fontId="59" fillId="0" borderId="0" applyFill="0" applyBorder="0" applyAlignment="0"/>
    <xf numFmtId="266" fontId="59" fillId="0" borderId="0"/>
    <xf numFmtId="207" fontId="59" fillId="0" borderId="0" applyFill="0" applyBorder="0" applyAlignment="0"/>
    <xf numFmtId="266" fontId="59" fillId="0" borderId="0"/>
    <xf numFmtId="177" fontId="68" fillId="0" borderId="3">
      <alignment horizontal="right" vertical="center"/>
    </xf>
    <xf numFmtId="207" fontId="59" fillId="0" borderId="0" applyFill="0" applyBorder="0" applyAlignment="0"/>
    <xf numFmtId="266" fontId="59" fillId="0" borderId="0"/>
    <xf numFmtId="181" fontId="59" fillId="0" borderId="0" applyFont="0" applyFill="0" applyBorder="0" applyAlignment="0" applyProtection="0"/>
    <xf numFmtId="0" fontId="59" fillId="0" borderId="0"/>
    <xf numFmtId="207" fontId="59" fillId="0" borderId="0" applyFill="0" applyBorder="0" applyAlignment="0"/>
    <xf numFmtId="266" fontId="59" fillId="0" borderId="0"/>
    <xf numFmtId="207" fontId="59" fillId="0" borderId="0" applyFill="0" applyBorder="0" applyAlignment="0"/>
    <xf numFmtId="207" fontId="59" fillId="0" borderId="0" applyFill="0" applyBorder="0" applyAlignment="0"/>
    <xf numFmtId="207"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3" fontId="79" fillId="0" borderId="0" applyFont="0" applyFill="0" applyBorder="0" applyAlignment="0" applyProtection="0"/>
    <xf numFmtId="220" fontId="80" fillId="0" borderId="0" applyFont="0" applyFill="0" applyBorder="0" applyAlignment="0" applyProtection="0"/>
    <xf numFmtId="0" fontId="202" fillId="0" borderId="6">
      <alignment horizontal="center"/>
    </xf>
    <xf numFmtId="254" fontId="99" fillId="0" borderId="0"/>
    <xf numFmtId="254" fontId="99" fillId="0" borderId="0"/>
    <xf numFmtId="188" fontId="69" fillId="0" borderId="3">
      <alignment horizontal="right" vertical="center"/>
    </xf>
    <xf numFmtId="210" fontId="71" fillId="0" borderId="3">
      <alignment horizontal="right" vertical="center"/>
    </xf>
    <xf numFmtId="254" fontId="99" fillId="0" borderId="0"/>
    <xf numFmtId="208" fontId="71" fillId="0" borderId="3">
      <alignment horizontal="right" vertical="center"/>
    </xf>
    <xf numFmtId="254" fontId="99" fillId="0" borderId="0"/>
    <xf numFmtId="216" fontId="83" fillId="0" borderId="3">
      <alignment horizontal="right" vertical="center"/>
    </xf>
    <xf numFmtId="169" fontId="39" fillId="0" borderId="0" applyFont="0" applyFill="0" applyBorder="0" applyAlignment="0" applyProtection="0"/>
    <xf numFmtId="254" fontId="99" fillId="0" borderId="0"/>
    <xf numFmtId="254" fontId="99" fillId="0" borderId="0"/>
    <xf numFmtId="254" fontId="99" fillId="0" borderId="0"/>
    <xf numFmtId="281" fontId="68" fillId="0" borderId="0" applyFont="0" applyFill="0" applyBorder="0" applyAlignment="0" applyProtection="0"/>
    <xf numFmtId="0" fontId="59" fillId="0" borderId="0"/>
    <xf numFmtId="189" fontId="59" fillId="0" borderId="0" applyFont="0" applyFill="0" applyBorder="0" applyAlignment="0" applyProtection="0"/>
    <xf numFmtId="190" fontId="58" fillId="0" borderId="3">
      <alignment horizontal="right" vertical="center"/>
    </xf>
    <xf numFmtId="189" fontId="59" fillId="0" borderId="0" applyFont="0" applyFill="0" applyBorder="0" applyAlignment="0" applyProtection="0"/>
    <xf numFmtId="189" fontId="59" fillId="0" borderId="0" applyFont="0" applyFill="0" applyBorder="0" applyAlignment="0" applyProtection="0"/>
    <xf numFmtId="0" fontId="66" fillId="5" borderId="19" applyNumberFormat="0" applyFont="0" applyAlignment="0" applyProtection="0"/>
    <xf numFmtId="0" fontId="60" fillId="0" borderId="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0" fontId="59" fillId="0" borderId="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69" fontId="66" fillId="0" borderId="0" applyFont="0" applyFill="0" applyBorder="0" applyAlignment="0" applyProtection="0"/>
    <xf numFmtId="210" fontId="71" fillId="0" borderId="3">
      <alignment horizontal="right" vertical="center"/>
    </xf>
    <xf numFmtId="198"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6"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0"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09" fontId="86" fillId="0" borderId="0" applyFont="0" applyFill="0" applyBorder="0" applyAlignment="0" applyProtection="0"/>
    <xf numFmtId="228"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3" fontId="66" fillId="0" borderId="0" applyFont="0" applyFill="0" applyBorder="0" applyAlignment="0" applyProtection="0"/>
    <xf numFmtId="249" fontId="101" fillId="0" borderId="0" applyProtection="0"/>
    <xf numFmtId="243" fontId="6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96"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98" fontId="101" fillId="0" borderId="0" applyFont="0" applyFill="0" applyBorder="0" applyAlignment="0" applyProtection="0"/>
    <xf numFmtId="274"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6" fontId="101" fillId="0" borderId="0" applyFont="0" applyFill="0" applyBorder="0" applyAlignment="0" applyProtection="0"/>
    <xf numFmtId="0" fontId="59" fillId="0" borderId="0"/>
    <xf numFmtId="167" fontId="59" fillId="0" borderId="0" applyFont="0" applyFill="0" applyBorder="0" applyAlignment="0" applyProtection="0"/>
    <xf numFmtId="201"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222" fontId="67"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81" fontId="59" fillId="0" borderId="0" applyFont="0" applyFill="0" applyBorder="0" applyAlignment="0" applyProtection="0"/>
    <xf numFmtId="196" fontId="59" fillId="0" borderId="0" applyFont="0" applyFill="0" applyBorder="0" applyAlignment="0" applyProtection="0"/>
    <xf numFmtId="17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210" fontId="71" fillId="0" borderId="3">
      <alignment horizontal="right" vertical="center"/>
    </xf>
    <xf numFmtId="169" fontId="7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208" fontId="71" fillId="0" borderId="3">
      <alignment horizontal="right" vertical="center"/>
    </xf>
    <xf numFmtId="196"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98"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240" fontId="66" fillId="0" borderId="0" applyFont="0" applyFill="0" applyBorder="0" applyAlignment="0" applyProtection="0"/>
    <xf numFmtId="207" fontId="59" fillId="0" borderId="0" applyFont="0" applyFill="0" applyBorder="0" applyAlignment="0" applyProtection="0"/>
    <xf numFmtId="236" fontId="66" fillId="0" borderId="0" applyFont="0" applyFill="0" applyBorder="0" applyAlignment="0" applyProtection="0"/>
    <xf numFmtId="169" fontId="39" fillId="0" borderId="0" applyFon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6" fontId="66" fillId="0" borderId="0" applyFont="0" applyFill="0" applyBorder="0" applyAlignment="0" applyProtection="0"/>
    <xf numFmtId="190" fontId="58" fillId="0" borderId="3">
      <alignment horizontal="right" vertical="center"/>
    </xf>
    <xf numFmtId="169" fontId="66"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6"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198" fontId="66" fillId="0" borderId="0" applyFont="0" applyFill="0" applyBorder="0" applyAlignment="0" applyProtection="0"/>
    <xf numFmtId="303" fontId="101"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96" fontId="59" fillId="0" borderId="0" applyFill="0" applyBorder="0" applyAlignment="0"/>
    <xf numFmtId="230"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96"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0"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255" fontId="59" fillId="0" borderId="0" applyFont="0" applyFill="0" applyBorder="0" applyAlignment="0" applyProtection="0"/>
    <xf numFmtId="181" fontId="59" fillId="0" borderId="0" applyFont="0" applyFill="0" applyBorder="0" applyAlignment="0" applyProtection="0"/>
    <xf numFmtId="169" fontId="203" fillId="0" borderId="0" applyFont="0" applyFill="0" applyBorder="0" applyAlignment="0" applyProtection="0"/>
    <xf numFmtId="0" fontId="262" fillId="0" borderId="0"/>
    <xf numFmtId="255"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8"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5"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8"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08" fontId="71" fillId="0" borderId="3">
      <alignment horizontal="right" vertical="center"/>
    </xf>
    <xf numFmtId="3" fontId="60" fillId="0" borderId="0" applyFont="0" applyBorder="0" applyAlignment="0"/>
    <xf numFmtId="198"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196" fontId="59" fillId="0" borderId="0" applyFill="0" applyBorder="0" applyAlignment="0"/>
    <xf numFmtId="311" fontId="66" fillId="0" borderId="0" applyFont="0" applyFill="0" applyBorder="0" applyAlignment="0" applyProtection="0"/>
    <xf numFmtId="188" fontId="69" fillId="0" borderId="3">
      <alignment horizontal="right" vertical="center"/>
    </xf>
    <xf numFmtId="0" fontId="66" fillId="0" borderId="0"/>
    <xf numFmtId="311" fontId="66" fillId="0" borderId="0" applyFont="0" applyFill="0" applyBorder="0" applyAlignment="0" applyProtection="0"/>
    <xf numFmtId="0" fontId="66" fillId="0" borderId="0"/>
    <xf numFmtId="263" fontId="59" fillId="0" borderId="0" applyFont="0" applyFill="0" applyBorder="0" applyAlignment="0" applyProtection="0"/>
    <xf numFmtId="169" fontId="87" fillId="0" borderId="0" applyFont="0" applyFill="0" applyBorder="0" applyAlignment="0" applyProtection="0"/>
    <xf numFmtId="188" fontId="69" fillId="0" borderId="3">
      <alignment horizontal="right" vertical="center"/>
    </xf>
    <xf numFmtId="0" fontId="39" fillId="0" borderId="0"/>
    <xf numFmtId="266" fontId="59" fillId="0" borderId="0" applyFont="0" applyFill="0" applyBorder="0" applyAlignment="0" applyProtection="0"/>
    <xf numFmtId="176" fontId="79"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98" fontId="101" fillId="0" borderId="0" applyProtection="0"/>
    <xf numFmtId="169" fontId="66" fillId="0" borderId="0" applyFont="0" applyFill="0" applyBorder="0" applyAlignment="0" applyProtection="0"/>
    <xf numFmtId="43" fontId="66" fillId="0" borderId="0" applyFont="0" applyFill="0" applyBorder="0" applyAlignment="0" applyProtection="0"/>
    <xf numFmtId="185" fontId="82" fillId="0" borderId="0" applyFont="0" applyFill="0" applyBorder="0" applyAlignment="0" applyProtection="0"/>
    <xf numFmtId="169" fontId="66" fillId="0" borderId="0" applyFont="0" applyFill="0" applyBorder="0" applyAlignment="0" applyProtection="0"/>
    <xf numFmtId="186" fontId="59" fillId="0" borderId="0" applyFill="0" applyBorder="0" applyAlignment="0"/>
    <xf numFmtId="185"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0"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08" fontId="71" fillId="0" borderId="3">
      <alignment horizontal="right" vertical="center"/>
    </xf>
    <xf numFmtId="196" fontId="59" fillId="0" borderId="0" applyFill="0" applyBorder="0" applyAlignment="0"/>
    <xf numFmtId="263"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88"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0" fontId="66" fillId="0" borderId="0" applyFont="0" applyFill="0" applyBorder="0" applyAlignment="0" applyProtection="0"/>
    <xf numFmtId="167" fontId="159" fillId="0" borderId="0" applyFont="0" applyFill="0" applyBorder="0" applyAlignment="0" applyProtection="0"/>
    <xf numFmtId="180" fontId="66" fillId="0" borderId="0" applyFont="0" applyFill="0" applyBorder="0" applyAlignment="0" applyProtection="0"/>
    <xf numFmtId="198"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0"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7" fontId="68" fillId="0" borderId="3">
      <alignment horizontal="right" vertical="center"/>
    </xf>
    <xf numFmtId="0" fontId="85" fillId="0" borderId="0"/>
    <xf numFmtId="198"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66" fillId="0" borderId="0" applyFont="0" applyFill="0" applyBorder="0" applyAlignment="0" applyProtection="0"/>
    <xf numFmtId="207" fontId="59" fillId="0" borderId="0" applyFill="0" applyBorder="0" applyAlignment="0"/>
    <xf numFmtId="177" fontId="68" fillId="0" borderId="3">
      <alignment horizontal="right" vertical="center"/>
    </xf>
    <xf numFmtId="0" fontId="59" fillId="0" borderId="0" applyFont="0" applyFill="0" applyBorder="0" applyAlignment="0" applyProtection="0"/>
    <xf numFmtId="207"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07" fontId="59" fillId="0" borderId="0" applyFill="0" applyBorder="0" applyAlignment="0"/>
    <xf numFmtId="177"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208" fontId="71" fillId="0" borderId="3">
      <alignment horizontal="right" vertical="center"/>
    </xf>
    <xf numFmtId="0" fontId="205" fillId="0" borderId="0" applyNumberFormat="0" applyFill="0" applyBorder="0" applyProtection="0">
      <alignment vertical="center"/>
    </xf>
    <xf numFmtId="180" fontId="59" fillId="0" borderId="0" applyFont="0" applyFill="0" applyBorder="0" applyAlignment="0" applyProtection="0"/>
    <xf numFmtId="180"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88" fontId="69" fillId="0" borderId="3">
      <alignment horizontal="right" vertical="center"/>
    </xf>
    <xf numFmtId="198" fontId="101" fillId="0" borderId="0" applyFont="0" applyFill="0" applyBorder="0" applyAlignment="0" applyProtection="0"/>
    <xf numFmtId="169" fontId="87" fillId="0" borderId="0" applyFont="0" applyFill="0" applyBorder="0" applyAlignment="0" applyProtection="0"/>
    <xf numFmtId="188" fontId="69" fillId="0" borderId="3">
      <alignment horizontal="right" vertical="center"/>
    </xf>
    <xf numFmtId="169" fontId="38"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0"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3"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0" fontId="71" fillId="0" borderId="3">
      <alignment horizontal="right" vertical="center"/>
    </xf>
    <xf numFmtId="222" fontId="66" fillId="0" borderId="0" applyFont="0" applyFill="0" applyBorder="0" applyAlignment="0" applyProtection="0"/>
    <xf numFmtId="222" fontId="66" fillId="0" borderId="0" applyFont="0" applyFill="0" applyBorder="0" applyAlignment="0" applyProtection="0"/>
    <xf numFmtId="169" fontId="87" fillId="0" borderId="0" applyFont="0" applyFill="0" applyBorder="0" applyAlignment="0" applyProtection="0"/>
    <xf numFmtId="220"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06"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0"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88"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3"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8" fontId="69" fillId="0" borderId="3">
      <alignment horizontal="right" vertical="center"/>
    </xf>
    <xf numFmtId="0" fontId="5" fillId="0" borderId="0" applyNumberFormat="0" applyFill="0" applyBorder="0" applyAlignment="0" applyProtection="0"/>
    <xf numFmtId="271" fontId="62" fillId="0" borderId="2"/>
    <xf numFmtId="0" fontId="206" fillId="0" borderId="0">
      <alignment horizontal="center"/>
    </xf>
    <xf numFmtId="174"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7" fontId="208" fillId="0" borderId="0" applyFont="0" applyFill="0" applyBorder="0" applyAlignment="0" applyProtection="0"/>
    <xf numFmtId="204" fontId="59" fillId="0" borderId="0" applyFont="0" applyFill="0" applyBorder="0" applyAlignment="0" applyProtection="0"/>
    <xf numFmtId="4" fontId="209" fillId="10" borderId="33" applyNumberFormat="0" applyProtection="0">
      <alignment horizontal="left" vertical="center" indent="1"/>
    </xf>
    <xf numFmtId="204" fontId="59" fillId="0" borderId="0" applyFont="0" applyFill="0" applyBorder="0" applyAlignment="0" applyProtection="0"/>
    <xf numFmtId="204" fontId="59" fillId="0" borderId="0" applyFont="0" applyFill="0" applyBorder="0" applyAlignment="0" applyProtection="0"/>
    <xf numFmtId="188" fontId="69" fillId="0" borderId="3">
      <alignment horizontal="right" vertical="center"/>
    </xf>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2" fontId="67" fillId="0" borderId="0" applyFont="0" applyFill="0" applyBorder="0" applyAlignment="0" applyProtection="0"/>
    <xf numFmtId="172" fontId="67" fillId="0" borderId="0" applyFill="0" applyBorder="0" applyAlignment="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74" fontId="60"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1" fontId="60" fillId="0" borderId="3">
      <alignment horizontal="right" vertical="center"/>
    </xf>
    <xf numFmtId="207" fontId="59" fillId="0" borderId="0" applyFont="0" applyFill="0" applyBorder="0" applyAlignment="0" applyProtection="0"/>
    <xf numFmtId="208" fontId="71" fillId="0" borderId="3">
      <alignment horizontal="right" vertical="center"/>
    </xf>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2" fontId="101" fillId="0" borderId="0" applyFont="0" applyFill="0" applyBorder="0" applyAlignment="0" applyProtection="0"/>
    <xf numFmtId="296" fontId="89" fillId="0" borderId="0" applyFont="0" applyFill="0" applyBorder="0" applyAlignment="0" applyProtection="0"/>
    <xf numFmtId="192" fontId="60" fillId="0" borderId="3">
      <alignment horizontal="right" vertical="center"/>
    </xf>
    <xf numFmtId="266"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xf numFmtId="0" fontId="101" fillId="0" borderId="0"/>
    <xf numFmtId="173" fontId="59" fillId="0" borderId="0" applyFont="0" applyFill="0" applyBorder="0" applyAlignment="0" applyProtection="0"/>
    <xf numFmtId="0" fontId="101" fillId="0" borderId="0"/>
    <xf numFmtId="0" fontId="59" fillId="0" borderId="0"/>
    <xf numFmtId="173" fontId="59" fillId="0" borderId="0" applyFont="0" applyFill="0" applyBorder="0" applyAlignment="0" applyProtection="0"/>
    <xf numFmtId="0" fontId="14" fillId="0" borderId="0"/>
    <xf numFmtId="0" fontId="59" fillId="0" borderId="0"/>
    <xf numFmtId="173" fontId="59" fillId="0" borderId="0" applyFont="0" applyFill="0" applyBorder="0" applyAlignment="0" applyProtection="0"/>
    <xf numFmtId="240" fontId="60" fillId="0" borderId="3">
      <alignment horizontal="right" vertical="center"/>
    </xf>
    <xf numFmtId="0" fontId="101" fillId="0" borderId="0"/>
    <xf numFmtId="0" fontId="59" fillId="0" borderId="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88" fontId="69" fillId="0" borderId="3">
      <alignment horizontal="right" vertical="center"/>
    </xf>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310" fontId="59" fillId="0" borderId="0" applyFont="0" applyFill="0" applyBorder="0" applyAlignment="0" applyProtection="0"/>
    <xf numFmtId="263" fontId="59" fillId="0" borderId="0" applyFont="0" applyFill="0" applyBorder="0" applyAlignment="0" applyProtection="0"/>
    <xf numFmtId="0" fontId="38" fillId="0" borderId="0"/>
    <xf numFmtId="263" fontId="59" fillId="0" borderId="0" applyFont="0" applyFill="0" applyBorder="0" applyAlignment="0" applyProtection="0"/>
    <xf numFmtId="285" fontId="55" fillId="0" borderId="0" applyFont="0" applyFill="0" applyBorder="0" applyAlignment="0" applyProtection="0"/>
    <xf numFmtId="263" fontId="59" fillId="0" borderId="0" applyFont="0" applyFill="0" applyBorder="0" applyAlignment="0" applyProtection="0"/>
    <xf numFmtId="0" fontId="262" fillId="0" borderId="0"/>
    <xf numFmtId="263" fontId="59" fillId="0" borderId="0" applyFont="0" applyFill="0" applyBorder="0" applyAlignment="0" applyProtection="0"/>
    <xf numFmtId="313" fontId="162" fillId="0" borderId="3">
      <alignment horizontal="right" vertical="center"/>
    </xf>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263" fontId="59" fillId="0" borderId="0" applyFont="0" applyFill="0" applyBorder="0" applyAlignment="0" applyProtection="0"/>
    <xf numFmtId="263" fontId="101" fillId="0" borderId="0" applyProtection="0"/>
    <xf numFmtId="201" fontId="60" fillId="0" borderId="3">
      <alignment horizontal="right" vertical="center"/>
    </xf>
    <xf numFmtId="251" fontId="67" fillId="0" borderId="0" applyFill="0" applyBorder="0" applyAlignment="0"/>
    <xf numFmtId="218" fontId="59" fillId="0" borderId="24">
      <alignment vertical="center"/>
    </xf>
    <xf numFmtId="263" fontId="59" fillId="0" borderId="0" applyFont="0" applyFill="0" applyBorder="0" applyAlignment="0" applyProtection="0"/>
    <xf numFmtId="196" fontId="59" fillId="0" borderId="0" applyFill="0" applyBorder="0" applyAlignment="0"/>
    <xf numFmtId="263" fontId="59" fillId="0" borderId="0" applyFont="0" applyFill="0" applyBorder="0" applyAlignment="0" applyProtection="0"/>
    <xf numFmtId="196" fontId="59" fillId="0" borderId="0" applyFill="0" applyBorder="0" applyAlignment="0"/>
    <xf numFmtId="263" fontId="59" fillId="0" borderId="0" applyFont="0" applyFill="0" applyBorder="0" applyAlignment="0" applyProtection="0"/>
    <xf numFmtId="196" fontId="59" fillId="0" borderId="0" applyFill="0" applyBorder="0" applyAlignment="0"/>
    <xf numFmtId="222" fontId="67" fillId="0" borderId="0" applyFill="0" applyBorder="0" applyAlignment="0"/>
    <xf numFmtId="263" fontId="59" fillId="0" borderId="0" applyFont="0" applyFill="0" applyBorder="0" applyAlignment="0" applyProtection="0"/>
    <xf numFmtId="218" fontId="59" fillId="0" borderId="24">
      <alignment vertical="center"/>
    </xf>
    <xf numFmtId="196" fontId="59" fillId="0" borderId="0" applyFill="0" applyBorder="0" applyAlignment="0"/>
    <xf numFmtId="263" fontId="59" fillId="0" borderId="0" applyFont="0" applyFill="0" applyBorder="0" applyAlignment="0" applyProtection="0"/>
    <xf numFmtId="224" fontId="59" fillId="0" borderId="0"/>
    <xf numFmtId="0" fontId="113" fillId="0" borderId="0"/>
    <xf numFmtId="224" fontId="59" fillId="0" borderId="0"/>
    <xf numFmtId="190" fontId="58" fillId="0" borderId="3">
      <alignment horizontal="right" vertical="center"/>
    </xf>
    <xf numFmtId="224" fontId="59" fillId="0" borderId="0"/>
    <xf numFmtId="0" fontId="69" fillId="0" borderId="2"/>
    <xf numFmtId="224" fontId="59" fillId="0" borderId="0"/>
    <xf numFmtId="224" fontId="59" fillId="0" borderId="0"/>
    <xf numFmtId="224" fontId="59" fillId="0" borderId="0"/>
    <xf numFmtId="41" fontId="58" fillId="0" borderId="0" applyFont="0" applyFill="0" applyBorder="0" applyAlignment="0" applyProtection="0"/>
    <xf numFmtId="224" fontId="59" fillId="0" borderId="0" applyProtection="0"/>
    <xf numFmtId="190" fontId="58" fillId="0" borderId="3">
      <alignment horizontal="right" vertical="center"/>
    </xf>
    <xf numFmtId="0" fontId="116" fillId="0" borderId="0"/>
    <xf numFmtId="224" fontId="59" fillId="0" borderId="0"/>
    <xf numFmtId="0" fontId="66" fillId="0" borderId="0"/>
    <xf numFmtId="224" fontId="59" fillId="0" borderId="0"/>
    <xf numFmtId="224" fontId="59" fillId="0" borderId="0"/>
    <xf numFmtId="184"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6"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1" fontId="80" fillId="0" borderId="3">
      <alignment horizontal="right" vertical="center"/>
    </xf>
    <xf numFmtId="0" fontId="59" fillId="0" borderId="0" applyFont="0" applyFill="0" applyBorder="0" applyAlignment="0" applyProtection="0"/>
    <xf numFmtId="188" fontId="69" fillId="0" borderId="3">
      <alignment horizontal="right" vertical="center"/>
    </xf>
    <xf numFmtId="14" fontId="61" fillId="0" borderId="0" applyFill="0" applyBorder="0" applyAlignment="0"/>
    <xf numFmtId="0" fontId="59" fillId="0" borderId="0"/>
    <xf numFmtId="252"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88" fontId="69" fillId="0" borderId="3">
      <alignment horizontal="right" vertical="center"/>
    </xf>
    <xf numFmtId="259" fontId="38" fillId="0" borderId="9" applyFill="0" applyProtection="0"/>
    <xf numFmtId="208" fontId="71" fillId="0" borderId="3">
      <alignment horizontal="right" vertical="center"/>
    </xf>
    <xf numFmtId="259" fontId="38" fillId="0" borderId="23" applyFill="0" applyProtection="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37" fontId="146" fillId="0" borderId="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0" fontId="59" fillId="0" borderId="0" applyFont="0" applyFill="0" applyBorder="0" applyAlignment="0" applyProtection="0"/>
    <xf numFmtId="218" fontId="59" fillId="0" borderId="24">
      <alignment vertical="center"/>
    </xf>
    <xf numFmtId="266" fontId="59" fillId="0" borderId="0"/>
    <xf numFmtId="216" fontId="83" fillId="0" borderId="3">
      <alignment horizontal="right" vertical="center"/>
    </xf>
    <xf numFmtId="190" fontId="58" fillId="0" borderId="3">
      <alignment horizontal="right" vertical="center"/>
    </xf>
    <xf numFmtId="266" fontId="59" fillId="0" borderId="0"/>
    <xf numFmtId="266" fontId="59" fillId="0" borderId="0"/>
    <xf numFmtId="266" fontId="59" fillId="0" borderId="0" applyProtection="0"/>
    <xf numFmtId="266" fontId="59" fillId="0" borderId="0"/>
    <xf numFmtId="0" fontId="262" fillId="0" borderId="0"/>
    <xf numFmtId="266" fontId="59" fillId="0" borderId="0"/>
    <xf numFmtId="0" fontId="262" fillId="0" borderId="0"/>
    <xf numFmtId="266" fontId="59" fillId="0" borderId="0"/>
    <xf numFmtId="0" fontId="101" fillId="0" borderId="0" applyProtection="0"/>
    <xf numFmtId="266" fontId="59" fillId="0" borderId="0"/>
    <xf numFmtId="266" fontId="59" fillId="0" borderId="0"/>
    <xf numFmtId="266" fontId="59" fillId="0" borderId="0"/>
    <xf numFmtId="176" fontId="79" fillId="0" borderId="0" applyFont="0" applyFill="0" applyBorder="0" applyAlignment="0" applyProtection="0"/>
    <xf numFmtId="244" fontId="58" fillId="0" borderId="0" applyFont="0" applyFill="0" applyBorder="0" applyAlignment="0" applyProtection="0"/>
    <xf numFmtId="244" fontId="58" fillId="0" borderId="0" applyFont="0" applyFill="0" applyBorder="0" applyAlignment="0" applyProtection="0"/>
    <xf numFmtId="167"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96" fontId="59" fillId="0" borderId="0" applyFill="0" applyBorder="0" applyAlignment="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77" fontId="68" fillId="0" borderId="3">
      <alignment horizontal="right" vertical="center"/>
    </xf>
    <xf numFmtId="243" fontId="79" fillId="0" borderId="0" applyFont="0" applyFill="0" applyBorder="0" applyAlignment="0" applyProtection="0"/>
    <xf numFmtId="243" fontId="79" fillId="0" borderId="0" applyFont="0" applyFill="0" applyBorder="0" applyAlignment="0" applyProtection="0"/>
    <xf numFmtId="38" fontId="112" fillId="6" borderId="0" applyNumberFormat="0" applyBorder="0" applyAlignment="0" applyProtection="0"/>
    <xf numFmtId="221"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88" fontId="69" fillId="0" borderId="3">
      <alignment horizontal="right" vertical="center"/>
    </xf>
    <xf numFmtId="288" fontId="68" fillId="0" borderId="0" applyFont="0" applyFill="0" applyBorder="0" applyAlignment="0" applyProtection="0"/>
    <xf numFmtId="176" fontId="79" fillId="0" borderId="0" applyFont="0" applyFill="0" applyBorder="0" applyAlignment="0" applyProtection="0"/>
    <xf numFmtId="196"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88"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0" fontId="59" fillId="0" borderId="0"/>
    <xf numFmtId="176"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4" fontId="57" fillId="28" borderId="17" applyNumberFormat="0" applyProtection="0">
      <alignment horizontal="right" vertical="center"/>
    </xf>
    <xf numFmtId="198" fontId="79"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43" fontId="79"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0" fontId="79" fillId="0" borderId="0" applyFont="0" applyFill="0" applyBorder="0" applyAlignment="0" applyProtection="0"/>
    <xf numFmtId="0" fontId="14" fillId="0" borderId="0"/>
    <xf numFmtId="180" fontId="79" fillId="0" borderId="0" applyFont="0" applyFill="0" applyBorder="0" applyAlignment="0" applyProtection="0"/>
    <xf numFmtId="167" fontId="58" fillId="0" borderId="0" applyFont="0" applyFill="0" applyBorder="0" applyAlignment="0" applyProtection="0"/>
    <xf numFmtId="244" fontId="58"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253" fontId="68" fillId="0" borderId="0" applyFont="0" applyFill="0" applyBorder="0" applyAlignment="0" applyProtection="0"/>
    <xf numFmtId="4" fontId="210" fillId="5" borderId="17" applyNumberFormat="0" applyProtection="0">
      <alignment vertical="center"/>
    </xf>
    <xf numFmtId="191" fontId="59" fillId="0" borderId="0" applyFont="0" applyFill="0" applyBorder="0" applyAlignment="0" applyProtection="0"/>
    <xf numFmtId="169" fontId="159" fillId="0" borderId="0" applyFont="0" applyFill="0" applyBorder="0" applyAlignment="0" applyProtection="0"/>
    <xf numFmtId="253" fontId="68" fillId="0" borderId="0" applyFont="0" applyFill="0" applyBorder="0" applyAlignment="0" applyProtection="0"/>
    <xf numFmtId="207" fontId="59" fillId="0" borderId="0" applyFill="0" applyBorder="0" applyAlignment="0"/>
    <xf numFmtId="253" fontId="68" fillId="0" borderId="0" applyFont="0" applyFill="0" applyBorder="0" applyAlignment="0" applyProtection="0"/>
    <xf numFmtId="201" fontId="60" fillId="0" borderId="3">
      <alignment horizontal="right" vertical="center"/>
    </xf>
    <xf numFmtId="198" fontId="79" fillId="0" borderId="0" applyFont="0" applyFill="0" applyBorder="0" applyAlignment="0" applyProtection="0"/>
    <xf numFmtId="274" fontId="60" fillId="0" borderId="0" applyFont="0" applyFill="0" applyBorder="0" applyAlignment="0" applyProtection="0"/>
    <xf numFmtId="214" fontId="60" fillId="0" borderId="0" applyFont="0" applyFill="0" applyBorder="0" applyAlignment="0" applyProtection="0"/>
    <xf numFmtId="203" fontId="59" fillId="0" borderId="3">
      <alignment horizontal="right" vertical="center"/>
    </xf>
    <xf numFmtId="207" fontId="59" fillId="0" borderId="0" applyFill="0" applyBorder="0" applyAlignment="0"/>
    <xf numFmtId="169" fontId="79" fillId="0" borderId="0" applyFont="0" applyFill="0" applyBorder="0" applyAlignment="0" applyProtection="0"/>
    <xf numFmtId="188" fontId="69" fillId="0" borderId="3">
      <alignment horizontal="right" vertical="center"/>
    </xf>
    <xf numFmtId="169" fontId="79" fillId="0" borderId="0" applyFont="0" applyFill="0" applyBorder="0" applyAlignment="0" applyProtection="0"/>
    <xf numFmtId="203"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07"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196" fontId="59" fillId="0" borderId="0" applyFill="0" applyBorder="0" applyAlignment="0"/>
    <xf numFmtId="196" fontId="59" fillId="0" borderId="0" applyFill="0" applyBorder="0" applyAlignment="0"/>
    <xf numFmtId="209" fontId="86" fillId="0" borderId="0" applyFont="0" applyFill="0" applyBorder="0" applyAlignment="0" applyProtection="0"/>
    <xf numFmtId="196"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239" fontId="58" fillId="0" borderId="0" applyFont="0" applyFill="0" applyBorder="0" applyAlignment="0" applyProtection="0"/>
    <xf numFmtId="289"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210" fontId="71" fillId="0" borderId="3">
      <alignment horizontal="right" vertical="center"/>
    </xf>
    <xf numFmtId="289"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167" fontId="58" fillId="0" borderId="0" applyFont="0" applyFill="0" applyBorder="0" applyAlignment="0" applyProtection="0"/>
    <xf numFmtId="207" fontId="59" fillId="0" borderId="0" applyFill="0" applyBorder="0" applyAlignment="0"/>
    <xf numFmtId="207" fontId="59" fillId="0" borderId="0" applyFill="0" applyBorder="0" applyAlignment="0"/>
    <xf numFmtId="4" fontId="211" fillId="21" borderId="17" applyNumberFormat="0" applyProtection="0">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90" fontId="58" fillId="0" borderId="3">
      <alignment horizontal="right" vertical="center"/>
    </xf>
    <xf numFmtId="207" fontId="59" fillId="0" borderId="0" applyFill="0" applyBorder="0" applyAlignment="0"/>
    <xf numFmtId="196" fontId="59" fillId="0" borderId="0" applyFill="0" applyBorder="0" applyAlignment="0"/>
    <xf numFmtId="177" fontId="68"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51" fontId="67"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10" fontId="71" fillId="0" borderId="3">
      <alignment horizontal="right" vertical="center"/>
    </xf>
    <xf numFmtId="207" fontId="59" fillId="0" borderId="0" applyFill="0" applyBorder="0" applyAlignment="0"/>
    <xf numFmtId="186" fontId="59" fillId="0" borderId="0" applyFill="0" applyBorder="0" applyAlignment="0"/>
    <xf numFmtId="186" fontId="59" fillId="0" borderId="0" applyFill="0" applyBorder="0" applyAlignment="0"/>
    <xf numFmtId="0" fontId="90" fillId="0" borderId="0" applyProtection="0"/>
    <xf numFmtId="186" fontId="59" fillId="0" borderId="0" applyFill="0" applyBorder="0" applyAlignment="0"/>
    <xf numFmtId="186" fontId="59" fillId="0" borderId="0" applyFill="0" applyBorder="0" applyAlignment="0"/>
    <xf numFmtId="186"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188"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7" fontId="59" fillId="0" borderId="0" applyFill="0" applyBorder="0" applyAlignment="0"/>
    <xf numFmtId="207" fontId="59" fillId="0" borderId="0" applyFill="0" applyBorder="0" applyAlignment="0"/>
    <xf numFmtId="188" fontId="69" fillId="0" borderId="3">
      <alignment horizontal="right" vertical="center"/>
    </xf>
    <xf numFmtId="0" fontId="212" fillId="0" borderId="0" applyNumberFormat="0" applyAlignment="0">
      <alignment horizontal="left"/>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03" fontId="68" fillId="0" borderId="3">
      <alignment horizontal="right" vertical="center"/>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3" fontId="68" fillId="0" borderId="3">
      <alignment horizontal="right" vertical="center"/>
    </xf>
    <xf numFmtId="2" fontId="59" fillId="0" borderId="0" applyFont="0" applyFill="0" applyBorder="0" applyAlignment="0" applyProtection="0"/>
    <xf numFmtId="188" fontId="69" fillId="0" borderId="3">
      <alignment horizontal="right" vertical="center"/>
    </xf>
    <xf numFmtId="2" fontId="59" fillId="0" borderId="0" applyFont="0" applyFill="0" applyBorder="0" applyAlignment="0" applyProtection="0"/>
    <xf numFmtId="208" fontId="71" fillId="0" borderId="3">
      <alignment horizontal="right" vertical="center"/>
    </xf>
    <xf numFmtId="207" fontId="59" fillId="0" borderId="0" applyFill="0" applyBorder="0" applyAlignment="0"/>
    <xf numFmtId="2" fontId="59" fillId="0" borderId="0" applyFont="0" applyFill="0" applyBorder="0" applyAlignment="0" applyProtection="0"/>
    <xf numFmtId="2" fontId="101" fillId="0" borderId="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0"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88" fontId="69" fillId="0" borderId="3">
      <alignment horizontal="right" vertical="center"/>
    </xf>
    <xf numFmtId="4" fontId="126" fillId="23" borderId="17" applyNumberFormat="0" applyProtection="0">
      <alignment horizontal="right" vertical="center"/>
    </xf>
    <xf numFmtId="270" fontId="69" fillId="0" borderId="0" applyFont="0" applyFill="0" applyBorder="0" applyAlignment="0" applyProtection="0"/>
    <xf numFmtId="0" fontId="215" fillId="0" borderId="0">
      <alignment horizontal="left"/>
    </xf>
    <xf numFmtId="186" fontId="59" fillId="0" borderId="0" applyFill="0" applyBorder="0" applyAlignment="0"/>
    <xf numFmtId="0" fontId="215" fillId="0" borderId="0">
      <alignment horizontal="left"/>
    </xf>
    <xf numFmtId="210"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0"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8" fontId="69" fillId="0" borderId="3">
      <alignment horizontal="right" vertical="center"/>
    </xf>
    <xf numFmtId="14" fontId="191" fillId="24" borderId="29">
      <alignment horizontal="center" vertical="center" wrapText="1"/>
    </xf>
    <xf numFmtId="196"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1"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08"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1"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6" fontId="59" fillId="0" borderId="0" applyFill="0" applyBorder="0" applyAlignment="0"/>
    <xf numFmtId="211" fontId="58" fillId="0" borderId="0" applyFont="0" applyFill="0" applyBorder="0" applyAlignment="0" applyProtection="0"/>
    <xf numFmtId="209" fontId="58" fillId="0" borderId="0" applyFont="0" applyFill="0" applyBorder="0" applyAlignment="0" applyProtection="0"/>
    <xf numFmtId="10" fontId="112" fillId="2" borderId="2" applyNumberFormat="0" applyBorder="0" applyAlignment="0" applyProtection="0"/>
    <xf numFmtId="241" fontId="60" fillId="0" borderId="3">
      <alignment horizontal="right" vertical="center"/>
    </xf>
    <xf numFmtId="0" fontId="197" fillId="25" borderId="32" applyNumberFormat="0" applyAlignment="0" applyProtection="0"/>
    <xf numFmtId="210"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8"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8"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8" fontId="69" fillId="0" borderId="3">
      <alignment horizontal="right" vertical="center"/>
    </xf>
    <xf numFmtId="0" fontId="133" fillId="0" borderId="0" applyNumberFormat="0" applyFill="0" applyBorder="0" applyAlignment="0" applyProtection="0">
      <alignment vertical="top"/>
      <protection locked="0"/>
    </xf>
    <xf numFmtId="241"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40" fontId="60" fillId="0" borderId="3">
      <alignment horizontal="right" vertical="center"/>
    </xf>
    <xf numFmtId="176" fontId="60" fillId="0" borderId="0" applyFont="0" applyFill="0" applyBorder="0" applyAlignment="0" applyProtection="0"/>
    <xf numFmtId="196" fontId="59" fillId="0" borderId="0" applyFill="0" applyBorder="0" applyAlignment="0"/>
    <xf numFmtId="0" fontId="60" fillId="0" borderId="0"/>
    <xf numFmtId="0" fontId="77" fillId="0" borderId="38">
      <alignment horizontal="centerContinuous"/>
    </xf>
    <xf numFmtId="196" fontId="59" fillId="0" borderId="0" applyFill="0" applyBorder="0" applyAlignment="0"/>
    <xf numFmtId="195" fontId="58" fillId="0" borderId="0" applyFont="0" applyFill="0" applyBorder="0" applyAlignment="0" applyProtection="0"/>
    <xf numFmtId="221" fontId="58" fillId="0" borderId="0" applyFont="0" applyFill="0" applyBorder="0" applyAlignment="0" applyProtection="0"/>
    <xf numFmtId="0" fontId="63" fillId="0" borderId="0"/>
    <xf numFmtId="0" fontId="68" fillId="0" borderId="0" applyFill="0" applyBorder="0" applyAlignment="0"/>
    <xf numFmtId="201" fontId="60" fillId="0" borderId="3">
      <alignment horizontal="right" vertical="center"/>
    </xf>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0" fontId="60" fillId="0" borderId="0" applyNumberFormat="0" applyFill="0" applyBorder="0" applyAlignment="0" applyProtection="0"/>
    <xf numFmtId="207" fontId="59" fillId="0" borderId="0" applyFill="0" applyBorder="0" applyAlignment="0"/>
    <xf numFmtId="207" fontId="59" fillId="0" borderId="0" applyFill="0" applyBorder="0" applyAlignment="0"/>
    <xf numFmtId="0" fontId="66" fillId="0" borderId="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10" fontId="71" fillId="0" borderId="3">
      <alignment horizontal="right" vertical="center"/>
    </xf>
    <xf numFmtId="221" fontId="58" fillId="0" borderId="0" applyFont="0" applyFill="0" applyBorder="0" applyAlignment="0" applyProtection="0"/>
    <xf numFmtId="219" fontId="109" fillId="0" borderId="0" applyFont="0" applyFill="0" applyBorder="0" applyAlignment="0" applyProtection="0"/>
    <xf numFmtId="222" fontId="67"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203" fontId="68" fillId="0" borderId="3">
      <alignment horizontal="right" vertical="center"/>
    </xf>
    <xf numFmtId="210" fontId="71" fillId="0" borderId="3">
      <alignment horizontal="right" vertical="center"/>
    </xf>
    <xf numFmtId="196" fontId="59" fillId="0" borderId="0" applyFill="0" applyBorder="0" applyAlignment="0"/>
    <xf numFmtId="196" fontId="59" fillId="0" borderId="0" applyFill="0" applyBorder="0" applyAlignment="0"/>
    <xf numFmtId="186" fontId="59" fillId="0" borderId="0" applyFill="0" applyBorder="0" applyAlignment="0"/>
    <xf numFmtId="0" fontId="39" fillId="0" borderId="0"/>
    <xf numFmtId="186" fontId="59" fillId="0" borderId="0" applyFill="0" applyBorder="0" applyAlignment="0"/>
    <xf numFmtId="0" fontId="39" fillId="0" borderId="0"/>
    <xf numFmtId="186" fontId="59" fillId="0" borderId="0" applyFill="0" applyBorder="0" applyAlignment="0"/>
    <xf numFmtId="0" fontId="39" fillId="0" borderId="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216" fontId="83" fillId="0" borderId="3">
      <alignment horizontal="right" vertical="center"/>
    </xf>
    <xf numFmtId="186" fontId="59" fillId="0" borderId="0" applyFill="0" applyBorder="0" applyAlignment="0"/>
    <xf numFmtId="186" fontId="59" fillId="0" borderId="0" applyFill="0" applyBorder="0" applyAlignment="0"/>
    <xf numFmtId="0" fontId="262" fillId="0" borderId="0"/>
    <xf numFmtId="207" fontId="59" fillId="0" borderId="0" applyFill="0" applyBorder="0" applyAlignment="0"/>
    <xf numFmtId="209" fontId="58" fillId="0" borderId="0" applyFont="0" applyFill="0" applyBorder="0" applyAlignment="0" applyProtection="0"/>
    <xf numFmtId="207" fontId="59" fillId="0" borderId="0" applyFill="0" applyBorder="0" applyAlignment="0"/>
    <xf numFmtId="190" fontId="58" fillId="0" borderId="3">
      <alignment horizontal="right" vertical="center"/>
    </xf>
    <xf numFmtId="207"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4" fontId="141" fillId="0" borderId="15" applyNumberFormat="0" applyFont="0" applyFill="0" applyBorder="0">
      <alignment horizontal="center"/>
    </xf>
    <xf numFmtId="0" fontId="39" fillId="0" borderId="0"/>
    <xf numFmtId="184" fontId="141" fillId="0" borderId="15" applyNumberFormat="0" applyFont="0" applyFill="0" applyBorder="0">
      <alignment horizontal="center"/>
    </xf>
    <xf numFmtId="38" fontId="63" fillId="0" borderId="0" applyFont="0" applyFill="0" applyBorder="0" applyAlignment="0" applyProtection="0"/>
    <xf numFmtId="188" fontId="69" fillId="0" borderId="3">
      <alignment horizontal="right" vertical="center"/>
    </xf>
    <xf numFmtId="216" fontId="68" fillId="0" borderId="15"/>
    <xf numFmtId="0" fontId="144" fillId="0" borderId="0"/>
    <xf numFmtId="283" fontId="143" fillId="0" borderId="15"/>
    <xf numFmtId="177" fontId="68" fillId="0" borderId="3">
      <alignment horizontal="right" vertical="center"/>
    </xf>
    <xf numFmtId="223"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0"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1" fontId="80" fillId="0" borderId="3">
      <alignment horizontal="right" vertical="center"/>
    </xf>
    <xf numFmtId="0" fontId="59" fillId="0" borderId="0"/>
    <xf numFmtId="0" fontId="39" fillId="0" borderId="0"/>
    <xf numFmtId="0" fontId="262" fillId="0" borderId="0"/>
    <xf numFmtId="191"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2" fontId="60" fillId="0" borderId="3">
      <alignment horizontal="right" vertical="center"/>
    </xf>
    <xf numFmtId="188"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0" fontId="58" fillId="0" borderId="3">
      <alignment horizontal="right" vertical="center"/>
    </xf>
    <xf numFmtId="210"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8" fontId="69" fillId="0" borderId="3">
      <alignment horizontal="right" vertical="center"/>
    </xf>
    <xf numFmtId="0" fontId="66" fillId="0" borderId="0"/>
    <xf numFmtId="0" fontId="66" fillId="0" borderId="0"/>
    <xf numFmtId="0" fontId="39" fillId="0" borderId="0"/>
    <xf numFmtId="0" fontId="62" fillId="0" borderId="0"/>
    <xf numFmtId="188"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8" fontId="69" fillId="0" borderId="3">
      <alignment horizontal="right" vertical="center"/>
    </xf>
    <xf numFmtId="0" fontId="66" fillId="0" borderId="0"/>
    <xf numFmtId="0" fontId="59" fillId="0" borderId="0"/>
    <xf numFmtId="0" fontId="66" fillId="0" borderId="0"/>
    <xf numFmtId="201" fontId="60" fillId="0" borderId="3">
      <alignment horizontal="right" vertical="center"/>
    </xf>
    <xf numFmtId="0" fontId="75" fillId="0" borderId="0"/>
    <xf numFmtId="201" fontId="60" fillId="0" borderId="3">
      <alignment horizontal="right" vertical="center"/>
    </xf>
    <xf numFmtId="0" fontId="101" fillId="0" borderId="0" applyProtection="0"/>
    <xf numFmtId="0" fontId="262" fillId="0" borderId="0"/>
    <xf numFmtId="0" fontId="216" fillId="0" borderId="0"/>
    <xf numFmtId="188" fontId="69" fillId="0" borderId="3">
      <alignment horizontal="right" vertical="center"/>
    </xf>
    <xf numFmtId="0" fontId="66" fillId="0" borderId="0"/>
    <xf numFmtId="0" fontId="66" fillId="0" borderId="0"/>
    <xf numFmtId="0" fontId="60" fillId="0" borderId="0"/>
    <xf numFmtId="177"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40" fontId="60" fillId="0" borderId="3">
      <alignment horizontal="right" vertical="center"/>
    </xf>
    <xf numFmtId="313" fontId="162" fillId="0" borderId="3">
      <alignment horizontal="right" vertical="center"/>
    </xf>
    <xf numFmtId="0" fontId="262" fillId="0" borderId="0"/>
    <xf numFmtId="195"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1" fontId="80" fillId="0" borderId="3">
      <alignment horizontal="right" vertical="center"/>
    </xf>
    <xf numFmtId="0" fontId="58" fillId="0" borderId="0"/>
    <xf numFmtId="0" fontId="262" fillId="0" borderId="0"/>
    <xf numFmtId="188"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4" fontId="59" fillId="0" borderId="0" applyFont="0" applyFill="0" applyBorder="0" applyAlignment="0" applyProtection="0"/>
    <xf numFmtId="0" fontId="14" fillId="0" borderId="0"/>
    <xf numFmtId="0" fontId="14" fillId="0" borderId="0"/>
    <xf numFmtId="188" fontId="69" fillId="0" borderId="3">
      <alignment horizontal="right" vertical="center"/>
    </xf>
    <xf numFmtId="214" fontId="59" fillId="0" borderId="0" applyFont="0" applyFill="0" applyBorder="0" applyAlignment="0" applyProtection="0"/>
    <xf numFmtId="0" fontId="14" fillId="0" borderId="0"/>
    <xf numFmtId="0" fontId="14" fillId="0" borderId="0"/>
    <xf numFmtId="214"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8"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8"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8" fontId="71" fillId="0" borderId="3">
      <alignment horizontal="right" vertical="center"/>
    </xf>
    <xf numFmtId="0" fontId="262" fillId="0" borderId="0"/>
    <xf numFmtId="0" fontId="262" fillId="0" borderId="0"/>
    <xf numFmtId="0" fontId="59" fillId="0" borderId="0"/>
    <xf numFmtId="177" fontId="68" fillId="0" borderId="3">
      <alignment horizontal="right" vertical="center"/>
    </xf>
    <xf numFmtId="244" fontId="58" fillId="0" borderId="0" applyFont="0" applyFill="0" applyBorder="0" applyAlignment="0" applyProtection="0"/>
    <xf numFmtId="195"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0"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188" fontId="69" fillId="0" borderId="3">
      <alignment horizontal="right" vertical="center"/>
    </xf>
    <xf numFmtId="177" fontId="59" fillId="0" borderId="3">
      <alignment horizontal="right" vertical="center"/>
    </xf>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0" fontId="62" fillId="0" borderId="0"/>
    <xf numFmtId="328" fontId="55" fillId="0" borderId="0" applyFont="0" applyFill="0" applyBorder="0" applyAlignment="0" applyProtection="0"/>
    <xf numFmtId="191" fontId="59" fillId="0" borderId="0" applyFont="0" applyFill="0" applyBorder="0" applyAlignment="0" applyProtection="0"/>
    <xf numFmtId="191" fontId="59" fillId="0" borderId="0" applyFont="0" applyFill="0" applyBorder="0" applyAlignment="0" applyProtection="0"/>
    <xf numFmtId="4" fontId="221" fillId="5" borderId="17" applyNumberFormat="0" applyProtection="0">
      <alignment vertical="center"/>
    </xf>
    <xf numFmtId="191" fontId="59" fillId="0" borderId="0" applyFont="0" applyFill="0" applyBorder="0" applyAlignment="0" applyProtection="0"/>
    <xf numFmtId="191" fontId="59" fillId="0" borderId="0" applyFont="0" applyFill="0" applyBorder="0" applyAlignment="0" applyProtection="0"/>
    <xf numFmtId="188" fontId="69" fillId="0" borderId="3">
      <alignment horizontal="right" vertical="center"/>
    </xf>
    <xf numFmtId="191" fontId="59" fillId="0" borderId="0" applyFont="0" applyFill="0" applyBorder="0" applyAlignment="0" applyProtection="0"/>
    <xf numFmtId="191" fontId="59" fillId="0" borderId="0" applyFont="0" applyFill="0" applyBorder="0" applyAlignment="0" applyProtection="0"/>
    <xf numFmtId="191" fontId="59" fillId="0" borderId="0" applyFont="0" applyFill="0" applyBorder="0" applyAlignment="0" applyProtection="0"/>
    <xf numFmtId="193" fontId="68" fillId="0" borderId="0" applyFont="0" applyFill="0" applyBorder="0" applyAlignment="0" applyProtection="0"/>
    <xf numFmtId="255" fontId="59" fillId="0" borderId="0" applyFont="0" applyFill="0" applyBorder="0" applyAlignment="0" applyProtection="0"/>
    <xf numFmtId="177" fontId="68"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188"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188"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329" fontId="68" fillId="0" borderId="0" applyFont="0" applyFill="0" applyBorder="0" applyAlignment="0" applyProtection="0"/>
    <xf numFmtId="246" fontId="59" fillId="0" borderId="0" applyFont="0" applyFill="0" applyBorder="0" applyAlignment="0" applyProtection="0"/>
    <xf numFmtId="4" fontId="57" fillId="33" borderId="17" applyNumberFormat="0" applyProtection="0">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03" fontId="68" fillId="0" borderId="3">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8"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88"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240"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4" fontId="57" fillId="13" borderId="17" applyNumberFormat="0" applyProtection="0">
      <alignment horizontal="right" vertical="center"/>
    </xf>
    <xf numFmtId="196" fontId="59" fillId="0" borderId="0" applyFill="0" applyBorder="0" applyAlignment="0"/>
    <xf numFmtId="196" fontId="59" fillId="0" borderId="0" applyFill="0" applyBorder="0" applyAlignment="0"/>
    <xf numFmtId="208" fontId="71" fillId="0" borderId="3">
      <alignment horizontal="right" vertical="center"/>
    </xf>
    <xf numFmtId="196" fontId="59" fillId="0" borderId="0" applyFill="0" applyBorder="0" applyAlignment="0"/>
    <xf numFmtId="196" fontId="59" fillId="0" borderId="0" applyFill="0" applyBorder="0" applyAlignment="0"/>
    <xf numFmtId="4" fontId="126" fillId="25" borderId="17" applyNumberFormat="0" applyProtection="0">
      <alignment horizontal="right" vertical="center"/>
    </xf>
    <xf numFmtId="172" fontId="67" fillId="0" borderId="0" applyFill="0" applyBorder="0" applyAlignment="0"/>
    <xf numFmtId="207" fontId="59" fillId="0" borderId="0" applyFill="0" applyBorder="0" applyAlignment="0"/>
    <xf numFmtId="4" fontId="57" fillId="25" borderId="17" applyNumberFormat="0" applyProtection="0">
      <alignment horizontal="right" vertical="center"/>
    </xf>
    <xf numFmtId="207" fontId="59" fillId="0" borderId="0" applyFill="0" applyBorder="0" applyAlignment="0"/>
    <xf numFmtId="4" fontId="139" fillId="16" borderId="0" applyNumberFormat="0" applyProtection="0">
      <alignment horizontal="left" vertical="center" indent="1"/>
    </xf>
    <xf numFmtId="207" fontId="59" fillId="0" borderId="0" applyFill="0" applyBorder="0" applyAlignment="0"/>
    <xf numFmtId="210" fontId="71"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3" fontId="59" fillId="0" borderId="3">
      <alignment horizontal="right" vertical="center"/>
    </xf>
    <xf numFmtId="207" fontId="59" fillId="0" borderId="0" applyFill="0" applyBorder="0" applyAlignment="0"/>
    <xf numFmtId="207"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10" fontId="71" fillId="0" borderId="3">
      <alignment horizontal="right" vertical="center"/>
    </xf>
    <xf numFmtId="186"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186" fontId="59" fillId="0" borderId="0" applyFill="0" applyBorder="0" applyAlignment="0"/>
    <xf numFmtId="176" fontId="58" fillId="0" borderId="0" applyFont="0" applyFill="0" applyBorder="0" applyAlignment="0" applyProtection="0"/>
    <xf numFmtId="209" fontId="58" fillId="0" borderId="0" applyFont="0" applyFill="0" applyBorder="0" applyAlignment="0" applyProtection="0"/>
    <xf numFmtId="186"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86" fontId="59" fillId="0" borderId="0" applyFill="0" applyBorder="0" applyAlignment="0"/>
    <xf numFmtId="176" fontId="58" fillId="0" borderId="0" applyFont="0" applyFill="0" applyBorder="0" applyAlignment="0" applyProtection="0"/>
    <xf numFmtId="176" fontId="58" fillId="0" borderId="0" applyFont="0" applyFill="0" applyBorder="0" applyAlignment="0" applyProtection="0"/>
    <xf numFmtId="201" fontId="60" fillId="0" borderId="3">
      <alignment horizontal="right" vertical="center"/>
    </xf>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72"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0" fontId="196" fillId="0" borderId="0"/>
    <xf numFmtId="206"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8" fontId="69" fillId="0" borderId="3">
      <alignment horizontal="right" vertical="center"/>
    </xf>
    <xf numFmtId="0" fontId="133" fillId="0" borderId="0"/>
    <xf numFmtId="252" fontId="58" fillId="0" borderId="0" applyFont="0" applyFill="0" applyBorder="0" applyAlignment="0" applyProtection="0"/>
    <xf numFmtId="0" fontId="60" fillId="0" borderId="0" applyNumberFormat="0" applyFill="0" applyBorder="0" applyAlignment="0" applyProtection="0"/>
    <xf numFmtId="237" fontId="58" fillId="0" borderId="0" applyFont="0" applyFill="0" applyBorder="0" applyAlignment="0" applyProtection="0"/>
    <xf numFmtId="188"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8" fontId="69" fillId="0" borderId="3">
      <alignment horizontal="right" vertical="center"/>
    </xf>
    <xf numFmtId="4" fontId="126" fillId="3" borderId="17" applyNumberFormat="0" applyProtection="0">
      <alignment horizontal="right" vertical="center"/>
    </xf>
    <xf numFmtId="208" fontId="71" fillId="0" borderId="3">
      <alignment horizontal="right" vertical="center"/>
    </xf>
    <xf numFmtId="216"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0" fontId="71" fillId="0" borderId="3">
      <alignment horizontal="right" vertical="center"/>
    </xf>
    <xf numFmtId="188"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3"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8" fontId="69" fillId="0" borderId="3">
      <alignment horizontal="right" vertical="center"/>
    </xf>
    <xf numFmtId="0" fontId="174" fillId="0" borderId="0" applyNumberFormat="0" applyFill="0" applyBorder="0" applyAlignment="0">
      <alignment horizontal="center"/>
    </xf>
    <xf numFmtId="220"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252" fontId="58" fillId="0" borderId="0" applyFont="0" applyFill="0" applyBorder="0" applyAlignment="0" applyProtection="0"/>
    <xf numFmtId="176" fontId="60" fillId="0" borderId="0" applyFont="0" applyFill="0" applyBorder="0" applyAlignment="0" applyProtection="0"/>
    <xf numFmtId="209" fontId="58"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77" fontId="68" fillId="0" borderId="3">
      <alignment horizontal="right" vertical="center"/>
    </xf>
    <xf numFmtId="187" fontId="58" fillId="0" borderId="0" applyFont="0" applyFill="0" applyBorder="0" applyAlignment="0" applyProtection="0"/>
    <xf numFmtId="166" fontId="58" fillId="0" borderId="0" applyFont="0" applyFill="0" applyBorder="0" applyAlignment="0" applyProtection="0"/>
    <xf numFmtId="195" fontId="58" fillId="0" borderId="0" applyFont="0" applyFill="0" applyBorder="0" applyAlignment="0" applyProtection="0"/>
    <xf numFmtId="0" fontId="62" fillId="0" borderId="0"/>
    <xf numFmtId="239" fontId="58" fillId="0" borderId="0" applyFont="0" applyFill="0" applyBorder="0" applyAlignment="0" applyProtection="0"/>
    <xf numFmtId="199" fontId="69"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77" fontId="68" fillId="0" borderId="3">
      <alignment horizontal="right" vertical="center"/>
    </xf>
    <xf numFmtId="244" fontId="58" fillId="0" borderId="0" applyFont="0" applyFill="0" applyBorder="0" applyAlignment="0" applyProtection="0"/>
    <xf numFmtId="229" fontId="58" fillId="0" borderId="0" applyFont="0" applyFill="0" applyBorder="0" applyAlignment="0" applyProtection="0"/>
    <xf numFmtId="176" fontId="60" fillId="0" borderId="0" applyFont="0" applyFill="0" applyBorder="0" applyAlignment="0" applyProtection="0"/>
    <xf numFmtId="240" fontId="60" fillId="0" borderId="3">
      <alignment horizontal="right" vertical="center"/>
    </xf>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95"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188" fontId="69" fillId="0" borderId="3">
      <alignment horizontal="right" vertical="center"/>
    </xf>
    <xf numFmtId="228" fontId="58" fillId="0" borderId="0" applyFont="0" applyFill="0" applyBorder="0" applyAlignment="0" applyProtection="0"/>
    <xf numFmtId="187" fontId="58" fillId="0" borderId="0" applyFont="0" applyFill="0" applyBorder="0" applyAlignment="0" applyProtection="0"/>
    <xf numFmtId="239" fontId="58" fillId="0" borderId="0" applyFont="0" applyFill="0" applyBorder="0" applyAlignment="0" applyProtection="0"/>
    <xf numFmtId="187" fontId="58"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66" fontId="58" fillId="0" borderId="0" applyFont="0" applyFill="0" applyBorder="0" applyAlignment="0" applyProtection="0"/>
    <xf numFmtId="220" fontId="80" fillId="0" borderId="0" applyFont="0" applyFill="0" applyBorder="0" applyAlignment="0" applyProtection="0"/>
    <xf numFmtId="41" fontId="58" fillId="0" borderId="0" applyFont="0" applyFill="0" applyBorder="0" applyAlignment="0" applyProtection="0"/>
    <xf numFmtId="188" fontId="69" fillId="0" borderId="3">
      <alignment horizontal="right" vertical="center"/>
    </xf>
    <xf numFmtId="228" fontId="58" fillId="0" borderId="0" applyFont="0" applyFill="0" applyBorder="0" applyAlignment="0" applyProtection="0"/>
    <xf numFmtId="243"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252" fontId="58" fillId="0" borderId="0" applyFont="0" applyFill="0" applyBorder="0" applyAlignment="0" applyProtection="0"/>
    <xf numFmtId="228" fontId="58" fillId="0" borderId="0" applyFont="0" applyFill="0" applyBorder="0" applyAlignment="0" applyProtection="0"/>
    <xf numFmtId="243"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195" fontId="86" fillId="0" borderId="0" applyFont="0" applyFill="0" applyBorder="0" applyAlignment="0" applyProtection="0"/>
    <xf numFmtId="176" fontId="60" fillId="0" borderId="0" applyFont="0" applyFill="0" applyBorder="0" applyAlignment="0" applyProtection="0"/>
    <xf numFmtId="183" fontId="58"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176" fontId="60" fillId="0" borderId="0" applyFont="0" applyFill="0" applyBorder="0" applyAlignment="0" applyProtection="0"/>
    <xf numFmtId="0" fontId="62" fillId="0" borderId="0"/>
    <xf numFmtId="176" fontId="60" fillId="0" borderId="0" applyFont="0" applyFill="0" applyBorder="0" applyAlignment="0" applyProtection="0"/>
    <xf numFmtId="202"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0" fontId="80"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21"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52" fontId="58" fillId="0" borderId="0" applyFont="0" applyFill="0" applyBorder="0" applyAlignment="0" applyProtection="0"/>
    <xf numFmtId="195"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39" fontId="58" fillId="0" borderId="0" applyFont="0" applyFill="0" applyBorder="0" applyAlignment="0" applyProtection="0"/>
    <xf numFmtId="195"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195" fontId="86" fillId="0" borderId="0" applyFont="0" applyFill="0" applyBorder="0" applyAlignment="0" applyProtection="0"/>
    <xf numFmtId="226"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21" fontId="58" fillId="0" borderId="0" applyFont="0" applyFill="0" applyBorder="0" applyAlignment="0" applyProtection="0"/>
    <xf numFmtId="195" fontId="58" fillId="0" borderId="0" applyFont="0" applyFill="0" applyBorder="0" applyAlignment="0" applyProtection="0"/>
    <xf numFmtId="209"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5"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195" fontId="58" fillId="0" borderId="0" applyFont="0" applyFill="0" applyBorder="0" applyAlignment="0" applyProtection="0"/>
    <xf numFmtId="239" fontId="58" fillId="0" borderId="0" applyFont="0" applyFill="0" applyBorder="0" applyAlignment="0" applyProtection="0"/>
    <xf numFmtId="187" fontId="58" fillId="0" borderId="0" applyFont="0" applyFill="0" applyBorder="0" applyAlignment="0" applyProtection="0"/>
    <xf numFmtId="0" fontId="62" fillId="0" borderId="0"/>
    <xf numFmtId="195" fontId="86" fillId="0" borderId="0" applyFont="0" applyFill="0" applyBorder="0" applyAlignment="0" applyProtection="0"/>
    <xf numFmtId="199" fontId="69" fillId="0" borderId="0" applyFont="0" applyFill="0" applyBorder="0" applyAlignment="0" applyProtection="0"/>
    <xf numFmtId="41" fontId="58" fillId="0" borderId="0" applyFont="0" applyFill="0" applyBorder="0" applyAlignment="0" applyProtection="0"/>
    <xf numFmtId="228"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88" fontId="69" fillId="0" borderId="3">
      <alignment horizontal="right" vertical="center"/>
    </xf>
    <xf numFmtId="209" fontId="58" fillId="0" borderId="0" applyFont="0" applyFill="0" applyBorder="0" applyAlignment="0" applyProtection="0"/>
    <xf numFmtId="188" fontId="69" fillId="0" borderId="3">
      <alignment horizontal="right" vertical="center"/>
    </xf>
    <xf numFmtId="0" fontId="178" fillId="0" borderId="0"/>
    <xf numFmtId="0" fontId="160" fillId="0" borderId="0"/>
    <xf numFmtId="0" fontId="160" fillId="0" borderId="0"/>
    <xf numFmtId="0" fontId="179" fillId="0" borderId="0"/>
    <xf numFmtId="216" fontId="83" fillId="0" borderId="3">
      <alignment horizontal="right" vertical="center"/>
    </xf>
    <xf numFmtId="216" fontId="83" fillId="0" borderId="3">
      <alignment horizontal="right" vertical="center"/>
    </xf>
    <xf numFmtId="210" fontId="71" fillId="0" borderId="3">
      <alignment horizontal="right" vertical="center"/>
    </xf>
    <xf numFmtId="210" fontId="71" fillId="0" borderId="3">
      <alignment horizontal="right" vertical="center"/>
    </xf>
    <xf numFmtId="216" fontId="83" fillId="0" borderId="3">
      <alignment horizontal="right" vertical="center"/>
    </xf>
    <xf numFmtId="0" fontId="67" fillId="0" borderId="0"/>
    <xf numFmtId="216" fontId="83" fillId="0" borderId="3">
      <alignment horizontal="right" vertical="center"/>
    </xf>
    <xf numFmtId="190" fontId="58" fillId="0" borderId="3">
      <alignment horizontal="right" vertical="center"/>
    </xf>
    <xf numFmtId="216" fontId="83" fillId="0" borderId="3">
      <alignment horizontal="right" vertical="center"/>
    </xf>
    <xf numFmtId="190" fontId="58" fillId="0" borderId="3">
      <alignment horizontal="right" vertical="center"/>
    </xf>
    <xf numFmtId="216" fontId="83" fillId="0" borderId="3">
      <alignment horizontal="right" vertical="center"/>
    </xf>
    <xf numFmtId="216" fontId="83"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40" fontId="60"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10" fontId="71" fillId="0" borderId="3">
      <alignment horizontal="right" vertical="center"/>
    </xf>
    <xf numFmtId="216" fontId="83"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208" fontId="71" fillId="0" borderId="3">
      <alignment horizontal="right" vertical="center"/>
    </xf>
    <xf numFmtId="203" fontId="68"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03" fontId="68" fillId="0" borderId="3">
      <alignment horizontal="right" vertical="center"/>
    </xf>
    <xf numFmtId="208" fontId="71"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3" fontId="59" fillId="0" borderId="3">
      <alignment horizontal="right" vertical="center"/>
    </xf>
    <xf numFmtId="190" fontId="58" fillId="0" borderId="3">
      <alignment horizontal="right" vertical="center"/>
    </xf>
    <xf numFmtId="203" fontId="68" fillId="0" borderId="3">
      <alignment horizontal="right" vertical="center"/>
    </xf>
    <xf numFmtId="190" fontId="58" fillId="0" borderId="3">
      <alignment horizontal="right" vertical="center"/>
    </xf>
    <xf numFmtId="203"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188" fontId="69"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90" fontId="58" fillId="0" borderId="3">
      <alignment horizontal="right" vertical="center"/>
    </xf>
    <xf numFmtId="177" fontId="59"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88" fontId="69"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231" fontId="80" fillId="0" borderId="3">
      <alignment horizontal="right" vertical="center"/>
    </xf>
    <xf numFmtId="231" fontId="80"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190" fontId="58" fillId="0" borderId="3">
      <alignment horizontal="right" vertical="center"/>
    </xf>
    <xf numFmtId="190" fontId="5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59"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90" fontId="58" fillId="0" borderId="3">
      <alignment horizontal="right" vertical="center"/>
    </xf>
    <xf numFmtId="190" fontId="58" fillId="0" borderId="3">
      <alignment horizontal="right" vertical="center"/>
    </xf>
    <xf numFmtId="188"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8" fontId="69" fillId="0" borderId="3">
      <alignment horizontal="right" vertical="center"/>
    </xf>
    <xf numFmtId="190" fontId="58" fillId="0" borderId="3">
      <alignment horizontal="right" vertical="center"/>
    </xf>
    <xf numFmtId="206" fontId="136" fillId="0" borderId="28" applyFont="0" applyFill="0" applyBorder="0"/>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90" fontId="58" fillId="0" borderId="3">
      <alignment horizontal="right" vertical="center"/>
    </xf>
    <xf numFmtId="210" fontId="71" fillId="0" borderId="3">
      <alignment horizontal="right" vertical="center"/>
    </xf>
    <xf numFmtId="188" fontId="69" fillId="0" borderId="3">
      <alignment horizontal="right" vertical="center"/>
    </xf>
    <xf numFmtId="206" fontId="136" fillId="0" borderId="28" applyFont="0" applyFill="0" applyBorder="0"/>
    <xf numFmtId="206" fontId="136" fillId="0" borderId="28" applyFont="0" applyFill="0" applyBorder="0"/>
    <xf numFmtId="177" fontId="68" fillId="0" borderId="3">
      <alignment horizontal="right" vertical="center"/>
    </xf>
    <xf numFmtId="177" fontId="68" fillId="0" borderId="3">
      <alignment horizontal="right" vertical="center"/>
    </xf>
    <xf numFmtId="177" fontId="68" fillId="0" borderId="3">
      <alignment horizontal="right" vertical="center"/>
    </xf>
    <xf numFmtId="201" fontId="60" fillId="0" borderId="3">
      <alignment horizontal="right" vertical="center"/>
    </xf>
    <xf numFmtId="201" fontId="60"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88" fontId="69" fillId="0" borderId="3">
      <alignment horizontal="right" vertical="center"/>
    </xf>
    <xf numFmtId="177" fontId="59" fillId="0" borderId="3">
      <alignment horizontal="right" vertical="center"/>
    </xf>
    <xf numFmtId="177" fontId="68" fillId="0" borderId="3">
      <alignment horizontal="right" vertical="center"/>
    </xf>
    <xf numFmtId="190" fontId="58" fillId="0" borderId="3">
      <alignment horizontal="right" vertical="center"/>
    </xf>
    <xf numFmtId="177" fontId="68" fillId="0" borderId="3">
      <alignment horizontal="right" vertical="center"/>
    </xf>
    <xf numFmtId="177" fontId="59" fillId="0" borderId="3">
      <alignment horizontal="right" vertical="center"/>
    </xf>
    <xf numFmtId="177"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10" fontId="71" fillId="0" borderId="3">
      <alignment horizontal="right" vertical="center"/>
    </xf>
    <xf numFmtId="240" fontId="60"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92" fontId="60" fillId="0" borderId="3">
      <alignment horizontal="right" vertical="center"/>
    </xf>
    <xf numFmtId="192"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41" fontId="60" fillId="0" borderId="3">
      <alignment horizontal="right" vertical="center"/>
    </xf>
    <xf numFmtId="241" fontId="60" fillId="0" borderId="3">
      <alignment horizontal="right" vertical="center"/>
    </xf>
    <xf numFmtId="208" fontId="71" fillId="0" borderId="3">
      <alignment horizontal="right" vertical="center"/>
    </xf>
    <xf numFmtId="241" fontId="60" fillId="0" borderId="3">
      <alignment horizontal="right" vertical="center"/>
    </xf>
    <xf numFmtId="241" fontId="60" fillId="0" borderId="3">
      <alignment horizontal="right" vertical="center"/>
    </xf>
    <xf numFmtId="216" fontId="83" fillId="0" borderId="3">
      <alignment horizontal="right" vertical="center"/>
    </xf>
    <xf numFmtId="216" fontId="83" fillId="0" borderId="3">
      <alignment horizontal="right" vertical="center"/>
    </xf>
    <xf numFmtId="216" fontId="83" fillId="0" borderId="3">
      <alignment horizontal="right" vertical="center"/>
    </xf>
    <xf numFmtId="188" fontId="69"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06" fontId="136" fillId="0" borderId="28" applyFont="0" applyFill="0" applyBorder="0"/>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313" fontId="162" fillId="0" borderId="3">
      <alignment horizontal="right" vertical="center"/>
    </xf>
    <xf numFmtId="313" fontId="162" fillId="0" borderId="3">
      <alignment horizontal="right" vertical="center"/>
    </xf>
    <xf numFmtId="188"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0" fontId="58" fillId="0" borderId="3">
      <alignment horizontal="right" vertical="center"/>
    </xf>
    <xf numFmtId="190" fontId="58" fillId="0" borderId="3">
      <alignment horizontal="right" vertical="center"/>
    </xf>
    <xf numFmtId="188" fontId="69" fillId="0" borderId="3">
      <alignment horizontal="right" vertical="center"/>
    </xf>
    <xf numFmtId="188"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2"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195" fontId="69" fillId="0" borderId="3">
      <alignment horizontal="center"/>
    </xf>
    <xf numFmtId="195"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6" fontId="68" fillId="0" borderId="0" applyFont="0" applyFill="0" applyBorder="0" applyAlignment="0" applyProtection="0"/>
    <xf numFmtId="274" fontId="195" fillId="0" borderId="0" applyFont="0" applyFill="0" applyBorder="0" applyAlignment="0" applyProtection="0"/>
    <xf numFmtId="217"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2" fontId="69" fillId="0" borderId="0"/>
    <xf numFmtId="260" fontId="69" fillId="0" borderId="2"/>
    <xf numFmtId="260"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8" fontId="244"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6"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2"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7" fontId="59" fillId="0" borderId="0" applyFont="0" applyFill="0" applyBorder="0" applyAlignment="0" applyProtection="0"/>
    <xf numFmtId="0" fontId="144" fillId="0" borderId="0"/>
    <xf numFmtId="0" fontId="144" fillId="0" borderId="0"/>
    <xf numFmtId="0" fontId="254" fillId="0" borderId="0"/>
    <xf numFmtId="0" fontId="82" fillId="0" borderId="0"/>
    <xf numFmtId="176" fontId="101" fillId="0" borderId="0" applyFont="0" applyFill="0" applyBorder="0" applyAlignment="0" applyProtection="0"/>
    <xf numFmtId="198"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2"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cellStyleXfs>
  <cellXfs count="467">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Fill="1" applyAlignment="1">
      <alignment vertical="center"/>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39" fillId="0" borderId="0" xfId="3465" applyNumberFormat="1" applyFont="1" applyFill="1" applyBorder="1" applyAlignment="1">
      <alignment vertical="center"/>
    </xf>
    <xf numFmtId="3" fontId="39" fillId="0" borderId="0" xfId="3465" applyNumberFormat="1" applyFont="1" applyFill="1" applyAlignment="1">
      <alignment vertical="center"/>
    </xf>
    <xf numFmtId="1" fontId="39" fillId="0" borderId="0" xfId="3465" applyNumberFormat="1" applyFont="1" applyFill="1" applyAlignment="1">
      <alignment horizontal="center" vertical="center" wrapText="1"/>
    </xf>
    <xf numFmtId="3" fontId="41" fillId="0" borderId="0" xfId="3465" applyNumberFormat="1" applyFont="1" applyFill="1" applyBorder="1" applyAlignment="1">
      <alignment vertical="center" wrapText="1"/>
    </xf>
    <xf numFmtId="1" fontId="41" fillId="0" borderId="0" xfId="3465" applyNumberFormat="1" applyFont="1" applyFill="1" applyBorder="1" applyAlignment="1">
      <alignment horizontal="center" vertical="center"/>
    </xf>
    <xf numFmtId="0" fontId="41" fillId="0" borderId="0" xfId="0" applyFont="1" applyFill="1" applyBorder="1" applyAlignment="1">
      <alignment vertical="center" wrapText="1"/>
    </xf>
    <xf numFmtId="0" fontId="41" fillId="0" borderId="0" xfId="0" applyFont="1" applyFill="1" applyBorder="1" applyAlignment="1">
      <alignment horizontal="center" vertical="center" wrapText="1"/>
    </xf>
    <xf numFmtId="1" fontId="41" fillId="0" borderId="0" xfId="3465" applyNumberFormat="1" applyFont="1" applyFill="1" applyBorder="1" applyAlignment="1">
      <alignment vertical="center"/>
    </xf>
    <xf numFmtId="3" fontId="41" fillId="0" borderId="0" xfId="3465" applyNumberFormat="1" applyFont="1" applyFill="1" applyBorder="1" applyAlignment="1">
      <alignment vertical="center"/>
    </xf>
    <xf numFmtId="3" fontId="41" fillId="0" borderId="0" xfId="3465" applyNumberFormat="1" applyFont="1" applyFill="1" applyBorder="1" applyAlignment="1">
      <alignment horizontal="center" vertical="center"/>
    </xf>
    <xf numFmtId="0" fontId="130" fillId="0" borderId="0" xfId="0" applyFont="1"/>
    <xf numFmtId="0" fontId="130" fillId="0" borderId="0" xfId="0" applyFont="1" applyAlignment="1">
      <alignment vertical="center"/>
    </xf>
    <xf numFmtId="0" fontId="264" fillId="0" borderId="0" xfId="0" applyFont="1"/>
    <xf numFmtId="0" fontId="40" fillId="0" borderId="0" xfId="0" applyFont="1"/>
    <xf numFmtId="0" fontId="130" fillId="0" borderId="0" xfId="0" applyFont="1" applyAlignment="1">
      <alignment horizontal="center" vertical="center"/>
    </xf>
    <xf numFmtId="0" fontId="130" fillId="0" borderId="0" xfId="0" applyFont="1" applyAlignment="1">
      <alignment horizontal="center"/>
    </xf>
    <xf numFmtId="0" fontId="17" fillId="0" borderId="0" xfId="0" applyFont="1"/>
    <xf numFmtId="3" fontId="39" fillId="0" borderId="0" xfId="3465" applyNumberFormat="1" applyFont="1" applyFill="1" applyAlignment="1">
      <alignment horizontal="center" vertical="center"/>
    </xf>
    <xf numFmtId="3" fontId="39" fillId="0" borderId="0" xfId="3465" applyNumberFormat="1" applyFont="1" applyFill="1" applyBorder="1" applyAlignment="1">
      <alignment horizontal="center" vertical="center" wrapText="1"/>
    </xf>
    <xf numFmtId="0" fontId="130" fillId="0" borderId="0" xfId="0" applyFont="1" applyAlignment="1">
      <alignment vertical="center"/>
    </xf>
    <xf numFmtId="0" fontId="264" fillId="0" borderId="0" xfId="0" applyFont="1" applyAlignment="1">
      <alignment horizontal="center" vertical="center"/>
    </xf>
    <xf numFmtId="0" fontId="19" fillId="0" borderId="0" xfId="0" applyFont="1" applyAlignment="1">
      <alignment horizontal="center" vertical="center"/>
    </xf>
    <xf numFmtId="1" fontId="18" fillId="0" borderId="0" xfId="0" applyNumberFormat="1" applyFont="1" applyAlignment="1">
      <alignment horizontal="center" vertical="center" wrapText="1"/>
    </xf>
    <xf numFmtId="0" fontId="18" fillId="0" borderId="0" xfId="0" applyFont="1" applyAlignment="1">
      <alignment horizontal="center" vertical="center"/>
    </xf>
    <xf numFmtId="0" fontId="11" fillId="0" borderId="1" xfId="0" applyFont="1" applyBorder="1" applyAlignment="1">
      <alignment horizontal="center" vertical="center"/>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3" fontId="51" fillId="0" borderId="2" xfId="3465" applyNumberFormat="1" applyFont="1" applyFill="1" applyBorder="1" applyAlignment="1">
      <alignment horizontal="center" vertical="center" wrapText="1"/>
    </xf>
    <xf numFmtId="1" fontId="5" fillId="0" borderId="0" xfId="3465" applyNumberFormat="1" applyFont="1" applyFill="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4"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3" fontId="3" fillId="0" borderId="2"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2"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Fill="1" applyAlignment="1">
      <alignment horizontal="right" vertical="center"/>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Fill="1" applyAlignment="1">
      <alignment horizontal="right" vertical="center"/>
    </xf>
    <xf numFmtId="1" fontId="1" fillId="0" borderId="1" xfId="3465" applyNumberFormat="1" applyFont="1" applyFill="1" applyBorder="1" applyAlignment="1">
      <alignment horizontal="right" vertical="center"/>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1" fontId="40" fillId="0" borderId="1" xfId="3465" applyNumberFormat="1" applyFont="1" applyFill="1" applyBorder="1" applyAlignment="1">
      <alignment horizontal="right" vertical="center"/>
    </xf>
    <xf numFmtId="0" fontId="41" fillId="0" borderId="0" xfId="0" applyFont="1" applyFill="1" applyAlignment="1">
      <alignment horizontal="center" vertical="center" readingOrder="1"/>
    </xf>
    <xf numFmtId="1" fontId="40" fillId="0" borderId="0" xfId="3465" applyNumberFormat="1" applyFont="1" applyFill="1" applyAlignment="1">
      <alignment horizontal="center" vertical="center" wrapText="1"/>
    </xf>
    <xf numFmtId="1" fontId="41" fillId="0" borderId="0" xfId="3465" applyNumberFormat="1" applyFont="1" applyFill="1" applyAlignment="1">
      <alignment horizontal="center" vertical="center" wrapText="1"/>
    </xf>
    <xf numFmtId="0" fontId="265" fillId="0" borderId="52" xfId="0" applyFont="1" applyBorder="1" applyAlignment="1">
      <alignment horizontal="center" vertical="center" wrapText="1"/>
    </xf>
    <xf numFmtId="0" fontId="265" fillId="0" borderId="52" xfId="0" applyFont="1" applyFill="1" applyBorder="1" applyAlignment="1">
      <alignment horizontal="center" vertical="center" wrapText="1"/>
    </xf>
    <xf numFmtId="3" fontId="265" fillId="0" borderId="52" xfId="0" applyNumberFormat="1" applyFont="1" applyFill="1" applyBorder="1" applyAlignment="1">
      <alignment horizontal="right" vertical="center" wrapText="1"/>
    </xf>
    <xf numFmtId="0" fontId="265" fillId="39" borderId="52" xfId="0" applyFont="1" applyFill="1" applyBorder="1" applyAlignment="1">
      <alignment horizontal="center" vertical="center" wrapText="1"/>
    </xf>
    <xf numFmtId="0" fontId="265" fillId="39" borderId="52" xfId="0" applyFont="1" applyFill="1" applyBorder="1" applyAlignment="1">
      <alignment vertical="center" wrapText="1"/>
    </xf>
    <xf numFmtId="3" fontId="265" fillId="39" borderId="52" xfId="0" applyNumberFormat="1" applyFont="1" applyFill="1" applyBorder="1" applyAlignment="1">
      <alignment horizontal="right" vertical="center" wrapText="1"/>
    </xf>
    <xf numFmtId="0" fontId="266" fillId="0" borderId="52" xfId="0" applyFont="1" applyBorder="1" applyAlignment="1">
      <alignment horizontal="center" vertical="center" wrapText="1"/>
    </xf>
    <xf numFmtId="0" fontId="266" fillId="0" borderId="52" xfId="0" applyFont="1" applyBorder="1" applyAlignment="1">
      <alignment vertical="center" wrapText="1"/>
    </xf>
    <xf numFmtId="3" fontId="267" fillId="0" borderId="52" xfId="0" applyNumberFormat="1" applyFont="1" applyBorder="1" applyAlignment="1">
      <alignment horizontal="right" vertical="center" wrapText="1"/>
    </xf>
    <xf numFmtId="3" fontId="266" fillId="0" borderId="52" xfId="0" applyNumberFormat="1" applyFont="1" applyBorder="1" applyAlignment="1">
      <alignment horizontal="right" vertical="center" wrapText="1"/>
    </xf>
    <xf numFmtId="0" fontId="266" fillId="0" borderId="52" xfId="0" quotePrefix="1" applyFont="1" applyBorder="1" applyAlignment="1">
      <alignment horizontal="center" vertical="center" wrapText="1"/>
    </xf>
    <xf numFmtId="0" fontId="265" fillId="0" borderId="52" xfId="0" quotePrefix="1" applyFont="1" applyBorder="1" applyAlignment="1">
      <alignment horizontal="center" vertical="center" wrapText="1"/>
    </xf>
    <xf numFmtId="0" fontId="41" fillId="0" borderId="52" xfId="0" applyFont="1" applyFill="1" applyBorder="1" applyAlignment="1">
      <alignment vertical="center" wrapText="1"/>
    </xf>
    <xf numFmtId="3" fontId="41" fillId="0" borderId="52" xfId="0" applyNumberFormat="1" applyFont="1" applyBorder="1" applyAlignment="1">
      <alignment horizontal="right" vertical="center" wrapText="1"/>
    </xf>
    <xf numFmtId="3" fontId="265" fillId="0" borderId="52" xfId="0" applyNumberFormat="1" applyFont="1" applyBorder="1" applyAlignment="1">
      <alignment horizontal="right" vertical="center" wrapText="1"/>
    </xf>
    <xf numFmtId="0" fontId="39" fillId="0" borderId="52" xfId="0" applyFont="1" applyFill="1" applyBorder="1" applyAlignment="1">
      <alignment vertical="center" wrapText="1"/>
    </xf>
    <xf numFmtId="3" fontId="39" fillId="0" borderId="52" xfId="0" applyNumberFormat="1" applyFont="1" applyBorder="1" applyAlignment="1">
      <alignment horizontal="right" vertical="center" wrapText="1"/>
    </xf>
    <xf numFmtId="0" fontId="40" fillId="0" borderId="52" xfId="0" quotePrefix="1" applyFont="1" applyBorder="1" applyAlignment="1">
      <alignment horizontal="center" vertical="center" wrapText="1"/>
    </xf>
    <xf numFmtId="0" fontId="40" fillId="0" borderId="52" xfId="0" applyFont="1" applyFill="1" applyBorder="1" applyAlignment="1">
      <alignment vertical="center" wrapText="1"/>
    </xf>
    <xf numFmtId="3" fontId="40" fillId="0" borderId="52" xfId="0" applyNumberFormat="1" applyFont="1" applyBorder="1" applyAlignment="1">
      <alignment horizontal="right" vertical="center" wrapText="1"/>
    </xf>
    <xf numFmtId="1" fontId="40" fillId="0" borderId="52" xfId="3465" applyNumberFormat="1" applyFont="1" applyFill="1" applyBorder="1" applyAlignment="1">
      <alignment vertical="center"/>
    </xf>
    <xf numFmtId="1" fontId="40" fillId="0" borderId="52" xfId="3465" applyNumberFormat="1" applyFont="1" applyFill="1" applyBorder="1" applyAlignment="1">
      <alignment vertical="center" wrapText="1"/>
    </xf>
    <xf numFmtId="0" fontId="39" fillId="0" borderId="52" xfId="3439" applyFont="1" applyFill="1" applyBorder="1" applyAlignment="1">
      <alignment horizontal="left" vertical="center" wrapText="1"/>
    </xf>
    <xf numFmtId="0" fontId="264" fillId="0" borderId="52" xfId="0" applyFont="1" applyBorder="1" applyAlignment="1">
      <alignment horizontal="center" vertical="center"/>
    </xf>
    <xf numFmtId="0" fontId="264" fillId="0" borderId="52" xfId="0" applyFont="1" applyBorder="1" applyAlignment="1">
      <alignment vertical="center" wrapText="1"/>
    </xf>
    <xf numFmtId="3" fontId="264" fillId="0" borderId="52" xfId="0" applyNumberFormat="1" applyFont="1" applyBorder="1" applyAlignment="1">
      <alignment vertical="center"/>
    </xf>
    <xf numFmtId="3" fontId="264" fillId="0" borderId="52" xfId="0" applyNumberFormat="1" applyFont="1" applyBorder="1" applyAlignment="1">
      <alignment vertical="center" wrapText="1"/>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15" fillId="0" borderId="52" xfId="0" applyFont="1" applyBorder="1" applyAlignment="1">
      <alignment horizontal="center" vertical="center" wrapText="1"/>
    </xf>
    <xf numFmtId="0" fontId="15" fillId="0" borderId="52" xfId="0" applyFont="1" applyBorder="1" applyAlignment="1">
      <alignment vertical="center"/>
    </xf>
    <xf numFmtId="3" fontId="15" fillId="0" borderId="52" xfId="0" applyNumberFormat="1" applyFont="1" applyBorder="1" applyAlignment="1">
      <alignment vertical="center"/>
    </xf>
    <xf numFmtId="3" fontId="12" fillId="0" borderId="52" xfId="0" applyNumberFormat="1" applyFont="1" applyBorder="1" applyAlignment="1">
      <alignment vertical="center"/>
    </xf>
    <xf numFmtId="3" fontId="267" fillId="0" borderId="52" xfId="3465" applyNumberFormat="1" applyFont="1" applyFill="1" applyBorder="1" applyAlignment="1">
      <alignment vertical="center"/>
    </xf>
    <xf numFmtId="0" fontId="12" fillId="0" borderId="0" xfId="0" applyFont="1" applyAlignment="1">
      <alignment vertical="center"/>
    </xf>
    <xf numFmtId="0" fontId="15" fillId="0" borderId="0" xfId="0" applyFont="1" applyAlignment="1">
      <alignment horizontal="center"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0" fontId="268" fillId="0" borderId="1" xfId="0" applyFont="1" applyBorder="1" applyAlignment="1">
      <alignment horizontal="center" vertical="center"/>
    </xf>
    <xf numFmtId="0" fontId="130" fillId="0" borderId="52" xfId="0" applyFont="1" applyBorder="1" applyAlignment="1">
      <alignment horizontal="center" vertical="center"/>
    </xf>
    <xf numFmtId="0" fontId="15" fillId="0" borderId="0" xfId="0" applyFont="1" applyAlignment="1">
      <alignment vertical="center"/>
    </xf>
    <xf numFmtId="0" fontId="12" fillId="0" borderId="52" xfId="0" applyFont="1" applyBorder="1" applyAlignment="1">
      <alignment horizontal="center" vertical="center"/>
    </xf>
    <xf numFmtId="0" fontId="12" fillId="0" borderId="52" xfId="0" applyFont="1" applyBorder="1" applyAlignment="1">
      <alignment horizontal="center" vertical="center" wrapText="1"/>
    </xf>
    <xf numFmtId="3" fontId="41" fillId="0" borderId="52" xfId="3465" applyNumberFormat="1" applyFont="1" applyFill="1" applyBorder="1" applyAlignment="1">
      <alignment horizontal="center" vertical="center" wrapText="1"/>
    </xf>
    <xf numFmtId="0" fontId="41" fillId="0" borderId="52" xfId="0" applyFont="1" applyFill="1" applyBorder="1" applyAlignment="1">
      <alignment horizontal="center" vertical="center" wrapText="1"/>
    </xf>
    <xf numFmtId="3" fontId="41" fillId="0" borderId="52" xfId="3465" applyNumberFormat="1" applyFont="1" applyFill="1" applyBorder="1" applyAlignment="1">
      <alignment vertical="center" wrapText="1"/>
    </xf>
    <xf numFmtId="0" fontId="269" fillId="0" borderId="52" xfId="0" applyFont="1" applyFill="1" applyBorder="1" applyAlignment="1"/>
    <xf numFmtId="3"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right" vertical="center"/>
    </xf>
    <xf numFmtId="3" fontId="41" fillId="0" borderId="52" xfId="3465" applyNumberFormat="1" applyFont="1" applyFill="1" applyBorder="1" applyAlignment="1">
      <alignment horizontal="left" vertical="center" wrapText="1"/>
    </xf>
    <xf numFmtId="3" fontId="41" fillId="0" borderId="52" xfId="3465" applyNumberFormat="1" applyFont="1" applyFill="1" applyBorder="1" applyAlignment="1">
      <alignment horizontal="right" vertical="center" wrapText="1"/>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left" vertical="center" wrapText="1"/>
    </xf>
    <xf numFmtId="1"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vertical="center"/>
    </xf>
    <xf numFmtId="49" fontId="263" fillId="0" borderId="52" xfId="3465" applyNumberFormat="1" applyFont="1" applyFill="1" applyBorder="1" applyAlignment="1">
      <alignment horizontal="center" vertical="center"/>
    </xf>
    <xf numFmtId="1" fontId="263" fillId="0" borderId="52" xfId="3465" applyNumberFormat="1" applyFont="1" applyFill="1" applyBorder="1" applyAlignment="1">
      <alignment horizontal="left" vertical="center" wrapText="1"/>
    </xf>
    <xf numFmtId="1" fontId="263" fillId="0" borderId="52" xfId="3465" applyNumberFormat="1" applyFont="1" applyFill="1" applyBorder="1" applyAlignment="1">
      <alignment horizontal="center" vertical="center" wrapText="1"/>
    </xf>
    <xf numFmtId="3" fontId="263" fillId="0" borderId="52" xfId="3465" applyNumberFormat="1" applyFont="1" applyFill="1" applyBorder="1" applyAlignment="1">
      <alignment vertical="center"/>
    </xf>
    <xf numFmtId="49" fontId="39" fillId="0" borderId="52" xfId="3465" applyNumberFormat="1" applyFont="1" applyFill="1" applyBorder="1" applyAlignment="1">
      <alignment horizontal="center" vertical="center"/>
    </xf>
    <xf numFmtId="1" fontId="39" fillId="0" borderId="52" xfId="3465" applyNumberFormat="1" applyFont="1" applyFill="1" applyBorder="1" applyAlignment="1">
      <alignment horizontal="center" vertical="center" wrapText="1"/>
    </xf>
    <xf numFmtId="3" fontId="39" fillId="0" borderId="52" xfId="3465" applyNumberFormat="1" applyFont="1" applyFill="1" applyBorder="1" applyAlignment="1">
      <alignment vertical="center"/>
    </xf>
    <xf numFmtId="3" fontId="39" fillId="0" borderId="52" xfId="3465" applyNumberFormat="1" applyFont="1" applyFill="1" applyBorder="1" applyAlignment="1">
      <alignment horizontal="center" vertical="center"/>
    </xf>
    <xf numFmtId="1" fontId="39" fillId="0" borderId="52" xfId="3465" applyNumberFormat="1" applyFont="1" applyFill="1" applyBorder="1" applyAlignment="1">
      <alignment horizontal="center" vertical="center"/>
    </xf>
    <xf numFmtId="1" fontId="39" fillId="0" borderId="52" xfId="0" applyNumberFormat="1" applyFont="1" applyFill="1" applyBorder="1" applyAlignment="1">
      <alignment horizontal="center" vertical="center" wrapText="1"/>
    </xf>
    <xf numFmtId="3" fontId="39" fillId="0" borderId="52" xfId="3465" applyNumberFormat="1" applyFont="1" applyFill="1" applyBorder="1" applyAlignment="1">
      <alignment vertical="center" wrapText="1"/>
    </xf>
    <xf numFmtId="0" fontId="41" fillId="0" borderId="52" xfId="3439" applyFont="1" applyFill="1" applyBorder="1" applyAlignment="1">
      <alignment horizontal="left" vertical="center" wrapText="1"/>
    </xf>
    <xf numFmtId="0" fontId="39" fillId="0" borderId="52" xfId="0" applyFont="1" applyFill="1" applyBorder="1" applyAlignment="1">
      <alignment horizontal="left" vertical="center" wrapText="1"/>
    </xf>
    <xf numFmtId="0" fontId="39" fillId="0" borderId="52" xfId="0" applyFont="1" applyFill="1" applyBorder="1" applyAlignment="1">
      <alignment horizontal="center" vertical="center" wrapText="1"/>
    </xf>
    <xf numFmtId="0" fontId="41" fillId="0" borderId="52" xfId="0" applyFont="1" applyFill="1" applyBorder="1" applyAlignment="1">
      <alignment horizontal="left" vertical="center" wrapText="1"/>
    </xf>
    <xf numFmtId="1" fontId="41" fillId="0" borderId="52" xfId="0" applyNumberFormat="1" applyFont="1" applyFill="1" applyBorder="1" applyAlignment="1">
      <alignment horizontal="left" vertical="center" wrapText="1"/>
    </xf>
    <xf numFmtId="0" fontId="263" fillId="0" borderId="52" xfId="0" applyFont="1" applyFill="1" applyBorder="1" applyAlignment="1">
      <alignment horizontal="left" vertical="center" wrapText="1"/>
    </xf>
    <xf numFmtId="3" fontId="263" fillId="0" borderId="52" xfId="3465" applyNumberFormat="1" applyFont="1" applyFill="1" applyBorder="1" applyAlignment="1">
      <alignment horizontal="center" vertical="center" wrapText="1"/>
    </xf>
    <xf numFmtId="1" fontId="263" fillId="0" borderId="52" xfId="3465" quotePrefix="1" applyNumberFormat="1" applyFont="1" applyFill="1" applyBorder="1" applyAlignment="1">
      <alignment horizontal="center" vertical="center"/>
    </xf>
    <xf numFmtId="0" fontId="263" fillId="0" borderId="52" xfId="0" applyFont="1" applyFill="1" applyBorder="1" applyAlignment="1">
      <alignment horizontal="center" vertical="center" wrapText="1"/>
    </xf>
    <xf numFmtId="1" fontId="263" fillId="0" borderId="52" xfId="0" applyNumberFormat="1" applyFont="1" applyFill="1" applyBorder="1" applyAlignment="1">
      <alignment horizontal="center" vertical="center" wrapText="1"/>
    </xf>
    <xf numFmtId="1" fontId="263" fillId="0" borderId="52" xfId="3465" applyNumberFormat="1" applyFont="1" applyFill="1" applyBorder="1" applyAlignment="1">
      <alignment horizontal="center" vertical="center"/>
    </xf>
    <xf numFmtId="3" fontId="263" fillId="0" borderId="52" xfId="3465" applyNumberFormat="1" applyFont="1" applyFill="1" applyBorder="1" applyAlignment="1">
      <alignment horizontal="center" vertical="center"/>
    </xf>
    <xf numFmtId="3" fontId="39" fillId="0" borderId="52" xfId="0" applyNumberFormat="1" applyFont="1" applyFill="1" applyBorder="1" applyAlignment="1">
      <alignment vertical="center"/>
    </xf>
    <xf numFmtId="3" fontId="41" fillId="0" borderId="52" xfId="0" applyNumberFormat="1" applyFont="1" applyFill="1" applyBorder="1" applyAlignment="1">
      <alignment vertical="center"/>
    </xf>
    <xf numFmtId="3" fontId="41" fillId="0" borderId="52" xfId="0" applyNumberFormat="1" applyFont="1" applyFill="1" applyBorder="1" applyAlignment="1">
      <alignment horizontal="center" vertical="center"/>
    </xf>
    <xf numFmtId="0" fontId="41" fillId="0" borderId="52" xfId="0" applyFont="1" applyFill="1" applyBorder="1" applyAlignment="1">
      <alignment horizontal="left" vertical="center"/>
    </xf>
    <xf numFmtId="0" fontId="263" fillId="0" borderId="52" xfId="3439" applyFont="1" applyFill="1" applyBorder="1" applyAlignment="1">
      <alignment horizontal="left" vertical="center" wrapText="1"/>
    </xf>
    <xf numFmtId="0" fontId="39" fillId="38" borderId="52" xfId="3439" applyFont="1" applyFill="1" applyBorder="1" applyAlignment="1">
      <alignment horizontal="left" vertical="center" wrapText="1"/>
    </xf>
    <xf numFmtId="3" fontId="39" fillId="0" borderId="52" xfId="3465" quotePrefix="1"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0" fontId="41" fillId="38" borderId="52" xfId="3439" applyFont="1" applyFill="1" applyBorder="1" applyAlignment="1">
      <alignment horizontal="left" vertical="center" wrapText="1"/>
    </xf>
    <xf numFmtId="3" fontId="41" fillId="0" borderId="52" xfId="3465" quotePrefix="1" applyNumberFormat="1" applyFont="1" applyFill="1" applyBorder="1" applyAlignment="1">
      <alignment horizontal="center" vertical="center" wrapText="1"/>
    </xf>
    <xf numFmtId="1" fontId="41" fillId="0" borderId="52" xfId="3465" applyNumberFormat="1" applyFont="1" applyFill="1" applyBorder="1" applyAlignment="1">
      <alignment horizontal="right" vertical="center" wrapText="1"/>
    </xf>
    <xf numFmtId="3" fontId="39" fillId="0" borderId="52" xfId="3465" applyNumberFormat="1" applyFont="1" applyFill="1" applyBorder="1" applyAlignment="1">
      <alignment horizontal="right" vertical="center"/>
    </xf>
    <xf numFmtId="1" fontId="41" fillId="0" borderId="52" xfId="3465" applyNumberFormat="1" applyFont="1" applyFill="1" applyBorder="1" applyAlignment="1">
      <alignment horizontal="center" vertical="center"/>
    </xf>
    <xf numFmtId="0" fontId="41" fillId="0" borderId="52" xfId="0" applyFont="1" applyFill="1" applyBorder="1" applyAlignment="1">
      <alignment horizontal="center" vertical="center" wrapText="1"/>
    </xf>
    <xf numFmtId="1" fontId="41" fillId="0" borderId="52" xfId="0" applyNumberFormat="1" applyFont="1" applyFill="1" applyBorder="1" applyAlignment="1">
      <alignment horizontal="center" vertical="center" wrapText="1"/>
    </xf>
    <xf numFmtId="1" fontId="39" fillId="0" borderId="52" xfId="3465" quotePrefix="1" applyNumberFormat="1" applyFont="1" applyFill="1" applyBorder="1" applyAlignment="1">
      <alignment horizontal="center" vertical="center"/>
    </xf>
    <xf numFmtId="1" fontId="41" fillId="0" borderId="52" xfId="3439" applyNumberFormat="1" applyFont="1" applyFill="1" applyBorder="1" applyAlignment="1">
      <alignment horizontal="left" vertical="center" wrapText="1"/>
    </xf>
    <xf numFmtId="1" fontId="263" fillId="0" borderId="52" xfId="3439" applyNumberFormat="1" applyFont="1" applyFill="1" applyBorder="1" applyAlignment="1">
      <alignment horizontal="left" vertical="center" wrapText="1"/>
    </xf>
    <xf numFmtId="3" fontId="263" fillId="0" borderId="52" xfId="3465" applyNumberFormat="1" applyFont="1" applyFill="1" applyBorder="1" applyAlignment="1">
      <alignment vertical="center" wrapText="1"/>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M4" sqref="M4"/>
    </sheetView>
  </sheetViews>
  <sheetFormatPr defaultColWidth="9.140625" defaultRowHeight="15.75"/>
  <cols>
    <col min="1" max="1" width="5.42578125" style="233" customWidth="1"/>
    <col min="2" max="2" width="40" style="228" customWidth="1"/>
    <col min="3" max="3" width="14.5703125" style="228" customWidth="1"/>
    <col min="4" max="4" width="16.42578125" style="228" customWidth="1"/>
    <col min="5" max="5" width="11" style="228" customWidth="1"/>
    <col min="6" max="16384" width="9.140625" style="228"/>
  </cols>
  <sheetData>
    <row r="1" spans="1:5">
      <c r="A1" s="238" t="s">
        <v>430</v>
      </c>
      <c r="B1" s="238"/>
      <c r="C1" s="238"/>
      <c r="D1" s="238"/>
      <c r="E1" s="238"/>
    </row>
    <row r="2" spans="1:5" s="234" customFormat="1" ht="16.5">
      <c r="A2" s="239" t="s">
        <v>427</v>
      </c>
      <c r="B2" s="239"/>
      <c r="C2" s="239"/>
      <c r="D2" s="239"/>
      <c r="E2" s="239"/>
    </row>
    <row r="3" spans="1:5" s="234" customFormat="1" ht="42.75" customHeight="1">
      <c r="A3" s="240" t="s">
        <v>437</v>
      </c>
      <c r="B3" s="241"/>
      <c r="C3" s="241"/>
      <c r="D3" s="241"/>
      <c r="E3" s="241"/>
    </row>
    <row r="4" spans="1:5" ht="36" customHeight="1">
      <c r="A4" s="232"/>
      <c r="B4" s="229"/>
      <c r="C4" s="229"/>
      <c r="D4" s="242" t="s">
        <v>332</v>
      </c>
      <c r="E4" s="242"/>
    </row>
    <row r="5" spans="1:5">
      <c r="A5" s="369" t="s">
        <v>17</v>
      </c>
      <c r="B5" s="369" t="s">
        <v>333</v>
      </c>
      <c r="C5" s="369" t="s">
        <v>334</v>
      </c>
      <c r="D5" s="369" t="s">
        <v>335</v>
      </c>
      <c r="E5" s="369" t="s">
        <v>336</v>
      </c>
    </row>
    <row r="6" spans="1:5">
      <c r="A6" s="369"/>
      <c r="B6" s="369"/>
      <c r="C6" s="369"/>
      <c r="D6" s="369"/>
      <c r="E6" s="369"/>
    </row>
    <row r="7" spans="1:5">
      <c r="A7" s="369"/>
      <c r="B7" s="369"/>
      <c r="C7" s="369"/>
      <c r="D7" s="369"/>
      <c r="E7" s="369"/>
    </row>
    <row r="8" spans="1:5">
      <c r="A8" s="370"/>
      <c r="B8" s="370" t="s">
        <v>5</v>
      </c>
      <c r="C8" s="371">
        <f>C9+C14+C21</f>
        <v>23949</v>
      </c>
      <c r="D8" s="371">
        <f t="shared" ref="D8:E8" si="0">D9+D14+D21</f>
        <v>32773</v>
      </c>
      <c r="E8" s="371">
        <f t="shared" si="0"/>
        <v>8824</v>
      </c>
    </row>
    <row r="9" spans="1:5" ht="21.75" customHeight="1">
      <c r="A9" s="372" t="s">
        <v>30</v>
      </c>
      <c r="B9" s="373" t="s">
        <v>337</v>
      </c>
      <c r="C9" s="374">
        <f>C10+C11+C12+C13</f>
        <v>14230</v>
      </c>
      <c r="D9" s="374">
        <f>D10+D11+D12+D13</f>
        <v>14230</v>
      </c>
      <c r="E9" s="374">
        <v>0</v>
      </c>
    </row>
    <row r="10" spans="1:5" ht="22.5" customHeight="1">
      <c r="A10" s="375" t="s">
        <v>12</v>
      </c>
      <c r="B10" s="376" t="s">
        <v>338</v>
      </c>
      <c r="C10" s="377">
        <v>8030</v>
      </c>
      <c r="D10" s="377">
        <v>8030</v>
      </c>
      <c r="E10" s="378"/>
    </row>
    <row r="11" spans="1:5" ht="22.5" customHeight="1">
      <c r="A11" s="375" t="s">
        <v>12</v>
      </c>
      <c r="B11" s="376" t="s">
        <v>339</v>
      </c>
      <c r="C11" s="378">
        <v>2780</v>
      </c>
      <c r="D11" s="378">
        <f>C11</f>
        <v>2780</v>
      </c>
      <c r="E11" s="378"/>
    </row>
    <row r="12" spans="1:5">
      <c r="A12" s="379" t="s">
        <v>12</v>
      </c>
      <c r="B12" s="376" t="s">
        <v>350</v>
      </c>
      <c r="C12" s="378">
        <v>2500</v>
      </c>
      <c r="D12" s="378">
        <f>C12</f>
        <v>2500</v>
      </c>
      <c r="E12" s="378"/>
    </row>
    <row r="13" spans="1:5" ht="27.75" customHeight="1">
      <c r="A13" s="379" t="s">
        <v>12</v>
      </c>
      <c r="B13" s="376" t="s">
        <v>340</v>
      </c>
      <c r="C13" s="378">
        <v>920</v>
      </c>
      <c r="D13" s="378">
        <f>C13</f>
        <v>920</v>
      </c>
      <c r="E13" s="378"/>
    </row>
    <row r="14" spans="1:5" s="230" customFormat="1" ht="23.25" customHeight="1">
      <c r="A14" s="380">
        <v>2</v>
      </c>
      <c r="B14" s="381" t="s">
        <v>341</v>
      </c>
      <c r="C14" s="382">
        <f>C17+C18+C19+C20</f>
        <v>9719</v>
      </c>
      <c r="D14" s="382">
        <f>D17+D18+D19+D20</f>
        <v>9719</v>
      </c>
      <c r="E14" s="383">
        <v>0</v>
      </c>
    </row>
    <row r="15" spans="1:5" ht="33.75" customHeight="1">
      <c r="A15" s="379" t="s">
        <v>12</v>
      </c>
      <c r="B15" s="384" t="s">
        <v>342</v>
      </c>
      <c r="C15" s="385">
        <f>C17+C18+C19</f>
        <v>7920</v>
      </c>
      <c r="D15" s="385">
        <f t="shared" ref="D15:E15" si="1">D17+D18+D19</f>
        <v>7920</v>
      </c>
      <c r="E15" s="385">
        <f t="shared" si="1"/>
        <v>0</v>
      </c>
    </row>
    <row r="16" spans="1:5" s="231" customFormat="1" ht="18.75" customHeight="1">
      <c r="A16" s="386"/>
      <c r="B16" s="387" t="s">
        <v>10</v>
      </c>
      <c r="C16" s="388"/>
      <c r="D16" s="388"/>
      <c r="E16" s="388"/>
    </row>
    <row r="17" spans="1:5" s="231" customFormat="1" ht="20.25" customHeight="1">
      <c r="A17" s="386"/>
      <c r="B17" s="387" t="s">
        <v>343</v>
      </c>
      <c r="C17" s="388">
        <v>6230</v>
      </c>
      <c r="D17" s="388">
        <f>C17</f>
        <v>6230</v>
      </c>
      <c r="E17" s="388"/>
    </row>
    <row r="18" spans="1:5" s="231" customFormat="1" ht="18" customHeight="1">
      <c r="A18" s="386"/>
      <c r="B18" s="389" t="s">
        <v>395</v>
      </c>
      <c r="C18" s="388">
        <v>900</v>
      </c>
      <c r="D18" s="388">
        <v>900</v>
      </c>
      <c r="E18" s="388"/>
    </row>
    <row r="19" spans="1:5" s="231" customFormat="1" ht="31.5">
      <c r="A19" s="386"/>
      <c r="B19" s="390" t="s">
        <v>344</v>
      </c>
      <c r="C19" s="388">
        <v>790</v>
      </c>
      <c r="D19" s="388">
        <f>C19</f>
        <v>790</v>
      </c>
      <c r="E19" s="388"/>
    </row>
    <row r="20" spans="1:5" ht="84" customHeight="1">
      <c r="A20" s="379" t="s">
        <v>12</v>
      </c>
      <c r="B20" s="391" t="s">
        <v>432</v>
      </c>
      <c r="C20" s="378">
        <v>1799</v>
      </c>
      <c r="D20" s="378">
        <f>C20</f>
        <v>1799</v>
      </c>
      <c r="E20" s="378"/>
    </row>
    <row r="21" spans="1:5" s="230" customFormat="1" ht="73.5" customHeight="1">
      <c r="A21" s="392">
        <v>3</v>
      </c>
      <c r="B21" s="393" t="s">
        <v>345</v>
      </c>
      <c r="C21" s="394"/>
      <c r="D21" s="394">
        <v>8824</v>
      </c>
      <c r="E21" s="395">
        <f>D21</f>
        <v>8824</v>
      </c>
    </row>
    <row r="22" spans="1:5">
      <c r="B22" s="237"/>
      <c r="C22" s="237"/>
      <c r="D22" s="237"/>
      <c r="E22" s="237"/>
    </row>
  </sheetData>
  <mergeCells count="10">
    <mergeCell ref="B22:E22"/>
    <mergeCell ref="A1:E1"/>
    <mergeCell ref="A2:E2"/>
    <mergeCell ref="A3:E3"/>
    <mergeCell ref="D4:E4"/>
    <mergeCell ref="A5:A7"/>
    <mergeCell ref="B5:B7"/>
    <mergeCell ref="C5:C7"/>
    <mergeCell ref="D5:D7"/>
    <mergeCell ref="E5:E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248" t="s">
        <v>305</v>
      </c>
      <c r="B1" s="248"/>
      <c r="C1" s="248"/>
      <c r="D1" s="248"/>
      <c r="E1" s="248"/>
      <c r="F1" s="248"/>
      <c r="G1" s="248"/>
      <c r="H1" s="248"/>
      <c r="I1" s="41"/>
      <c r="J1" s="354" t="s">
        <v>16</v>
      </c>
      <c r="K1" s="354"/>
      <c r="L1" s="354"/>
      <c r="M1" s="354"/>
      <c r="N1" s="354"/>
      <c r="O1" s="354"/>
      <c r="P1" s="42"/>
    </row>
    <row r="2" spans="1:16" ht="30" customHeight="1">
      <c r="A2" s="344" t="s">
        <v>102</v>
      </c>
      <c r="B2" s="344"/>
      <c r="C2" s="344"/>
      <c r="D2" s="344"/>
      <c r="E2" s="344"/>
      <c r="F2" s="344"/>
      <c r="G2" s="344"/>
      <c r="H2" s="344"/>
      <c r="I2" s="43"/>
      <c r="J2" s="355" t="s">
        <v>197</v>
      </c>
      <c r="K2" s="355"/>
      <c r="L2" s="355"/>
      <c r="M2" s="355"/>
      <c r="N2" s="355"/>
      <c r="O2" s="355"/>
      <c r="P2" s="44"/>
    </row>
    <row r="3" spans="1:16" s="1" customFormat="1" ht="42" customHeight="1">
      <c r="A3" s="305" t="s">
        <v>198</v>
      </c>
      <c r="B3" s="305"/>
      <c r="C3" s="305"/>
      <c r="D3" s="305"/>
      <c r="E3" s="305"/>
      <c r="F3" s="305"/>
      <c r="G3" s="305"/>
      <c r="H3" s="305"/>
      <c r="I3" s="305"/>
      <c r="J3" s="305"/>
      <c r="K3" s="305"/>
      <c r="L3" s="305"/>
      <c r="M3" s="305"/>
      <c r="N3" s="305"/>
      <c r="O3" s="305"/>
    </row>
    <row r="4" spans="1:16" s="1" customFormat="1" ht="32.25" customHeight="1">
      <c r="A4" s="360" t="s">
        <v>226</v>
      </c>
      <c r="B4" s="360"/>
      <c r="C4" s="360"/>
      <c r="D4" s="360"/>
      <c r="E4" s="360"/>
      <c r="F4" s="360"/>
      <c r="G4" s="360"/>
      <c r="H4" s="360"/>
      <c r="I4" s="360"/>
      <c r="J4" s="360"/>
      <c r="K4" s="360"/>
      <c r="L4" s="360"/>
      <c r="M4" s="360"/>
      <c r="N4" s="360"/>
      <c r="O4" s="360"/>
    </row>
    <row r="5" spans="1:16" ht="45.75" customHeight="1">
      <c r="A5" s="248" t="s">
        <v>306</v>
      </c>
      <c r="B5" s="248"/>
      <c r="C5" s="248"/>
      <c r="D5" s="248"/>
      <c r="E5" s="248"/>
      <c r="F5" s="248"/>
      <c r="G5" s="248"/>
      <c r="H5" s="248"/>
      <c r="I5" s="248"/>
      <c r="J5" s="248"/>
      <c r="K5" s="248"/>
      <c r="L5" s="248"/>
      <c r="M5" s="248"/>
      <c r="N5" s="248"/>
      <c r="O5" s="248"/>
    </row>
    <row r="6" spans="1:16" s="2" customFormat="1" ht="35.65" customHeight="1">
      <c r="A6" s="362" t="s">
        <v>0</v>
      </c>
      <c r="B6" s="362"/>
      <c r="C6" s="362"/>
      <c r="D6" s="362"/>
      <c r="E6" s="362"/>
      <c r="F6" s="362"/>
      <c r="G6" s="362"/>
      <c r="H6" s="362"/>
      <c r="I6" s="362"/>
      <c r="J6" s="362"/>
      <c r="K6" s="362"/>
      <c r="L6" s="362"/>
      <c r="M6" s="362"/>
      <c r="N6" s="362"/>
      <c r="O6" s="362"/>
    </row>
    <row r="7" spans="1:16" s="3" customFormat="1" ht="58.5" customHeight="1">
      <c r="A7" s="363" t="s">
        <v>17</v>
      </c>
      <c r="B7" s="262" t="s">
        <v>18</v>
      </c>
      <c r="C7" s="262" t="s">
        <v>20</v>
      </c>
      <c r="D7" s="262" t="s">
        <v>22</v>
      </c>
      <c r="E7" s="257" t="s">
        <v>85</v>
      </c>
      <c r="F7" s="258"/>
      <c r="G7" s="259"/>
      <c r="H7" s="264" t="s">
        <v>307</v>
      </c>
      <c r="I7" s="264"/>
      <c r="J7" s="265"/>
      <c r="K7" s="268" t="s">
        <v>308</v>
      </c>
      <c r="L7" s="263" t="s">
        <v>309</v>
      </c>
      <c r="M7" s="264"/>
      <c r="N7" s="265"/>
      <c r="O7" s="262" t="s">
        <v>3</v>
      </c>
    </row>
    <row r="8" spans="1:16" s="3" customFormat="1" ht="36" customHeight="1">
      <c r="A8" s="363"/>
      <c r="B8" s="262"/>
      <c r="C8" s="262"/>
      <c r="D8" s="262"/>
      <c r="E8" s="260" t="s">
        <v>98</v>
      </c>
      <c r="F8" s="260" t="s">
        <v>25</v>
      </c>
      <c r="G8" s="260"/>
      <c r="H8" s="262" t="s">
        <v>5</v>
      </c>
      <c r="I8" s="262" t="s">
        <v>10</v>
      </c>
      <c r="J8" s="262"/>
      <c r="K8" s="269"/>
      <c r="L8" s="262" t="s">
        <v>5</v>
      </c>
      <c r="M8" s="263" t="s">
        <v>10</v>
      </c>
      <c r="N8" s="264"/>
      <c r="O8" s="262"/>
    </row>
    <row r="9" spans="1:16" s="3" customFormat="1" ht="36" customHeight="1">
      <c r="A9" s="363"/>
      <c r="B9" s="262"/>
      <c r="C9" s="262"/>
      <c r="D9" s="262"/>
      <c r="E9" s="260"/>
      <c r="F9" s="260" t="s">
        <v>240</v>
      </c>
      <c r="G9" s="266" t="s">
        <v>310</v>
      </c>
      <c r="H9" s="262"/>
      <c r="I9" s="262" t="s">
        <v>241</v>
      </c>
      <c r="J9" s="262" t="s">
        <v>242</v>
      </c>
      <c r="K9" s="269"/>
      <c r="L9" s="262"/>
      <c r="M9" s="262" t="s">
        <v>241</v>
      </c>
      <c r="N9" s="263" t="s">
        <v>242</v>
      </c>
      <c r="O9" s="262"/>
    </row>
    <row r="10" spans="1:16" s="3" customFormat="1" ht="44.25" customHeight="1">
      <c r="A10" s="363"/>
      <c r="B10" s="262"/>
      <c r="C10" s="262"/>
      <c r="D10" s="262"/>
      <c r="E10" s="260"/>
      <c r="F10" s="364"/>
      <c r="G10" s="267"/>
      <c r="H10" s="262"/>
      <c r="I10" s="262"/>
      <c r="J10" s="262"/>
      <c r="K10" s="270"/>
      <c r="L10" s="262"/>
      <c r="M10" s="262"/>
      <c r="N10" s="263"/>
      <c r="O10" s="262"/>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93</v>
      </c>
      <c r="C13" s="15"/>
      <c r="D13" s="15"/>
      <c r="E13" s="15"/>
      <c r="F13" s="15"/>
      <c r="G13" s="15"/>
      <c r="H13" s="15"/>
      <c r="I13" s="15"/>
      <c r="J13" s="15"/>
      <c r="K13" s="45"/>
      <c r="L13" s="45"/>
      <c r="M13" s="45"/>
      <c r="N13" s="45"/>
      <c r="O13" s="45"/>
    </row>
    <row r="14" spans="1:16" s="4" customFormat="1" ht="29.25" customHeight="1">
      <c r="A14" s="18" t="s">
        <v>40</v>
      </c>
      <c r="B14" s="19" t="s">
        <v>32</v>
      </c>
      <c r="C14" s="15"/>
      <c r="D14" s="15"/>
      <c r="E14" s="15"/>
      <c r="F14" s="15"/>
      <c r="G14" s="15"/>
      <c r="H14" s="15"/>
      <c r="I14" s="15"/>
      <c r="J14" s="15"/>
      <c r="K14" s="45"/>
      <c r="L14" s="45"/>
      <c r="M14" s="45"/>
      <c r="N14" s="45"/>
      <c r="O14" s="45"/>
    </row>
    <row r="15" spans="1:16" s="4" customFormat="1" ht="29.25" customHeight="1">
      <c r="A15" s="20" t="s">
        <v>33</v>
      </c>
      <c r="B15" s="21" t="s">
        <v>57</v>
      </c>
      <c r="C15" s="15"/>
      <c r="D15" s="15"/>
      <c r="E15" s="15"/>
      <c r="F15" s="15"/>
      <c r="G15" s="15"/>
      <c r="H15" s="15"/>
      <c r="I15" s="15"/>
      <c r="J15" s="15"/>
      <c r="K15" s="45"/>
      <c r="L15" s="45"/>
      <c r="M15" s="45"/>
      <c r="N15" s="45"/>
      <c r="O15" s="45"/>
    </row>
    <row r="16" spans="1:16" s="4" customFormat="1" ht="29.25" customHeight="1">
      <c r="A16" s="20" t="s">
        <v>54</v>
      </c>
      <c r="B16" s="207" t="s">
        <v>58</v>
      </c>
      <c r="C16" s="15"/>
      <c r="D16" s="15"/>
      <c r="E16" s="15"/>
      <c r="F16" s="15"/>
      <c r="G16" s="15"/>
      <c r="H16" s="15"/>
      <c r="I16" s="15"/>
      <c r="J16" s="15"/>
      <c r="K16" s="45"/>
      <c r="L16" s="45"/>
      <c r="M16" s="45"/>
      <c r="N16" s="45"/>
      <c r="O16" s="45"/>
    </row>
    <row r="17" spans="1:15" s="4" customFormat="1" ht="29.25" customHeight="1">
      <c r="A17" s="18" t="s">
        <v>43</v>
      </c>
      <c r="B17" s="19" t="s">
        <v>99</v>
      </c>
      <c r="C17" s="15"/>
      <c r="D17" s="15"/>
      <c r="E17" s="15"/>
      <c r="F17" s="15"/>
      <c r="G17" s="15"/>
      <c r="H17" s="15"/>
      <c r="I17" s="15"/>
      <c r="J17" s="15"/>
      <c r="K17" s="45"/>
      <c r="L17" s="45"/>
      <c r="M17" s="45"/>
      <c r="N17" s="45"/>
      <c r="O17" s="45"/>
    </row>
    <row r="18" spans="1:15" s="4" customFormat="1" ht="61.5" customHeight="1">
      <c r="A18" s="18" t="s">
        <v>244</v>
      </c>
      <c r="B18" s="22" t="s">
        <v>245</v>
      </c>
      <c r="C18" s="15"/>
      <c r="D18" s="15"/>
      <c r="E18" s="15"/>
      <c r="F18" s="15"/>
      <c r="G18" s="15"/>
      <c r="H18" s="15"/>
      <c r="I18" s="15"/>
      <c r="J18" s="15"/>
      <c r="K18" s="45"/>
      <c r="L18" s="45"/>
      <c r="M18" s="45"/>
      <c r="N18" s="45"/>
      <c r="O18" s="45"/>
    </row>
    <row r="19" spans="1:15" s="4" customFormat="1" ht="32.25" customHeight="1">
      <c r="A19" s="20" t="s">
        <v>33</v>
      </c>
      <c r="B19" s="21" t="s">
        <v>57</v>
      </c>
      <c r="C19" s="15"/>
      <c r="D19" s="15"/>
      <c r="E19" s="15"/>
      <c r="F19" s="15"/>
      <c r="G19" s="15"/>
      <c r="H19" s="15"/>
      <c r="I19" s="15"/>
      <c r="J19" s="15"/>
      <c r="K19" s="45"/>
      <c r="L19" s="45"/>
      <c r="M19" s="45"/>
      <c r="N19" s="45"/>
      <c r="O19" s="45"/>
    </row>
    <row r="20" spans="1:15" s="4" customFormat="1" ht="32.25" customHeight="1">
      <c r="A20" s="20" t="s">
        <v>54</v>
      </c>
      <c r="B20" s="207" t="s">
        <v>58</v>
      </c>
      <c r="C20" s="15"/>
      <c r="D20" s="15"/>
      <c r="E20" s="15"/>
      <c r="F20" s="15"/>
      <c r="G20" s="15"/>
      <c r="H20" s="15"/>
      <c r="I20" s="15"/>
      <c r="J20" s="15"/>
      <c r="K20" s="45"/>
      <c r="L20" s="45"/>
      <c r="M20" s="45"/>
      <c r="N20" s="45"/>
      <c r="O20" s="45"/>
    </row>
    <row r="21" spans="1:15" ht="37.5">
      <c r="A21" s="18" t="s">
        <v>246</v>
      </c>
      <c r="B21" s="22" t="s">
        <v>247</v>
      </c>
      <c r="C21" s="23"/>
      <c r="D21" s="23"/>
      <c r="E21" s="23"/>
      <c r="F21" s="24"/>
      <c r="G21" s="24"/>
      <c r="H21" s="24"/>
      <c r="I21" s="24"/>
      <c r="J21" s="24"/>
      <c r="K21" s="46"/>
      <c r="L21" s="46"/>
      <c r="M21" s="46"/>
      <c r="N21" s="46"/>
      <c r="O21" s="46"/>
    </row>
    <row r="22" spans="1:15" s="5" customFormat="1" ht="36.75" customHeight="1">
      <c r="A22" s="20" t="s">
        <v>33</v>
      </c>
      <c r="B22" s="21" t="s">
        <v>57</v>
      </c>
      <c r="C22" s="25"/>
      <c r="D22" s="25"/>
      <c r="E22" s="25"/>
      <c r="F22" s="26"/>
      <c r="G22" s="26"/>
      <c r="H22" s="26"/>
      <c r="I22" s="26"/>
      <c r="J22" s="26"/>
      <c r="K22" s="47"/>
      <c r="L22" s="47"/>
      <c r="M22" s="47"/>
      <c r="N22" s="47"/>
      <c r="O22" s="47"/>
    </row>
    <row r="23" spans="1:15" ht="36.75" customHeight="1">
      <c r="A23" s="20" t="s">
        <v>54</v>
      </c>
      <c r="B23" s="207" t="s">
        <v>58</v>
      </c>
      <c r="C23" s="23"/>
      <c r="D23" s="23"/>
      <c r="E23" s="23"/>
      <c r="F23" s="24"/>
      <c r="G23" s="24"/>
      <c r="H23" s="24"/>
      <c r="I23" s="24"/>
      <c r="J23" s="24"/>
      <c r="K23" s="46"/>
      <c r="L23" s="46"/>
      <c r="M23" s="46"/>
      <c r="N23" s="46"/>
      <c r="O23" s="46"/>
    </row>
    <row r="24" spans="1:15" ht="37.5">
      <c r="A24" s="18" t="s">
        <v>248</v>
      </c>
      <c r="B24" s="22" t="s">
        <v>249</v>
      </c>
      <c r="C24" s="23"/>
      <c r="D24" s="23"/>
      <c r="E24" s="23"/>
      <c r="F24" s="24"/>
      <c r="G24" s="24"/>
      <c r="H24" s="24"/>
      <c r="I24" s="24"/>
      <c r="J24" s="24"/>
      <c r="K24" s="46"/>
      <c r="L24" s="46"/>
      <c r="M24" s="46"/>
      <c r="N24" s="46"/>
      <c r="O24" s="46"/>
    </row>
    <row r="25" spans="1:15" s="5" customFormat="1" ht="32.25" customHeight="1">
      <c r="A25" s="20" t="s">
        <v>33</v>
      </c>
      <c r="B25" s="21" t="s">
        <v>57</v>
      </c>
      <c r="C25" s="25"/>
      <c r="D25" s="25"/>
      <c r="E25" s="25"/>
      <c r="F25" s="26"/>
      <c r="G25" s="26"/>
      <c r="H25" s="26"/>
      <c r="I25" s="26"/>
      <c r="J25" s="26"/>
      <c r="K25" s="47"/>
      <c r="L25" s="47"/>
      <c r="M25" s="47"/>
      <c r="N25" s="47"/>
      <c r="O25" s="47"/>
    </row>
    <row r="26" spans="1:15" ht="32.25" customHeight="1">
      <c r="A26" s="20"/>
      <c r="B26" s="207" t="s">
        <v>250</v>
      </c>
      <c r="C26" s="23"/>
      <c r="D26" s="23"/>
      <c r="E26" s="23"/>
      <c r="F26" s="24"/>
      <c r="G26" s="24"/>
      <c r="H26" s="24"/>
      <c r="I26" s="24"/>
      <c r="J26" s="24"/>
      <c r="K26" s="46"/>
      <c r="L26" s="46"/>
      <c r="M26" s="46"/>
      <c r="N26" s="46"/>
      <c r="O26" s="46"/>
    </row>
    <row r="27" spans="1:15" ht="47.25" customHeight="1">
      <c r="A27" s="18" t="s">
        <v>251</v>
      </c>
      <c r="B27" s="22" t="s">
        <v>252</v>
      </c>
      <c r="C27" s="23"/>
      <c r="D27" s="23"/>
      <c r="E27" s="23"/>
      <c r="F27" s="24"/>
      <c r="G27" s="24"/>
      <c r="H27" s="24"/>
      <c r="I27" s="24"/>
      <c r="J27" s="24"/>
      <c r="K27" s="46"/>
      <c r="L27" s="46"/>
      <c r="M27" s="46"/>
      <c r="N27" s="46"/>
      <c r="O27" s="46"/>
    </row>
    <row r="28" spans="1:15" ht="39" customHeight="1">
      <c r="A28" s="20" t="s">
        <v>33</v>
      </c>
      <c r="B28" s="21" t="s">
        <v>57</v>
      </c>
      <c r="C28" s="23"/>
      <c r="D28" s="23"/>
      <c r="E28" s="23"/>
      <c r="F28" s="24"/>
      <c r="G28" s="24"/>
      <c r="H28" s="24"/>
      <c r="I28" s="24"/>
      <c r="J28" s="24"/>
      <c r="K28" s="46"/>
      <c r="L28" s="46"/>
      <c r="M28" s="46"/>
      <c r="N28" s="46"/>
      <c r="O28" s="46"/>
    </row>
    <row r="29" spans="1:15" ht="33.75" customHeight="1">
      <c r="A29" s="20"/>
      <c r="B29" s="21" t="s">
        <v>253</v>
      </c>
      <c r="C29" s="23"/>
      <c r="D29" s="23"/>
      <c r="E29" s="23"/>
      <c r="F29" s="24"/>
      <c r="G29" s="24"/>
      <c r="H29" s="24"/>
      <c r="I29" s="24"/>
      <c r="J29" s="24"/>
      <c r="K29" s="46"/>
      <c r="L29" s="46"/>
      <c r="M29" s="46"/>
      <c r="N29" s="46"/>
      <c r="O29" s="46"/>
    </row>
    <row r="30" spans="1:15" ht="56.25">
      <c r="A30" s="18" t="s">
        <v>254</v>
      </c>
      <c r="B30" s="22" t="s">
        <v>255</v>
      </c>
      <c r="C30" s="23"/>
      <c r="D30" s="23"/>
      <c r="E30" s="23"/>
      <c r="F30" s="24"/>
      <c r="G30" s="24"/>
      <c r="H30" s="24"/>
      <c r="I30" s="24"/>
      <c r="J30" s="24"/>
      <c r="K30" s="46"/>
      <c r="L30" s="46"/>
      <c r="M30" s="46"/>
      <c r="N30" s="46"/>
      <c r="O30" s="46"/>
    </row>
    <row r="31" spans="1:15" s="5" customFormat="1" ht="53.25" customHeight="1">
      <c r="A31" s="20" t="s">
        <v>33</v>
      </c>
      <c r="B31" s="21" t="s">
        <v>57</v>
      </c>
      <c r="C31" s="25"/>
      <c r="D31" s="25"/>
      <c r="E31" s="25"/>
      <c r="F31" s="26"/>
      <c r="G31" s="26"/>
      <c r="H31" s="26"/>
      <c r="I31" s="26"/>
      <c r="J31" s="26"/>
      <c r="K31" s="47"/>
      <c r="L31" s="47"/>
      <c r="M31" s="47"/>
      <c r="N31" s="47"/>
      <c r="O31" s="47"/>
    </row>
    <row r="32" spans="1:15" ht="37.5" customHeight="1">
      <c r="A32" s="20"/>
      <c r="B32" s="21" t="s">
        <v>253</v>
      </c>
      <c r="C32" s="23"/>
      <c r="D32" s="23"/>
      <c r="E32" s="23"/>
      <c r="F32" s="24"/>
      <c r="G32" s="24"/>
      <c r="H32" s="24"/>
      <c r="I32" s="24"/>
      <c r="J32" s="24"/>
      <c r="K32" s="46"/>
      <c r="L32" s="46"/>
      <c r="M32" s="46"/>
      <c r="N32" s="46"/>
      <c r="O32" s="46"/>
    </row>
    <row r="33" spans="1:15" ht="39" customHeight="1">
      <c r="A33" s="18" t="s">
        <v>46</v>
      </c>
      <c r="B33" s="19" t="s">
        <v>256</v>
      </c>
      <c r="C33" s="23"/>
      <c r="D33" s="23"/>
      <c r="E33" s="23"/>
      <c r="F33" s="24"/>
      <c r="G33" s="24"/>
      <c r="H33" s="24"/>
      <c r="I33" s="24"/>
      <c r="J33" s="24"/>
      <c r="K33" s="46"/>
      <c r="L33" s="46"/>
      <c r="M33" s="46"/>
      <c r="N33" s="46"/>
      <c r="O33" s="46"/>
    </row>
    <row r="34" spans="1:15" s="5" customFormat="1" ht="38.25" customHeight="1">
      <c r="A34" s="20"/>
      <c r="B34" s="22" t="s">
        <v>257</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151</v>
      </c>
      <c r="C36" s="29"/>
      <c r="D36" s="29"/>
      <c r="E36" s="29"/>
      <c r="F36" s="30"/>
      <c r="G36" s="30"/>
      <c r="H36" s="30"/>
      <c r="I36" s="30"/>
      <c r="J36" s="30"/>
    </row>
    <row r="37" spans="1:15" ht="30" customHeight="1">
      <c r="A37" s="27"/>
      <c r="B37" s="31" t="s">
        <v>311</v>
      </c>
      <c r="C37" s="29"/>
      <c r="D37" s="29"/>
      <c r="E37" s="29"/>
      <c r="F37" s="30"/>
      <c r="G37" s="30"/>
      <c r="H37" s="30"/>
      <c r="I37" s="30"/>
      <c r="J37" s="30"/>
    </row>
    <row r="38" spans="1:15" ht="30" customHeight="1">
      <c r="A38" s="27"/>
      <c r="B38" s="31" t="s">
        <v>312</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337"/>
      <c r="C45" s="337"/>
      <c r="D45" s="337"/>
      <c r="E45" s="337"/>
      <c r="F45" s="337"/>
      <c r="G45" s="337"/>
      <c r="H45" s="33"/>
      <c r="I45" s="33"/>
      <c r="J45" s="33"/>
    </row>
    <row r="46" spans="1:15" ht="19.899999999999999" customHeight="1"/>
    <row r="47" spans="1:15" s="5" customFormat="1" ht="25.5" customHeight="1">
      <c r="A47" s="34"/>
      <c r="B47" s="35" t="s">
        <v>258</v>
      </c>
      <c r="C47" s="34"/>
      <c r="D47" s="34"/>
      <c r="E47" s="34"/>
      <c r="F47" s="36"/>
      <c r="G47" s="36"/>
    </row>
    <row r="48" spans="1:15" s="6" customFormat="1" ht="25.5" customHeight="1">
      <c r="A48" s="27"/>
      <c r="B48" s="37" t="s">
        <v>259</v>
      </c>
      <c r="C48" s="27"/>
      <c r="D48" s="27"/>
      <c r="E48" s="27"/>
      <c r="F48" s="38"/>
      <c r="G48" s="38"/>
    </row>
    <row r="49" spans="1:7" s="6" customFormat="1" ht="25.5" customHeight="1">
      <c r="A49" s="27"/>
      <c r="B49" s="39" t="s">
        <v>260</v>
      </c>
      <c r="C49" s="27"/>
      <c r="D49" s="27"/>
      <c r="E49" s="27"/>
      <c r="F49" s="38"/>
      <c r="G49" s="38"/>
    </row>
    <row r="50" spans="1:7" s="6" customFormat="1" ht="25.5" customHeight="1">
      <c r="A50" s="27"/>
      <c r="B50" s="39" t="s">
        <v>261</v>
      </c>
      <c r="C50" s="27"/>
      <c r="D50" s="27"/>
      <c r="E50" s="27"/>
      <c r="F50" s="38"/>
      <c r="G50" s="38"/>
    </row>
    <row r="51" spans="1:7" s="6" customFormat="1" ht="25.5" customHeight="1">
      <c r="A51" s="27"/>
      <c r="B51" s="39" t="s">
        <v>262</v>
      </c>
      <c r="C51" s="27"/>
      <c r="D51" s="27"/>
      <c r="E51" s="27"/>
      <c r="F51" s="38"/>
      <c r="G51" s="38"/>
    </row>
    <row r="52" spans="1:7" s="6" customFormat="1" ht="25.5" customHeight="1">
      <c r="A52" s="27"/>
      <c r="B52" s="39" t="s">
        <v>263</v>
      </c>
      <c r="C52" s="27"/>
      <c r="D52" s="27"/>
      <c r="E52" s="27"/>
      <c r="F52" s="38"/>
      <c r="G52" s="38"/>
    </row>
    <row r="53" spans="1:7" s="6" customFormat="1" ht="25.5" customHeight="1">
      <c r="A53" s="7"/>
      <c r="B53" s="6" t="s">
        <v>264</v>
      </c>
    </row>
    <row r="54" spans="1:7" s="6" customFormat="1" ht="25.5" customHeight="1">
      <c r="A54" s="7"/>
      <c r="B54" s="6" t="s">
        <v>265</v>
      </c>
      <c r="C54" s="7"/>
      <c r="D54" s="7"/>
      <c r="E54" s="7"/>
      <c r="F54" s="40"/>
      <c r="G54" s="40"/>
    </row>
    <row r="55" spans="1:7" s="6" customFormat="1" ht="25.5" customHeight="1">
      <c r="A55" s="7"/>
      <c r="B55" s="6" t="s">
        <v>266</v>
      </c>
      <c r="C55" s="7"/>
      <c r="D55" s="7"/>
      <c r="E55" s="7"/>
      <c r="F55" s="40"/>
      <c r="G55" s="40"/>
    </row>
    <row r="56" spans="1:7" s="6" customFormat="1" ht="25.5" customHeight="1">
      <c r="A56" s="7"/>
      <c r="B56" s="6" t="s">
        <v>267</v>
      </c>
      <c r="C56" s="7"/>
      <c r="D56" s="7"/>
      <c r="E56" s="7"/>
      <c r="F56" s="40"/>
      <c r="G56" s="40"/>
    </row>
    <row r="57" spans="1:7" s="6" customFormat="1" ht="25.5" customHeight="1">
      <c r="A57" s="7"/>
      <c r="B57" s="6" t="s">
        <v>268</v>
      </c>
      <c r="C57" s="7"/>
      <c r="D57" s="7"/>
      <c r="E57" s="7"/>
      <c r="F57" s="40"/>
      <c r="G57" s="40"/>
    </row>
    <row r="58" spans="1:7" s="6" customFormat="1" ht="25.5" customHeight="1">
      <c r="A58" s="7"/>
      <c r="B58" s="6" t="s">
        <v>269</v>
      </c>
      <c r="C58" s="7"/>
      <c r="D58" s="7"/>
      <c r="E58" s="7"/>
      <c r="F58" s="40"/>
      <c r="G58" s="40"/>
    </row>
    <row r="59" spans="1:7" s="6" customFormat="1" ht="25.5" customHeight="1">
      <c r="A59" s="7"/>
      <c r="B59" s="6" t="s">
        <v>270</v>
      </c>
      <c r="C59" s="7"/>
      <c r="D59" s="7"/>
      <c r="E59" s="7"/>
      <c r="F59" s="40"/>
      <c r="G59" s="40"/>
    </row>
    <row r="60" spans="1:7" s="6" customFormat="1" ht="25.5" customHeight="1">
      <c r="B60" s="6" t="s">
        <v>271</v>
      </c>
    </row>
    <row r="61" spans="1:7" s="6" customFormat="1" ht="25.5" customHeight="1">
      <c r="B61" s="6" t="s">
        <v>272</v>
      </c>
    </row>
    <row r="62" spans="1:7" s="6" customFormat="1" ht="25.5" customHeight="1">
      <c r="B62" s="6" t="s">
        <v>273</v>
      </c>
    </row>
    <row r="63" spans="1:7" s="6" customFormat="1" ht="25.5" customHeight="1">
      <c r="B63" s="6" t="s">
        <v>274</v>
      </c>
    </row>
    <row r="64" spans="1:7" s="6" customFormat="1" ht="25.5" customHeight="1">
      <c r="B64" s="6" t="s">
        <v>275</v>
      </c>
    </row>
    <row r="65" spans="1:7" s="6" customFormat="1" ht="25.5" customHeight="1">
      <c r="B65" s="6" t="s">
        <v>276</v>
      </c>
    </row>
    <row r="66" spans="1:7" s="6" customFormat="1" ht="25.5" customHeight="1">
      <c r="B66" s="6" t="s">
        <v>277</v>
      </c>
    </row>
    <row r="67" spans="1:7" s="6" customFormat="1" ht="25.5" customHeight="1">
      <c r="B67" s="6" t="s">
        <v>278</v>
      </c>
    </row>
    <row r="68" spans="1:7" s="6" customFormat="1" ht="25.5" customHeight="1">
      <c r="B68" s="6" t="s">
        <v>279</v>
      </c>
    </row>
    <row r="69" spans="1:7" s="6" customFormat="1" ht="25.5" customHeight="1">
      <c r="B69" s="6" t="s">
        <v>280</v>
      </c>
    </row>
    <row r="70" spans="1:7" s="6" customFormat="1" ht="25.5" customHeight="1">
      <c r="B70" s="6" t="s">
        <v>281</v>
      </c>
    </row>
    <row r="71" spans="1:7" s="6" customFormat="1" ht="25.5" customHeight="1">
      <c r="A71" s="7"/>
      <c r="B71" s="6" t="s">
        <v>282</v>
      </c>
      <c r="C71" s="7"/>
      <c r="D71" s="7"/>
      <c r="E71" s="7"/>
      <c r="F71" s="40"/>
      <c r="G71" s="40"/>
    </row>
    <row r="72" spans="1:7" s="6" customFormat="1" ht="25.5" customHeight="1">
      <c r="B72" s="6" t="s">
        <v>283</v>
      </c>
    </row>
    <row r="73" spans="1:7" s="6" customFormat="1" ht="25.5" customHeight="1">
      <c r="B73" s="6" t="s">
        <v>284</v>
      </c>
    </row>
    <row r="74" spans="1:7" s="6" customFormat="1" ht="25.5" customHeight="1">
      <c r="B74" s="6" t="s">
        <v>285</v>
      </c>
    </row>
    <row r="75" spans="1:7" s="6" customFormat="1" ht="25.5" customHeight="1">
      <c r="B75" s="6" t="s">
        <v>286</v>
      </c>
    </row>
    <row r="76" spans="1:7" s="6" customFormat="1" ht="25.5" customHeight="1">
      <c r="B76" s="6" t="s">
        <v>287</v>
      </c>
    </row>
    <row r="77" spans="1:7" s="6" customFormat="1" ht="25.5" customHeight="1">
      <c r="B77" s="6" t="s">
        <v>288</v>
      </c>
    </row>
    <row r="78" spans="1:7" s="6" customFormat="1" ht="25.5" customHeight="1">
      <c r="B78" s="6" t="s">
        <v>289</v>
      </c>
    </row>
    <row r="79" spans="1:7" s="6" customFormat="1" ht="25.5" customHeight="1">
      <c r="B79" s="6" t="s">
        <v>290</v>
      </c>
    </row>
    <row r="80" spans="1:7" s="6" customFormat="1" ht="25.5" customHeight="1">
      <c r="B80" s="6" t="s">
        <v>291</v>
      </c>
    </row>
    <row r="81" spans="2:2" s="6" customFormat="1" ht="25.5" customHeight="1">
      <c r="B81" s="6" t="s">
        <v>292</v>
      </c>
    </row>
    <row r="82" spans="2:2" s="6" customFormat="1" ht="25.5" customHeight="1">
      <c r="B82" s="6" t="s">
        <v>293</v>
      </c>
    </row>
    <row r="83" spans="2:2" s="6" customFormat="1" ht="25.5" customHeight="1"/>
    <row r="84" spans="2:2" s="6" customFormat="1" ht="25.5" customHeight="1"/>
    <row r="85" spans="2:2" s="6" customFormat="1" ht="25.5" customHeight="1">
      <c r="B85" s="6" t="s">
        <v>294</v>
      </c>
    </row>
    <row r="86" spans="2:2" s="6" customFormat="1" ht="25.5" customHeight="1">
      <c r="B86" s="6" t="s">
        <v>295</v>
      </c>
    </row>
    <row r="87" spans="2:2" s="6" customFormat="1" ht="25.5" customHeight="1">
      <c r="B87" s="6" t="s">
        <v>296</v>
      </c>
    </row>
    <row r="88" spans="2:2" s="6" customFormat="1" ht="25.5" customHeight="1">
      <c r="B88" s="6" t="s">
        <v>297</v>
      </c>
    </row>
    <row r="89" spans="2:2" s="6" customFormat="1" ht="25.5" customHeight="1">
      <c r="B89" s="6" t="s">
        <v>298</v>
      </c>
    </row>
    <row r="90" spans="2:2" s="6" customFormat="1" ht="25.5" customHeight="1">
      <c r="B90" s="6" t="s">
        <v>299</v>
      </c>
    </row>
    <row r="91" spans="2:2" s="6" customFormat="1" ht="25.5" customHeight="1">
      <c r="B91" s="6" t="s">
        <v>300</v>
      </c>
    </row>
    <row r="92" spans="2:2" s="6" customFormat="1" ht="25.5" customHeight="1">
      <c r="B92" s="6" t="s">
        <v>301</v>
      </c>
    </row>
    <row r="93" spans="2:2" s="6" customFormat="1" ht="25.5" customHeight="1">
      <c r="B93" s="6" t="s">
        <v>302</v>
      </c>
    </row>
    <row r="94" spans="2:2" s="6" customFormat="1" ht="25.5" customHeight="1">
      <c r="B94" s="6" t="s">
        <v>303</v>
      </c>
    </row>
    <row r="95" spans="2:2" s="6" customFormat="1" ht="25.5" customHeight="1">
      <c r="B95" s="6" t="s">
        <v>304</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O1" sqref="O1:Q1"/>
    </sheetView>
  </sheetViews>
  <sheetFormatPr defaultColWidth="9.140625" defaultRowHeight="18.75"/>
  <cols>
    <col min="1" max="1" width="4.7109375" style="403" customWidth="1"/>
    <col min="2" max="2" width="17.7109375" style="403" customWidth="1"/>
    <col min="3" max="3" width="9.140625" style="403" customWidth="1"/>
    <col min="4" max="4" width="10" style="403" customWidth="1"/>
    <col min="5" max="5" width="9" style="403" customWidth="1"/>
    <col min="6" max="6" width="8.7109375" style="403" customWidth="1"/>
    <col min="7" max="10" width="9" style="403" customWidth="1"/>
    <col min="11" max="11" width="8.140625" style="403" customWidth="1"/>
    <col min="12" max="12" width="7.28515625" style="403" customWidth="1"/>
    <col min="13" max="15" width="8.140625" style="403" customWidth="1"/>
    <col min="16" max="16" width="13" style="403" customWidth="1"/>
    <col min="17" max="17" width="7.85546875" style="403" customWidth="1"/>
    <col min="18" max="18" width="8.7109375" style="403" customWidth="1"/>
    <col min="19" max="16384" width="9.140625" style="403"/>
  </cols>
  <sheetData>
    <row r="1" spans="1:18">
      <c r="O1" s="238" t="s">
        <v>415</v>
      </c>
      <c r="P1" s="238"/>
      <c r="Q1" s="238"/>
    </row>
    <row r="2" spans="1:18">
      <c r="A2" s="404" t="s">
        <v>431</v>
      </c>
      <c r="B2" s="404"/>
      <c r="C2" s="404"/>
      <c r="D2" s="404"/>
      <c r="E2" s="404"/>
      <c r="F2" s="404"/>
      <c r="G2" s="404"/>
      <c r="H2" s="404"/>
      <c r="I2" s="404"/>
      <c r="J2" s="404"/>
      <c r="K2" s="404"/>
      <c r="L2" s="404"/>
      <c r="M2" s="404"/>
      <c r="N2" s="404"/>
      <c r="O2" s="404"/>
      <c r="P2" s="404"/>
      <c r="Q2" s="404"/>
      <c r="R2" s="404"/>
    </row>
    <row r="3" spans="1:18" ht="31.5" customHeight="1">
      <c r="A3" s="404" t="s">
        <v>429</v>
      </c>
      <c r="B3" s="404"/>
      <c r="C3" s="404"/>
      <c r="D3" s="404"/>
      <c r="E3" s="404"/>
      <c r="F3" s="404"/>
      <c r="G3" s="404"/>
      <c r="H3" s="404"/>
      <c r="I3" s="404"/>
      <c r="J3" s="404"/>
      <c r="K3" s="404"/>
      <c r="L3" s="404"/>
      <c r="M3" s="404"/>
      <c r="N3" s="404"/>
      <c r="O3" s="404"/>
      <c r="P3" s="404"/>
      <c r="Q3" s="404"/>
      <c r="R3" s="404"/>
    </row>
    <row r="4" spans="1:18">
      <c r="A4" s="405" t="str">
        <f>'Biểu số 01'!A3:E3</f>
        <v>(Kèm theo Tờ trình số:          /TTr - UBND ngày       tháng       năm 2021 của UBND huyện Đăk Glei)</v>
      </c>
      <c r="B4" s="406"/>
      <c r="C4" s="406"/>
      <c r="D4" s="406"/>
      <c r="E4" s="406"/>
      <c r="F4" s="406"/>
      <c r="G4" s="406"/>
      <c r="H4" s="406"/>
      <c r="I4" s="406"/>
      <c r="J4" s="406"/>
      <c r="K4" s="406"/>
      <c r="L4" s="406"/>
      <c r="M4" s="406"/>
      <c r="N4" s="406"/>
      <c r="O4" s="406"/>
      <c r="P4" s="406"/>
      <c r="Q4" s="406"/>
      <c r="R4" s="406"/>
    </row>
    <row r="5" spans="1:18">
      <c r="P5" s="407" t="s">
        <v>414</v>
      </c>
      <c r="Q5" s="407"/>
      <c r="R5" s="407"/>
    </row>
    <row r="6" spans="1:18">
      <c r="A6" s="396" t="s">
        <v>1</v>
      </c>
      <c r="B6" s="396" t="s">
        <v>398</v>
      </c>
      <c r="C6" s="396" t="s">
        <v>5</v>
      </c>
      <c r="D6" s="396" t="s">
        <v>396</v>
      </c>
      <c r="E6" s="396" t="s">
        <v>399</v>
      </c>
      <c r="F6" s="396" t="s">
        <v>400</v>
      </c>
      <c r="G6" s="396" t="s">
        <v>401</v>
      </c>
      <c r="H6" s="396" t="s">
        <v>402</v>
      </c>
      <c r="I6" s="396" t="s">
        <v>403</v>
      </c>
      <c r="J6" s="396" t="s">
        <v>404</v>
      </c>
      <c r="K6" s="396" t="s">
        <v>405</v>
      </c>
      <c r="L6" s="396" t="s">
        <v>406</v>
      </c>
      <c r="M6" s="396" t="s">
        <v>407</v>
      </c>
      <c r="N6" s="397" t="s">
        <v>121</v>
      </c>
      <c r="O6" s="397"/>
      <c r="P6" s="396" t="s">
        <v>409</v>
      </c>
      <c r="Q6" s="396" t="s">
        <v>410</v>
      </c>
      <c r="R6" s="396" t="s">
        <v>411</v>
      </c>
    </row>
    <row r="7" spans="1:18" ht="183.75" customHeight="1">
      <c r="A7" s="396"/>
      <c r="B7" s="396"/>
      <c r="C7" s="396"/>
      <c r="D7" s="396"/>
      <c r="E7" s="396"/>
      <c r="F7" s="396"/>
      <c r="G7" s="396"/>
      <c r="H7" s="396"/>
      <c r="I7" s="396"/>
      <c r="J7" s="396"/>
      <c r="K7" s="396"/>
      <c r="L7" s="396"/>
      <c r="M7" s="396"/>
      <c r="N7" s="398" t="s">
        <v>397</v>
      </c>
      <c r="O7" s="398" t="s">
        <v>408</v>
      </c>
      <c r="P7" s="396"/>
      <c r="Q7" s="396"/>
      <c r="R7" s="396"/>
    </row>
    <row r="8" spans="1:18" s="232" customFormat="1" ht="15.75">
      <c r="A8" s="408" t="s">
        <v>92</v>
      </c>
      <c r="B8" s="408" t="s">
        <v>96</v>
      </c>
      <c r="C8" s="408">
        <v>1</v>
      </c>
      <c r="D8" s="408">
        <v>2</v>
      </c>
      <c r="E8" s="408">
        <v>3</v>
      </c>
      <c r="F8" s="408">
        <v>4</v>
      </c>
      <c r="G8" s="408">
        <v>5</v>
      </c>
      <c r="H8" s="408">
        <v>6</v>
      </c>
      <c r="I8" s="408">
        <v>7</v>
      </c>
      <c r="J8" s="408">
        <v>8</v>
      </c>
      <c r="K8" s="408">
        <v>9</v>
      </c>
      <c r="L8" s="408">
        <v>10</v>
      </c>
      <c r="M8" s="408">
        <v>11</v>
      </c>
      <c r="N8" s="408">
        <v>12</v>
      </c>
      <c r="O8" s="408">
        <v>13</v>
      </c>
      <c r="P8" s="408">
        <v>14</v>
      </c>
      <c r="Q8" s="408">
        <v>15</v>
      </c>
      <c r="R8" s="408">
        <v>16</v>
      </c>
    </row>
    <row r="9" spans="1:18" s="409" customFormat="1" ht="32.25" customHeight="1">
      <c r="A9" s="399"/>
      <c r="B9" s="399" t="s">
        <v>5</v>
      </c>
      <c r="C9" s="400">
        <f>SUM(C10:C12)</f>
        <v>32773</v>
      </c>
      <c r="D9" s="400">
        <f t="shared" ref="D9:R9" si="0">SUM(D10:D12)</f>
        <v>5550</v>
      </c>
      <c r="E9" s="400">
        <f t="shared" si="0"/>
        <v>0</v>
      </c>
      <c r="F9" s="400">
        <f t="shared" si="0"/>
        <v>0</v>
      </c>
      <c r="G9" s="400">
        <f t="shared" si="0"/>
        <v>0</v>
      </c>
      <c r="H9" s="400">
        <f t="shared" si="0"/>
        <v>0</v>
      </c>
      <c r="I9" s="400">
        <f t="shared" si="0"/>
        <v>0</v>
      </c>
      <c r="J9" s="400">
        <f t="shared" si="0"/>
        <v>2500</v>
      </c>
      <c r="K9" s="400">
        <f t="shared" si="0"/>
        <v>0</v>
      </c>
      <c r="L9" s="400">
        <f t="shared" si="0"/>
        <v>0</v>
      </c>
      <c r="M9" s="400">
        <f t="shared" si="0"/>
        <v>7047</v>
      </c>
      <c r="N9" s="400">
        <f t="shared" si="0"/>
        <v>5830</v>
      </c>
      <c r="O9" s="400">
        <f t="shared" si="0"/>
        <v>0</v>
      </c>
      <c r="P9" s="400">
        <f t="shared" si="0"/>
        <v>14187</v>
      </c>
      <c r="Q9" s="400">
        <f t="shared" si="0"/>
        <v>0</v>
      </c>
      <c r="R9" s="400">
        <f t="shared" si="0"/>
        <v>3489</v>
      </c>
    </row>
    <row r="10" spans="1:18" ht="56.25">
      <c r="A10" s="410">
        <v>1</v>
      </c>
      <c r="B10" s="411" t="s">
        <v>394</v>
      </c>
      <c r="C10" s="401">
        <f>D10+J10+M10+P10</f>
        <v>29284</v>
      </c>
      <c r="D10" s="401">
        <v>5550</v>
      </c>
      <c r="E10" s="401"/>
      <c r="F10" s="401"/>
      <c r="G10" s="401"/>
      <c r="H10" s="401"/>
      <c r="I10" s="401"/>
      <c r="J10" s="401">
        <v>2500</v>
      </c>
      <c r="K10" s="401"/>
      <c r="L10" s="401"/>
      <c r="M10" s="401">
        <f>N10+1217</f>
        <v>7047</v>
      </c>
      <c r="N10" s="401">
        <v>5830</v>
      </c>
      <c r="O10" s="401"/>
      <c r="P10" s="402">
        <v>14187</v>
      </c>
      <c r="Q10" s="401"/>
      <c r="R10" s="401"/>
    </row>
    <row r="11" spans="1:18" ht="58.5" customHeight="1">
      <c r="A11" s="410">
        <v>2</v>
      </c>
      <c r="B11" s="411" t="s">
        <v>412</v>
      </c>
      <c r="C11" s="401">
        <f>R11</f>
        <v>900</v>
      </c>
      <c r="D11" s="401"/>
      <c r="E11" s="401"/>
      <c r="F11" s="401"/>
      <c r="G11" s="401"/>
      <c r="H11" s="401"/>
      <c r="I11" s="401"/>
      <c r="J11" s="401"/>
      <c r="K11" s="401"/>
      <c r="L11" s="401"/>
      <c r="M11" s="401"/>
      <c r="N11" s="401"/>
      <c r="O11" s="401"/>
      <c r="P11" s="401"/>
      <c r="Q11" s="401"/>
      <c r="R11" s="401">
        <v>900</v>
      </c>
    </row>
    <row r="12" spans="1:18" ht="56.25">
      <c r="A12" s="410">
        <v>3</v>
      </c>
      <c r="B12" s="411" t="s">
        <v>413</v>
      </c>
      <c r="C12" s="401">
        <f>R12</f>
        <v>2589</v>
      </c>
      <c r="D12" s="401"/>
      <c r="E12" s="401"/>
      <c r="F12" s="401"/>
      <c r="G12" s="401"/>
      <c r="H12" s="401"/>
      <c r="I12" s="401"/>
      <c r="J12" s="401"/>
      <c r="K12" s="401"/>
      <c r="L12" s="401"/>
      <c r="M12" s="401"/>
      <c r="N12" s="401"/>
      <c r="O12" s="401"/>
      <c r="P12" s="401"/>
      <c r="Q12" s="401"/>
      <c r="R12" s="401">
        <f>1790+799</f>
        <v>2589</v>
      </c>
    </row>
  </sheetData>
  <mergeCells count="22">
    <mergeCell ref="A3:R3"/>
    <mergeCell ref="P5:R5"/>
    <mergeCell ref="R6:R7"/>
    <mergeCell ref="A6:A7"/>
    <mergeCell ref="B6:B7"/>
    <mergeCell ref="C6:C7"/>
    <mergeCell ref="O1:Q1"/>
    <mergeCell ref="G6:G7"/>
    <mergeCell ref="H6:H7"/>
    <mergeCell ref="I6:I7"/>
    <mergeCell ref="J6:J7"/>
    <mergeCell ref="K6:K7"/>
    <mergeCell ref="L6:L7"/>
    <mergeCell ref="N6:O6"/>
    <mergeCell ref="P6:P7"/>
    <mergeCell ref="Q6:Q7"/>
    <mergeCell ref="A2:R2"/>
    <mergeCell ref="A4:R4"/>
    <mergeCell ref="D6:D7"/>
    <mergeCell ref="E6:E7"/>
    <mergeCell ref="F6:F7"/>
    <mergeCell ref="M6:M7"/>
  </mergeCells>
  <pageMargins left="0.45" right="0.2" top="0.5" bottom="0.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4"/>
  <sheetViews>
    <sheetView tabSelected="1" topLeftCell="A69" workbookViewId="0">
      <selection activeCell="K84" sqref="K84"/>
    </sheetView>
  </sheetViews>
  <sheetFormatPr defaultColWidth="9" defaultRowHeight="15.75"/>
  <cols>
    <col min="1" max="1" width="5.5703125" style="137" customWidth="1"/>
    <col min="2" max="2" width="30.42578125" style="138" customWidth="1"/>
    <col min="3" max="3" width="11" style="220" customWidth="1"/>
    <col min="4" max="4" width="10.42578125" style="220" customWidth="1"/>
    <col min="5" max="5" width="8" style="220" customWidth="1"/>
    <col min="6" max="6" width="11.7109375" style="220" customWidth="1"/>
    <col min="7" max="7" width="9.42578125" style="140" customWidth="1"/>
    <col min="8" max="8" width="8.28515625" style="140" customWidth="1"/>
    <col min="9" max="9" width="8.5703125" style="140" customWidth="1"/>
    <col min="10" max="10" width="8.42578125" style="140" customWidth="1"/>
    <col min="11" max="11" width="8" style="140" customWidth="1"/>
    <col min="12" max="12" width="9.140625" style="140" customWidth="1"/>
    <col min="13" max="13" width="7.85546875" style="140" customWidth="1"/>
    <col min="14" max="14" width="7.28515625" style="140" customWidth="1"/>
    <col min="15" max="15" width="9" style="140" customWidth="1"/>
    <col min="16" max="18" width="8.140625" style="140" customWidth="1"/>
    <col min="19" max="19" width="7.7109375" style="137" customWidth="1"/>
    <col min="20" max="205" width="9" style="217"/>
    <col min="206" max="206" width="5.140625" style="217" customWidth="1"/>
    <col min="207" max="207" width="32.42578125" style="217" customWidth="1"/>
    <col min="208" max="210" width="10.28515625" style="217" customWidth="1"/>
    <col min="211" max="212" width="12.42578125" style="217" customWidth="1"/>
    <col min="213" max="213" width="11.28515625" style="217" customWidth="1"/>
    <col min="214" max="214" width="12.42578125" style="217" customWidth="1"/>
    <col min="215" max="215" width="11.28515625" style="217" customWidth="1"/>
    <col min="216" max="216" width="12.42578125" style="217" customWidth="1"/>
    <col min="217" max="217" width="11.28515625" style="217" customWidth="1"/>
    <col min="218" max="218" width="12.42578125" style="217" customWidth="1"/>
    <col min="219" max="219" width="11.28515625" style="217" customWidth="1"/>
    <col min="220" max="220" width="12.42578125" style="217" customWidth="1"/>
    <col min="221" max="221" width="11.28515625" style="217" customWidth="1"/>
    <col min="222" max="222" width="14.140625" style="217" customWidth="1"/>
    <col min="223" max="223" width="10.28515625" style="217" customWidth="1"/>
    <col min="224" max="224" width="17.140625" style="217" customWidth="1"/>
    <col min="225" max="225" width="12" style="217" customWidth="1"/>
    <col min="226" max="226" width="14.140625" style="217" customWidth="1"/>
    <col min="227" max="227" width="10.28515625" style="217" customWidth="1"/>
    <col min="228" max="228" width="17.140625" style="217" customWidth="1"/>
    <col min="229" max="229" width="12" style="217" customWidth="1"/>
    <col min="230" max="230" width="10.7109375" style="217" customWidth="1"/>
    <col min="231" max="233" width="9" style="217" customWidth="1"/>
    <col min="234" max="461" width="9" style="217"/>
    <col min="462" max="462" width="5.140625" style="217" customWidth="1"/>
    <col min="463" max="463" width="32.42578125" style="217" customWidth="1"/>
    <col min="464" max="466" width="10.28515625" style="217" customWidth="1"/>
    <col min="467" max="468" width="12.42578125" style="217" customWidth="1"/>
    <col min="469" max="469" width="11.28515625" style="217" customWidth="1"/>
    <col min="470" max="470" width="12.42578125" style="217" customWidth="1"/>
    <col min="471" max="471" width="11.28515625" style="217" customWidth="1"/>
    <col min="472" max="472" width="12.42578125" style="217" customWidth="1"/>
    <col min="473" max="473" width="11.28515625" style="217" customWidth="1"/>
    <col min="474" max="474" width="12.42578125" style="217" customWidth="1"/>
    <col min="475" max="475" width="11.28515625" style="217" customWidth="1"/>
    <col min="476" max="476" width="12.42578125" style="217" customWidth="1"/>
    <col min="477" max="477" width="11.28515625" style="217" customWidth="1"/>
    <col min="478" max="478" width="14.140625" style="217" customWidth="1"/>
    <col min="479" max="479" width="10.28515625" style="217" customWidth="1"/>
    <col min="480" max="480" width="17.140625" style="217" customWidth="1"/>
    <col min="481" max="481" width="12" style="217" customWidth="1"/>
    <col min="482" max="482" width="14.140625" style="217" customWidth="1"/>
    <col min="483" max="483" width="10.28515625" style="217" customWidth="1"/>
    <col min="484" max="484" width="17.140625" style="217" customWidth="1"/>
    <col min="485" max="485" width="12" style="217" customWidth="1"/>
    <col min="486" max="486" width="10.7109375" style="217" customWidth="1"/>
    <col min="487" max="489" width="9" style="217" customWidth="1"/>
    <col min="490" max="717" width="9" style="217"/>
    <col min="718" max="718" width="5.140625" style="217" customWidth="1"/>
    <col min="719" max="719" width="32.42578125" style="217" customWidth="1"/>
    <col min="720" max="722" width="10.28515625" style="217" customWidth="1"/>
    <col min="723" max="724" width="12.42578125" style="217" customWidth="1"/>
    <col min="725" max="725" width="11.28515625" style="217" customWidth="1"/>
    <col min="726" max="726" width="12.42578125" style="217" customWidth="1"/>
    <col min="727" max="727" width="11.28515625" style="217" customWidth="1"/>
    <col min="728" max="728" width="12.42578125" style="217" customWidth="1"/>
    <col min="729" max="729" width="11.28515625" style="217" customWidth="1"/>
    <col min="730" max="730" width="12.42578125" style="217" customWidth="1"/>
    <col min="731" max="731" width="11.28515625" style="217" customWidth="1"/>
    <col min="732" max="732" width="12.42578125" style="217" customWidth="1"/>
    <col min="733" max="733" width="11.28515625" style="217" customWidth="1"/>
    <col min="734" max="734" width="14.140625" style="217" customWidth="1"/>
    <col min="735" max="735" width="10.28515625" style="217" customWidth="1"/>
    <col min="736" max="736" width="17.140625" style="217" customWidth="1"/>
    <col min="737" max="737" width="12" style="217" customWidth="1"/>
    <col min="738" max="738" width="14.140625" style="217" customWidth="1"/>
    <col min="739" max="739" width="10.28515625" style="217" customWidth="1"/>
    <col min="740" max="740" width="17.140625" style="217" customWidth="1"/>
    <col min="741" max="741" width="12" style="217" customWidth="1"/>
    <col min="742" max="742" width="10.7109375" style="217" customWidth="1"/>
    <col min="743" max="745" width="9" style="217" customWidth="1"/>
    <col min="746" max="973" width="9" style="217"/>
    <col min="974" max="974" width="5.140625" style="217" customWidth="1"/>
    <col min="975" max="975" width="32.42578125" style="217" customWidth="1"/>
    <col min="976" max="978" width="10.28515625" style="217" customWidth="1"/>
    <col min="979" max="980" width="12.42578125" style="217" customWidth="1"/>
    <col min="981" max="981" width="11.28515625" style="217" customWidth="1"/>
    <col min="982" max="982" width="12.42578125" style="217" customWidth="1"/>
    <col min="983" max="983" width="11.28515625" style="217" customWidth="1"/>
    <col min="984" max="984" width="12.42578125" style="217" customWidth="1"/>
    <col min="985" max="985" width="11.28515625" style="217" customWidth="1"/>
    <col min="986" max="986" width="12.42578125" style="217" customWidth="1"/>
    <col min="987" max="987" width="11.28515625" style="217" customWidth="1"/>
    <col min="988" max="988" width="12.42578125" style="217" customWidth="1"/>
    <col min="989" max="989" width="11.28515625" style="217" customWidth="1"/>
    <col min="990" max="990" width="14.140625" style="217" customWidth="1"/>
    <col min="991" max="991" width="10.28515625" style="217" customWidth="1"/>
    <col min="992" max="992" width="17.140625" style="217" customWidth="1"/>
    <col min="993" max="993" width="12" style="217" customWidth="1"/>
    <col min="994" max="994" width="14.140625" style="217" customWidth="1"/>
    <col min="995" max="995" width="10.28515625" style="217" customWidth="1"/>
    <col min="996" max="996" width="17.140625" style="217" customWidth="1"/>
    <col min="997" max="997" width="12" style="217" customWidth="1"/>
    <col min="998" max="998" width="10.7109375" style="217" customWidth="1"/>
    <col min="999" max="1001" width="9" style="217" customWidth="1"/>
    <col min="1002" max="1229" width="9" style="217"/>
    <col min="1230" max="1230" width="5.140625" style="217" customWidth="1"/>
    <col min="1231" max="1231" width="32.42578125" style="217" customWidth="1"/>
    <col min="1232" max="1234" width="10.28515625" style="217" customWidth="1"/>
    <col min="1235" max="1236" width="12.42578125" style="217" customWidth="1"/>
    <col min="1237" max="1237" width="11.28515625" style="217" customWidth="1"/>
    <col min="1238" max="1238" width="12.42578125" style="217" customWidth="1"/>
    <col min="1239" max="1239" width="11.28515625" style="217" customWidth="1"/>
    <col min="1240" max="1240" width="12.42578125" style="217" customWidth="1"/>
    <col min="1241" max="1241" width="11.28515625" style="217" customWidth="1"/>
    <col min="1242" max="1242" width="12.42578125" style="217" customWidth="1"/>
    <col min="1243" max="1243" width="11.28515625" style="217" customWidth="1"/>
    <col min="1244" max="1244" width="12.42578125" style="217" customWidth="1"/>
    <col min="1245" max="1245" width="11.28515625" style="217" customWidth="1"/>
    <col min="1246" max="1246" width="14.140625" style="217" customWidth="1"/>
    <col min="1247" max="1247" width="10.28515625" style="217" customWidth="1"/>
    <col min="1248" max="1248" width="17.140625" style="217" customWidth="1"/>
    <col min="1249" max="1249" width="12" style="217" customWidth="1"/>
    <col min="1250" max="1250" width="14.140625" style="217" customWidth="1"/>
    <col min="1251" max="1251" width="10.28515625" style="217" customWidth="1"/>
    <col min="1252" max="1252" width="17.140625" style="217" customWidth="1"/>
    <col min="1253" max="1253" width="12" style="217" customWidth="1"/>
    <col min="1254" max="1254" width="10.7109375" style="217" customWidth="1"/>
    <col min="1255" max="1257" width="9" style="217" customWidth="1"/>
    <col min="1258" max="1485" width="9" style="217"/>
    <col min="1486" max="1486" width="5.140625" style="217" customWidth="1"/>
    <col min="1487" max="1487" width="32.42578125" style="217" customWidth="1"/>
    <col min="1488" max="1490" width="10.28515625" style="217" customWidth="1"/>
    <col min="1491" max="1492" width="12.42578125" style="217" customWidth="1"/>
    <col min="1493" max="1493" width="11.28515625" style="217" customWidth="1"/>
    <col min="1494" max="1494" width="12.42578125" style="217" customWidth="1"/>
    <col min="1495" max="1495" width="11.28515625" style="217" customWidth="1"/>
    <col min="1496" max="1496" width="12.42578125" style="217" customWidth="1"/>
    <col min="1497" max="1497" width="11.28515625" style="217" customWidth="1"/>
    <col min="1498" max="1498" width="12.42578125" style="217" customWidth="1"/>
    <col min="1499" max="1499" width="11.28515625" style="217" customWidth="1"/>
    <col min="1500" max="1500" width="12.42578125" style="217" customWidth="1"/>
    <col min="1501" max="1501" width="11.28515625" style="217" customWidth="1"/>
    <col min="1502" max="1502" width="14.140625" style="217" customWidth="1"/>
    <col min="1503" max="1503" width="10.28515625" style="217" customWidth="1"/>
    <col min="1504" max="1504" width="17.140625" style="217" customWidth="1"/>
    <col min="1505" max="1505" width="12" style="217" customWidth="1"/>
    <col min="1506" max="1506" width="14.140625" style="217" customWidth="1"/>
    <col min="1507" max="1507" width="10.28515625" style="217" customWidth="1"/>
    <col min="1508" max="1508" width="17.140625" style="217" customWidth="1"/>
    <col min="1509" max="1509" width="12" style="217" customWidth="1"/>
    <col min="1510" max="1510" width="10.7109375" style="217" customWidth="1"/>
    <col min="1511" max="1513" width="9" style="217" customWidth="1"/>
    <col min="1514" max="1741" width="9" style="217"/>
    <col min="1742" max="1742" width="5.140625" style="217" customWidth="1"/>
    <col min="1743" max="1743" width="32.42578125" style="217" customWidth="1"/>
    <col min="1744" max="1746" width="10.28515625" style="217" customWidth="1"/>
    <col min="1747" max="1748" width="12.42578125" style="217" customWidth="1"/>
    <col min="1749" max="1749" width="11.28515625" style="217" customWidth="1"/>
    <col min="1750" max="1750" width="12.42578125" style="217" customWidth="1"/>
    <col min="1751" max="1751" width="11.28515625" style="217" customWidth="1"/>
    <col min="1752" max="1752" width="12.42578125" style="217" customWidth="1"/>
    <col min="1753" max="1753" width="11.28515625" style="217" customWidth="1"/>
    <col min="1754" max="1754" width="12.42578125" style="217" customWidth="1"/>
    <col min="1755" max="1755" width="11.28515625" style="217" customWidth="1"/>
    <col min="1756" max="1756" width="12.42578125" style="217" customWidth="1"/>
    <col min="1757" max="1757" width="11.28515625" style="217" customWidth="1"/>
    <col min="1758" max="1758" width="14.140625" style="217" customWidth="1"/>
    <col min="1759" max="1759" width="10.28515625" style="217" customWidth="1"/>
    <col min="1760" max="1760" width="17.140625" style="217" customWidth="1"/>
    <col min="1761" max="1761" width="12" style="217" customWidth="1"/>
    <col min="1762" max="1762" width="14.140625" style="217" customWidth="1"/>
    <col min="1763" max="1763" width="10.28515625" style="217" customWidth="1"/>
    <col min="1764" max="1764" width="17.140625" style="217" customWidth="1"/>
    <col min="1765" max="1765" width="12" style="217" customWidth="1"/>
    <col min="1766" max="1766" width="10.7109375" style="217" customWidth="1"/>
    <col min="1767" max="1769" width="9" style="217" customWidth="1"/>
    <col min="1770" max="1997" width="9" style="217"/>
    <col min="1998" max="1998" width="5.140625" style="217" customWidth="1"/>
    <col min="1999" max="1999" width="32.42578125" style="217" customWidth="1"/>
    <col min="2000" max="2002" width="10.28515625" style="217" customWidth="1"/>
    <col min="2003" max="2004" width="12.42578125" style="217" customWidth="1"/>
    <col min="2005" max="2005" width="11.28515625" style="217" customWidth="1"/>
    <col min="2006" max="2006" width="12.42578125" style="217" customWidth="1"/>
    <col min="2007" max="2007" width="11.28515625" style="217" customWidth="1"/>
    <col min="2008" max="2008" width="12.42578125" style="217" customWidth="1"/>
    <col min="2009" max="2009" width="11.28515625" style="217" customWidth="1"/>
    <col min="2010" max="2010" width="12.42578125" style="217" customWidth="1"/>
    <col min="2011" max="2011" width="11.28515625" style="217" customWidth="1"/>
    <col min="2012" max="2012" width="12.42578125" style="217" customWidth="1"/>
    <col min="2013" max="2013" width="11.28515625" style="217" customWidth="1"/>
    <col min="2014" max="2014" width="14.140625" style="217" customWidth="1"/>
    <col min="2015" max="2015" width="10.28515625" style="217" customWidth="1"/>
    <col min="2016" max="2016" width="17.140625" style="217" customWidth="1"/>
    <col min="2017" max="2017" width="12" style="217" customWidth="1"/>
    <col min="2018" max="2018" width="14.140625" style="217" customWidth="1"/>
    <col min="2019" max="2019" width="10.28515625" style="217" customWidth="1"/>
    <col min="2020" max="2020" width="17.140625" style="217" customWidth="1"/>
    <col min="2021" max="2021" width="12" style="217" customWidth="1"/>
    <col min="2022" max="2022" width="10.7109375" style="217" customWidth="1"/>
    <col min="2023" max="2025" width="9" style="217" customWidth="1"/>
    <col min="2026" max="2253" width="9" style="217"/>
    <col min="2254" max="2254" width="5.140625" style="217" customWidth="1"/>
    <col min="2255" max="2255" width="32.42578125" style="217" customWidth="1"/>
    <col min="2256" max="2258" width="10.28515625" style="217" customWidth="1"/>
    <col min="2259" max="2260" width="12.42578125" style="217" customWidth="1"/>
    <col min="2261" max="2261" width="11.28515625" style="217" customWidth="1"/>
    <col min="2262" max="2262" width="12.42578125" style="217" customWidth="1"/>
    <col min="2263" max="2263" width="11.28515625" style="217" customWidth="1"/>
    <col min="2264" max="2264" width="12.42578125" style="217" customWidth="1"/>
    <col min="2265" max="2265" width="11.28515625" style="217" customWidth="1"/>
    <col min="2266" max="2266" width="12.42578125" style="217" customWidth="1"/>
    <col min="2267" max="2267" width="11.28515625" style="217" customWidth="1"/>
    <col min="2268" max="2268" width="12.42578125" style="217" customWidth="1"/>
    <col min="2269" max="2269" width="11.28515625" style="217" customWidth="1"/>
    <col min="2270" max="2270" width="14.140625" style="217" customWidth="1"/>
    <col min="2271" max="2271" width="10.28515625" style="217" customWidth="1"/>
    <col min="2272" max="2272" width="17.140625" style="217" customWidth="1"/>
    <col min="2273" max="2273" width="12" style="217" customWidth="1"/>
    <col min="2274" max="2274" width="14.140625" style="217" customWidth="1"/>
    <col min="2275" max="2275" width="10.28515625" style="217" customWidth="1"/>
    <col min="2276" max="2276" width="17.140625" style="217" customWidth="1"/>
    <col min="2277" max="2277" width="12" style="217" customWidth="1"/>
    <col min="2278" max="2278" width="10.7109375" style="217" customWidth="1"/>
    <col min="2279" max="2281" width="9" style="217" customWidth="1"/>
    <col min="2282" max="2509" width="9" style="217"/>
    <col min="2510" max="2510" width="5.140625" style="217" customWidth="1"/>
    <col min="2511" max="2511" width="32.42578125" style="217" customWidth="1"/>
    <col min="2512" max="2514" width="10.28515625" style="217" customWidth="1"/>
    <col min="2515" max="2516" width="12.42578125" style="217" customWidth="1"/>
    <col min="2517" max="2517" width="11.28515625" style="217" customWidth="1"/>
    <col min="2518" max="2518" width="12.42578125" style="217" customWidth="1"/>
    <col min="2519" max="2519" width="11.28515625" style="217" customWidth="1"/>
    <col min="2520" max="2520" width="12.42578125" style="217" customWidth="1"/>
    <col min="2521" max="2521" width="11.28515625" style="217" customWidth="1"/>
    <col min="2522" max="2522" width="12.42578125" style="217" customWidth="1"/>
    <col min="2523" max="2523" width="11.28515625" style="217" customWidth="1"/>
    <col min="2524" max="2524" width="12.42578125" style="217" customWidth="1"/>
    <col min="2525" max="2525" width="11.28515625" style="217" customWidth="1"/>
    <col min="2526" max="2526" width="14.140625" style="217" customWidth="1"/>
    <col min="2527" max="2527" width="10.28515625" style="217" customWidth="1"/>
    <col min="2528" max="2528" width="17.140625" style="217" customWidth="1"/>
    <col min="2529" max="2529" width="12" style="217" customWidth="1"/>
    <col min="2530" max="2530" width="14.140625" style="217" customWidth="1"/>
    <col min="2531" max="2531" width="10.28515625" style="217" customWidth="1"/>
    <col min="2532" max="2532" width="17.140625" style="217" customWidth="1"/>
    <col min="2533" max="2533" width="12" style="217" customWidth="1"/>
    <col min="2534" max="2534" width="10.7109375" style="217" customWidth="1"/>
    <col min="2535" max="2537" width="9" style="217" customWidth="1"/>
    <col min="2538" max="2765" width="9" style="217"/>
    <col min="2766" max="2766" width="5.140625" style="217" customWidth="1"/>
    <col min="2767" max="2767" width="32.42578125" style="217" customWidth="1"/>
    <col min="2768" max="2770" width="10.28515625" style="217" customWidth="1"/>
    <col min="2771" max="2772" width="12.42578125" style="217" customWidth="1"/>
    <col min="2773" max="2773" width="11.28515625" style="217" customWidth="1"/>
    <col min="2774" max="2774" width="12.42578125" style="217" customWidth="1"/>
    <col min="2775" max="2775" width="11.28515625" style="217" customWidth="1"/>
    <col min="2776" max="2776" width="12.42578125" style="217" customWidth="1"/>
    <col min="2777" max="2777" width="11.28515625" style="217" customWidth="1"/>
    <col min="2778" max="2778" width="12.42578125" style="217" customWidth="1"/>
    <col min="2779" max="2779" width="11.28515625" style="217" customWidth="1"/>
    <col min="2780" max="2780" width="12.42578125" style="217" customWidth="1"/>
    <col min="2781" max="2781" width="11.28515625" style="217" customWidth="1"/>
    <col min="2782" max="2782" width="14.140625" style="217" customWidth="1"/>
    <col min="2783" max="2783" width="10.28515625" style="217" customWidth="1"/>
    <col min="2784" max="2784" width="17.140625" style="217" customWidth="1"/>
    <col min="2785" max="2785" width="12" style="217" customWidth="1"/>
    <col min="2786" max="2786" width="14.140625" style="217" customWidth="1"/>
    <col min="2787" max="2787" width="10.28515625" style="217" customWidth="1"/>
    <col min="2788" max="2788" width="17.140625" style="217" customWidth="1"/>
    <col min="2789" max="2789" width="12" style="217" customWidth="1"/>
    <col min="2790" max="2790" width="10.7109375" style="217" customWidth="1"/>
    <col min="2791" max="2793" width="9" style="217" customWidth="1"/>
    <col min="2794" max="3021" width="9" style="217"/>
    <col min="3022" max="3022" width="5.140625" style="217" customWidth="1"/>
    <col min="3023" max="3023" width="32.42578125" style="217" customWidth="1"/>
    <col min="3024" max="3026" width="10.28515625" style="217" customWidth="1"/>
    <col min="3027" max="3028" width="12.42578125" style="217" customWidth="1"/>
    <col min="3029" max="3029" width="11.28515625" style="217" customWidth="1"/>
    <col min="3030" max="3030" width="12.42578125" style="217" customWidth="1"/>
    <col min="3031" max="3031" width="11.28515625" style="217" customWidth="1"/>
    <col min="3032" max="3032" width="12.42578125" style="217" customWidth="1"/>
    <col min="3033" max="3033" width="11.28515625" style="217" customWidth="1"/>
    <col min="3034" max="3034" width="12.42578125" style="217" customWidth="1"/>
    <col min="3035" max="3035" width="11.28515625" style="217" customWidth="1"/>
    <col min="3036" max="3036" width="12.42578125" style="217" customWidth="1"/>
    <col min="3037" max="3037" width="11.28515625" style="217" customWidth="1"/>
    <col min="3038" max="3038" width="14.140625" style="217" customWidth="1"/>
    <col min="3039" max="3039" width="10.28515625" style="217" customWidth="1"/>
    <col min="3040" max="3040" width="17.140625" style="217" customWidth="1"/>
    <col min="3041" max="3041" width="12" style="217" customWidth="1"/>
    <col min="3042" max="3042" width="14.140625" style="217" customWidth="1"/>
    <col min="3043" max="3043" width="10.28515625" style="217" customWidth="1"/>
    <col min="3044" max="3044" width="17.140625" style="217" customWidth="1"/>
    <col min="3045" max="3045" width="12" style="217" customWidth="1"/>
    <col min="3046" max="3046" width="10.7109375" style="217" customWidth="1"/>
    <col min="3047" max="3049" width="9" style="217" customWidth="1"/>
    <col min="3050" max="3277" width="9" style="217"/>
    <col min="3278" max="3278" width="5.140625" style="217" customWidth="1"/>
    <col min="3279" max="3279" width="32.42578125" style="217" customWidth="1"/>
    <col min="3280" max="3282" width="10.28515625" style="217" customWidth="1"/>
    <col min="3283" max="3284" width="12.42578125" style="217" customWidth="1"/>
    <col min="3285" max="3285" width="11.28515625" style="217" customWidth="1"/>
    <col min="3286" max="3286" width="12.42578125" style="217" customWidth="1"/>
    <col min="3287" max="3287" width="11.28515625" style="217" customWidth="1"/>
    <col min="3288" max="3288" width="12.42578125" style="217" customWidth="1"/>
    <col min="3289" max="3289" width="11.28515625" style="217" customWidth="1"/>
    <col min="3290" max="3290" width="12.42578125" style="217" customWidth="1"/>
    <col min="3291" max="3291" width="11.28515625" style="217" customWidth="1"/>
    <col min="3292" max="3292" width="12.42578125" style="217" customWidth="1"/>
    <col min="3293" max="3293" width="11.28515625" style="217" customWidth="1"/>
    <col min="3294" max="3294" width="14.140625" style="217" customWidth="1"/>
    <col min="3295" max="3295" width="10.28515625" style="217" customWidth="1"/>
    <col min="3296" max="3296" width="17.140625" style="217" customWidth="1"/>
    <col min="3297" max="3297" width="12" style="217" customWidth="1"/>
    <col min="3298" max="3298" width="14.140625" style="217" customWidth="1"/>
    <col min="3299" max="3299" width="10.28515625" style="217" customWidth="1"/>
    <col min="3300" max="3300" width="17.140625" style="217" customWidth="1"/>
    <col min="3301" max="3301" width="12" style="217" customWidth="1"/>
    <col min="3302" max="3302" width="10.7109375" style="217" customWidth="1"/>
    <col min="3303" max="3305" width="9" style="217" customWidth="1"/>
    <col min="3306" max="3533" width="9" style="217"/>
    <col min="3534" max="3534" width="5.140625" style="217" customWidth="1"/>
    <col min="3535" max="3535" width="32.42578125" style="217" customWidth="1"/>
    <col min="3536" max="3538" width="10.28515625" style="217" customWidth="1"/>
    <col min="3539" max="3540" width="12.42578125" style="217" customWidth="1"/>
    <col min="3541" max="3541" width="11.28515625" style="217" customWidth="1"/>
    <col min="3542" max="3542" width="12.42578125" style="217" customWidth="1"/>
    <col min="3543" max="3543" width="11.28515625" style="217" customWidth="1"/>
    <col min="3544" max="3544" width="12.42578125" style="217" customWidth="1"/>
    <col min="3545" max="3545" width="11.28515625" style="217" customWidth="1"/>
    <col min="3546" max="3546" width="12.42578125" style="217" customWidth="1"/>
    <col min="3547" max="3547" width="11.28515625" style="217" customWidth="1"/>
    <col min="3548" max="3548" width="12.42578125" style="217" customWidth="1"/>
    <col min="3549" max="3549" width="11.28515625" style="217" customWidth="1"/>
    <col min="3550" max="3550" width="14.140625" style="217" customWidth="1"/>
    <col min="3551" max="3551" width="10.28515625" style="217" customWidth="1"/>
    <col min="3552" max="3552" width="17.140625" style="217" customWidth="1"/>
    <col min="3553" max="3553" width="12" style="217" customWidth="1"/>
    <col min="3554" max="3554" width="14.140625" style="217" customWidth="1"/>
    <col min="3555" max="3555" width="10.28515625" style="217" customWidth="1"/>
    <col min="3556" max="3556" width="17.140625" style="217" customWidth="1"/>
    <col min="3557" max="3557" width="12" style="217" customWidth="1"/>
    <col min="3558" max="3558" width="10.7109375" style="217" customWidth="1"/>
    <col min="3559" max="3561" width="9" style="217" customWidth="1"/>
    <col min="3562" max="3789" width="9" style="217"/>
    <col min="3790" max="3790" width="5.140625" style="217" customWidth="1"/>
    <col min="3791" max="3791" width="32.42578125" style="217" customWidth="1"/>
    <col min="3792" max="3794" width="10.28515625" style="217" customWidth="1"/>
    <col min="3795" max="3796" width="12.42578125" style="217" customWidth="1"/>
    <col min="3797" max="3797" width="11.28515625" style="217" customWidth="1"/>
    <col min="3798" max="3798" width="12.42578125" style="217" customWidth="1"/>
    <col min="3799" max="3799" width="11.28515625" style="217" customWidth="1"/>
    <col min="3800" max="3800" width="12.42578125" style="217" customWidth="1"/>
    <col min="3801" max="3801" width="11.28515625" style="217" customWidth="1"/>
    <col min="3802" max="3802" width="12.42578125" style="217" customWidth="1"/>
    <col min="3803" max="3803" width="11.28515625" style="217" customWidth="1"/>
    <col min="3804" max="3804" width="12.42578125" style="217" customWidth="1"/>
    <col min="3805" max="3805" width="11.28515625" style="217" customWidth="1"/>
    <col min="3806" max="3806" width="14.140625" style="217" customWidth="1"/>
    <col min="3807" max="3807" width="10.28515625" style="217" customWidth="1"/>
    <col min="3808" max="3808" width="17.140625" style="217" customWidth="1"/>
    <col min="3809" max="3809" width="12" style="217" customWidth="1"/>
    <col min="3810" max="3810" width="14.140625" style="217" customWidth="1"/>
    <col min="3811" max="3811" width="10.28515625" style="217" customWidth="1"/>
    <col min="3812" max="3812" width="17.140625" style="217" customWidth="1"/>
    <col min="3813" max="3813" width="12" style="217" customWidth="1"/>
    <col min="3814" max="3814" width="10.7109375" style="217" customWidth="1"/>
    <col min="3815" max="3817" width="9" style="217" customWidth="1"/>
    <col min="3818" max="4045" width="9" style="217"/>
    <col min="4046" max="4046" width="5.140625" style="217" customWidth="1"/>
    <col min="4047" max="4047" width="32.42578125" style="217" customWidth="1"/>
    <col min="4048" max="4050" width="10.28515625" style="217" customWidth="1"/>
    <col min="4051" max="4052" width="12.42578125" style="217" customWidth="1"/>
    <col min="4053" max="4053" width="11.28515625" style="217" customWidth="1"/>
    <col min="4054" max="4054" width="12.42578125" style="217" customWidth="1"/>
    <col min="4055" max="4055" width="11.28515625" style="217" customWidth="1"/>
    <col min="4056" max="4056" width="12.42578125" style="217" customWidth="1"/>
    <col min="4057" max="4057" width="11.28515625" style="217" customWidth="1"/>
    <col min="4058" max="4058" width="12.42578125" style="217" customWidth="1"/>
    <col min="4059" max="4059" width="11.28515625" style="217" customWidth="1"/>
    <col min="4060" max="4060" width="12.42578125" style="217" customWidth="1"/>
    <col min="4061" max="4061" width="11.28515625" style="217" customWidth="1"/>
    <col min="4062" max="4062" width="14.140625" style="217" customWidth="1"/>
    <col min="4063" max="4063" width="10.28515625" style="217" customWidth="1"/>
    <col min="4064" max="4064" width="17.140625" style="217" customWidth="1"/>
    <col min="4065" max="4065" width="12" style="217" customWidth="1"/>
    <col min="4066" max="4066" width="14.140625" style="217" customWidth="1"/>
    <col min="4067" max="4067" width="10.28515625" style="217" customWidth="1"/>
    <col min="4068" max="4068" width="17.140625" style="217" customWidth="1"/>
    <col min="4069" max="4069" width="12" style="217" customWidth="1"/>
    <col min="4070" max="4070" width="10.7109375" style="217" customWidth="1"/>
    <col min="4071" max="4073" width="9" style="217" customWidth="1"/>
    <col min="4074" max="4301" width="9" style="217"/>
    <col min="4302" max="4302" width="5.140625" style="217" customWidth="1"/>
    <col min="4303" max="4303" width="32.42578125" style="217" customWidth="1"/>
    <col min="4304" max="4306" width="10.28515625" style="217" customWidth="1"/>
    <col min="4307" max="4308" width="12.42578125" style="217" customWidth="1"/>
    <col min="4309" max="4309" width="11.28515625" style="217" customWidth="1"/>
    <col min="4310" max="4310" width="12.42578125" style="217" customWidth="1"/>
    <col min="4311" max="4311" width="11.28515625" style="217" customWidth="1"/>
    <col min="4312" max="4312" width="12.42578125" style="217" customWidth="1"/>
    <col min="4313" max="4313" width="11.28515625" style="217" customWidth="1"/>
    <col min="4314" max="4314" width="12.42578125" style="217" customWidth="1"/>
    <col min="4315" max="4315" width="11.28515625" style="217" customWidth="1"/>
    <col min="4316" max="4316" width="12.42578125" style="217" customWidth="1"/>
    <col min="4317" max="4317" width="11.28515625" style="217" customWidth="1"/>
    <col min="4318" max="4318" width="14.140625" style="217" customWidth="1"/>
    <col min="4319" max="4319" width="10.28515625" style="217" customWidth="1"/>
    <col min="4320" max="4320" width="17.140625" style="217" customWidth="1"/>
    <col min="4321" max="4321" width="12" style="217" customWidth="1"/>
    <col min="4322" max="4322" width="14.140625" style="217" customWidth="1"/>
    <col min="4323" max="4323" width="10.28515625" style="217" customWidth="1"/>
    <col min="4324" max="4324" width="17.140625" style="217" customWidth="1"/>
    <col min="4325" max="4325" width="12" style="217" customWidth="1"/>
    <col min="4326" max="4326" width="10.7109375" style="217" customWidth="1"/>
    <col min="4327" max="4329" width="9" style="217" customWidth="1"/>
    <col min="4330" max="4557" width="9" style="217"/>
    <col min="4558" max="4558" width="5.140625" style="217" customWidth="1"/>
    <col min="4559" max="4559" width="32.42578125" style="217" customWidth="1"/>
    <col min="4560" max="4562" width="10.28515625" style="217" customWidth="1"/>
    <col min="4563" max="4564" width="12.42578125" style="217" customWidth="1"/>
    <col min="4565" max="4565" width="11.28515625" style="217" customWidth="1"/>
    <col min="4566" max="4566" width="12.42578125" style="217" customWidth="1"/>
    <col min="4567" max="4567" width="11.28515625" style="217" customWidth="1"/>
    <col min="4568" max="4568" width="12.42578125" style="217" customWidth="1"/>
    <col min="4569" max="4569" width="11.28515625" style="217" customWidth="1"/>
    <col min="4570" max="4570" width="12.42578125" style="217" customWidth="1"/>
    <col min="4571" max="4571" width="11.28515625" style="217" customWidth="1"/>
    <col min="4572" max="4572" width="12.42578125" style="217" customWidth="1"/>
    <col min="4573" max="4573" width="11.28515625" style="217" customWidth="1"/>
    <col min="4574" max="4574" width="14.140625" style="217" customWidth="1"/>
    <col min="4575" max="4575" width="10.28515625" style="217" customWidth="1"/>
    <col min="4576" max="4576" width="17.140625" style="217" customWidth="1"/>
    <col min="4577" max="4577" width="12" style="217" customWidth="1"/>
    <col min="4578" max="4578" width="14.140625" style="217" customWidth="1"/>
    <col min="4579" max="4579" width="10.28515625" style="217" customWidth="1"/>
    <col min="4580" max="4580" width="17.140625" style="217" customWidth="1"/>
    <col min="4581" max="4581" width="12" style="217" customWidth="1"/>
    <col min="4582" max="4582" width="10.7109375" style="217" customWidth="1"/>
    <col min="4583" max="4585" width="9" style="217" customWidth="1"/>
    <col min="4586" max="4813" width="9" style="217"/>
    <col min="4814" max="4814" width="5.140625" style="217" customWidth="1"/>
    <col min="4815" max="4815" width="32.42578125" style="217" customWidth="1"/>
    <col min="4816" max="4818" width="10.28515625" style="217" customWidth="1"/>
    <col min="4819" max="4820" width="12.42578125" style="217" customWidth="1"/>
    <col min="4821" max="4821" width="11.28515625" style="217" customWidth="1"/>
    <col min="4822" max="4822" width="12.42578125" style="217" customWidth="1"/>
    <col min="4823" max="4823" width="11.28515625" style="217" customWidth="1"/>
    <col min="4824" max="4824" width="12.42578125" style="217" customWidth="1"/>
    <col min="4825" max="4825" width="11.28515625" style="217" customWidth="1"/>
    <col min="4826" max="4826" width="12.42578125" style="217" customWidth="1"/>
    <col min="4827" max="4827" width="11.28515625" style="217" customWidth="1"/>
    <col min="4828" max="4828" width="12.42578125" style="217" customWidth="1"/>
    <col min="4829" max="4829" width="11.28515625" style="217" customWidth="1"/>
    <col min="4830" max="4830" width="14.140625" style="217" customWidth="1"/>
    <col min="4831" max="4831" width="10.28515625" style="217" customWidth="1"/>
    <col min="4832" max="4832" width="17.140625" style="217" customWidth="1"/>
    <col min="4833" max="4833" width="12" style="217" customWidth="1"/>
    <col min="4834" max="4834" width="14.140625" style="217" customWidth="1"/>
    <col min="4835" max="4835" width="10.28515625" style="217" customWidth="1"/>
    <col min="4836" max="4836" width="17.140625" style="217" customWidth="1"/>
    <col min="4837" max="4837" width="12" style="217" customWidth="1"/>
    <col min="4838" max="4838" width="10.7109375" style="217" customWidth="1"/>
    <col min="4839" max="4841" width="9" style="217" customWidth="1"/>
    <col min="4842" max="5069" width="9" style="217"/>
    <col min="5070" max="5070" width="5.140625" style="217" customWidth="1"/>
    <col min="5071" max="5071" width="32.42578125" style="217" customWidth="1"/>
    <col min="5072" max="5074" width="10.28515625" style="217" customWidth="1"/>
    <col min="5075" max="5076" width="12.42578125" style="217" customWidth="1"/>
    <col min="5077" max="5077" width="11.28515625" style="217" customWidth="1"/>
    <col min="5078" max="5078" width="12.42578125" style="217" customWidth="1"/>
    <col min="5079" max="5079" width="11.28515625" style="217" customWidth="1"/>
    <col min="5080" max="5080" width="12.42578125" style="217" customWidth="1"/>
    <col min="5081" max="5081" width="11.28515625" style="217" customWidth="1"/>
    <col min="5082" max="5082" width="12.42578125" style="217" customWidth="1"/>
    <col min="5083" max="5083" width="11.28515625" style="217" customWidth="1"/>
    <col min="5084" max="5084" width="12.42578125" style="217" customWidth="1"/>
    <col min="5085" max="5085" width="11.28515625" style="217" customWidth="1"/>
    <col min="5086" max="5086" width="14.140625" style="217" customWidth="1"/>
    <col min="5087" max="5087" width="10.28515625" style="217" customWidth="1"/>
    <col min="5088" max="5088" width="17.140625" style="217" customWidth="1"/>
    <col min="5089" max="5089" width="12" style="217" customWidth="1"/>
    <col min="5090" max="5090" width="14.140625" style="217" customWidth="1"/>
    <col min="5091" max="5091" width="10.28515625" style="217" customWidth="1"/>
    <col min="5092" max="5092" width="17.140625" style="217" customWidth="1"/>
    <col min="5093" max="5093" width="12" style="217" customWidth="1"/>
    <col min="5094" max="5094" width="10.7109375" style="217" customWidth="1"/>
    <col min="5095" max="5097" width="9" style="217" customWidth="1"/>
    <col min="5098" max="5325" width="9" style="217"/>
    <col min="5326" max="5326" width="5.140625" style="217" customWidth="1"/>
    <col min="5327" max="5327" width="32.42578125" style="217" customWidth="1"/>
    <col min="5328" max="5330" width="10.28515625" style="217" customWidth="1"/>
    <col min="5331" max="5332" width="12.42578125" style="217" customWidth="1"/>
    <col min="5333" max="5333" width="11.28515625" style="217" customWidth="1"/>
    <col min="5334" max="5334" width="12.42578125" style="217" customWidth="1"/>
    <col min="5335" max="5335" width="11.28515625" style="217" customWidth="1"/>
    <col min="5336" max="5336" width="12.42578125" style="217" customWidth="1"/>
    <col min="5337" max="5337" width="11.28515625" style="217" customWidth="1"/>
    <col min="5338" max="5338" width="12.42578125" style="217" customWidth="1"/>
    <col min="5339" max="5339" width="11.28515625" style="217" customWidth="1"/>
    <col min="5340" max="5340" width="12.42578125" style="217" customWidth="1"/>
    <col min="5341" max="5341" width="11.28515625" style="217" customWidth="1"/>
    <col min="5342" max="5342" width="14.140625" style="217" customWidth="1"/>
    <col min="5343" max="5343" width="10.28515625" style="217" customWidth="1"/>
    <col min="5344" max="5344" width="17.140625" style="217" customWidth="1"/>
    <col min="5345" max="5345" width="12" style="217" customWidth="1"/>
    <col min="5346" max="5346" width="14.140625" style="217" customWidth="1"/>
    <col min="5347" max="5347" width="10.28515625" style="217" customWidth="1"/>
    <col min="5348" max="5348" width="17.140625" style="217" customWidth="1"/>
    <col min="5349" max="5349" width="12" style="217" customWidth="1"/>
    <col min="5350" max="5350" width="10.7109375" style="217" customWidth="1"/>
    <col min="5351" max="5353" width="9" style="217" customWidth="1"/>
    <col min="5354" max="5581" width="9" style="217"/>
    <col min="5582" max="5582" width="5.140625" style="217" customWidth="1"/>
    <col min="5583" max="5583" width="32.42578125" style="217" customWidth="1"/>
    <col min="5584" max="5586" width="10.28515625" style="217" customWidth="1"/>
    <col min="5587" max="5588" width="12.42578125" style="217" customWidth="1"/>
    <col min="5589" max="5589" width="11.28515625" style="217" customWidth="1"/>
    <col min="5590" max="5590" width="12.42578125" style="217" customWidth="1"/>
    <col min="5591" max="5591" width="11.28515625" style="217" customWidth="1"/>
    <col min="5592" max="5592" width="12.42578125" style="217" customWidth="1"/>
    <col min="5593" max="5593" width="11.28515625" style="217" customWidth="1"/>
    <col min="5594" max="5594" width="12.42578125" style="217" customWidth="1"/>
    <col min="5595" max="5595" width="11.28515625" style="217" customWidth="1"/>
    <col min="5596" max="5596" width="12.42578125" style="217" customWidth="1"/>
    <col min="5597" max="5597" width="11.28515625" style="217" customWidth="1"/>
    <col min="5598" max="5598" width="14.140625" style="217" customWidth="1"/>
    <col min="5599" max="5599" width="10.28515625" style="217" customWidth="1"/>
    <col min="5600" max="5600" width="17.140625" style="217" customWidth="1"/>
    <col min="5601" max="5601" width="12" style="217" customWidth="1"/>
    <col min="5602" max="5602" width="14.140625" style="217" customWidth="1"/>
    <col min="5603" max="5603" width="10.28515625" style="217" customWidth="1"/>
    <col min="5604" max="5604" width="17.140625" style="217" customWidth="1"/>
    <col min="5605" max="5605" width="12" style="217" customWidth="1"/>
    <col min="5606" max="5606" width="10.7109375" style="217" customWidth="1"/>
    <col min="5607" max="5609" width="9" style="217" customWidth="1"/>
    <col min="5610" max="5837" width="9" style="217"/>
    <col min="5838" max="5838" width="5.140625" style="217" customWidth="1"/>
    <col min="5839" max="5839" width="32.42578125" style="217" customWidth="1"/>
    <col min="5840" max="5842" width="10.28515625" style="217" customWidth="1"/>
    <col min="5843" max="5844" width="12.42578125" style="217" customWidth="1"/>
    <col min="5845" max="5845" width="11.28515625" style="217" customWidth="1"/>
    <col min="5846" max="5846" width="12.42578125" style="217" customWidth="1"/>
    <col min="5847" max="5847" width="11.28515625" style="217" customWidth="1"/>
    <col min="5848" max="5848" width="12.42578125" style="217" customWidth="1"/>
    <col min="5849" max="5849" width="11.28515625" style="217" customWidth="1"/>
    <col min="5850" max="5850" width="12.42578125" style="217" customWidth="1"/>
    <col min="5851" max="5851" width="11.28515625" style="217" customWidth="1"/>
    <col min="5852" max="5852" width="12.42578125" style="217" customWidth="1"/>
    <col min="5853" max="5853" width="11.28515625" style="217" customWidth="1"/>
    <col min="5854" max="5854" width="14.140625" style="217" customWidth="1"/>
    <col min="5855" max="5855" width="10.28515625" style="217" customWidth="1"/>
    <col min="5856" max="5856" width="17.140625" style="217" customWidth="1"/>
    <col min="5857" max="5857" width="12" style="217" customWidth="1"/>
    <col min="5858" max="5858" width="14.140625" style="217" customWidth="1"/>
    <col min="5859" max="5859" width="10.28515625" style="217" customWidth="1"/>
    <col min="5860" max="5860" width="17.140625" style="217" customWidth="1"/>
    <col min="5861" max="5861" width="12" style="217" customWidth="1"/>
    <col min="5862" max="5862" width="10.7109375" style="217" customWidth="1"/>
    <col min="5863" max="5865" width="9" style="217" customWidth="1"/>
    <col min="5866" max="6093" width="9" style="217"/>
    <col min="6094" max="6094" width="5.140625" style="217" customWidth="1"/>
    <col min="6095" max="6095" width="32.42578125" style="217" customWidth="1"/>
    <col min="6096" max="6098" width="10.28515625" style="217" customWidth="1"/>
    <col min="6099" max="6100" width="12.42578125" style="217" customWidth="1"/>
    <col min="6101" max="6101" width="11.28515625" style="217" customWidth="1"/>
    <col min="6102" max="6102" width="12.42578125" style="217" customWidth="1"/>
    <col min="6103" max="6103" width="11.28515625" style="217" customWidth="1"/>
    <col min="6104" max="6104" width="12.42578125" style="217" customWidth="1"/>
    <col min="6105" max="6105" width="11.28515625" style="217" customWidth="1"/>
    <col min="6106" max="6106" width="12.42578125" style="217" customWidth="1"/>
    <col min="6107" max="6107" width="11.28515625" style="217" customWidth="1"/>
    <col min="6108" max="6108" width="12.42578125" style="217" customWidth="1"/>
    <col min="6109" max="6109" width="11.28515625" style="217" customWidth="1"/>
    <col min="6110" max="6110" width="14.140625" style="217" customWidth="1"/>
    <col min="6111" max="6111" width="10.28515625" style="217" customWidth="1"/>
    <col min="6112" max="6112" width="17.140625" style="217" customWidth="1"/>
    <col min="6113" max="6113" width="12" style="217" customWidth="1"/>
    <col min="6114" max="6114" width="14.140625" style="217" customWidth="1"/>
    <col min="6115" max="6115" width="10.28515625" style="217" customWidth="1"/>
    <col min="6116" max="6116" width="17.140625" style="217" customWidth="1"/>
    <col min="6117" max="6117" width="12" style="217" customWidth="1"/>
    <col min="6118" max="6118" width="10.7109375" style="217" customWidth="1"/>
    <col min="6119" max="6121" width="9" style="217" customWidth="1"/>
    <col min="6122" max="6349" width="9" style="217"/>
    <col min="6350" max="6350" width="5.140625" style="217" customWidth="1"/>
    <col min="6351" max="6351" width="32.42578125" style="217" customWidth="1"/>
    <col min="6352" max="6354" width="10.28515625" style="217" customWidth="1"/>
    <col min="6355" max="6356" width="12.42578125" style="217" customWidth="1"/>
    <col min="6357" max="6357" width="11.28515625" style="217" customWidth="1"/>
    <col min="6358" max="6358" width="12.42578125" style="217" customWidth="1"/>
    <col min="6359" max="6359" width="11.28515625" style="217" customWidth="1"/>
    <col min="6360" max="6360" width="12.42578125" style="217" customWidth="1"/>
    <col min="6361" max="6361" width="11.28515625" style="217" customWidth="1"/>
    <col min="6362" max="6362" width="12.42578125" style="217" customWidth="1"/>
    <col min="6363" max="6363" width="11.28515625" style="217" customWidth="1"/>
    <col min="6364" max="6364" width="12.42578125" style="217" customWidth="1"/>
    <col min="6365" max="6365" width="11.28515625" style="217" customWidth="1"/>
    <col min="6366" max="6366" width="14.140625" style="217" customWidth="1"/>
    <col min="6367" max="6367" width="10.28515625" style="217" customWidth="1"/>
    <col min="6368" max="6368" width="17.140625" style="217" customWidth="1"/>
    <col min="6369" max="6369" width="12" style="217" customWidth="1"/>
    <col min="6370" max="6370" width="14.140625" style="217" customWidth="1"/>
    <col min="6371" max="6371" width="10.28515625" style="217" customWidth="1"/>
    <col min="6372" max="6372" width="17.140625" style="217" customWidth="1"/>
    <col min="6373" max="6373" width="12" style="217" customWidth="1"/>
    <col min="6374" max="6374" width="10.7109375" style="217" customWidth="1"/>
    <col min="6375" max="6377" width="9" style="217" customWidth="1"/>
    <col min="6378" max="6605" width="9" style="217"/>
    <col min="6606" max="6606" width="5.140625" style="217" customWidth="1"/>
    <col min="6607" max="6607" width="32.42578125" style="217" customWidth="1"/>
    <col min="6608" max="6610" width="10.28515625" style="217" customWidth="1"/>
    <col min="6611" max="6612" width="12.42578125" style="217" customWidth="1"/>
    <col min="6613" max="6613" width="11.28515625" style="217" customWidth="1"/>
    <col min="6614" max="6614" width="12.42578125" style="217" customWidth="1"/>
    <col min="6615" max="6615" width="11.28515625" style="217" customWidth="1"/>
    <col min="6616" max="6616" width="12.42578125" style="217" customWidth="1"/>
    <col min="6617" max="6617" width="11.28515625" style="217" customWidth="1"/>
    <col min="6618" max="6618" width="12.42578125" style="217" customWidth="1"/>
    <col min="6619" max="6619" width="11.28515625" style="217" customWidth="1"/>
    <col min="6620" max="6620" width="12.42578125" style="217" customWidth="1"/>
    <col min="6621" max="6621" width="11.28515625" style="217" customWidth="1"/>
    <col min="6622" max="6622" width="14.140625" style="217" customWidth="1"/>
    <col min="6623" max="6623" width="10.28515625" style="217" customWidth="1"/>
    <col min="6624" max="6624" width="17.140625" style="217" customWidth="1"/>
    <col min="6625" max="6625" width="12" style="217" customWidth="1"/>
    <col min="6626" max="6626" width="14.140625" style="217" customWidth="1"/>
    <col min="6627" max="6627" width="10.28515625" style="217" customWidth="1"/>
    <col min="6628" max="6628" width="17.140625" style="217" customWidth="1"/>
    <col min="6629" max="6629" width="12" style="217" customWidth="1"/>
    <col min="6630" max="6630" width="10.7109375" style="217" customWidth="1"/>
    <col min="6631" max="6633" width="9" style="217" customWidth="1"/>
    <col min="6634" max="6861" width="9" style="217"/>
    <col min="6862" max="6862" width="5.140625" style="217" customWidth="1"/>
    <col min="6863" max="6863" width="32.42578125" style="217" customWidth="1"/>
    <col min="6864" max="6866" width="10.28515625" style="217" customWidth="1"/>
    <col min="6867" max="6868" width="12.42578125" style="217" customWidth="1"/>
    <col min="6869" max="6869" width="11.28515625" style="217" customWidth="1"/>
    <col min="6870" max="6870" width="12.42578125" style="217" customWidth="1"/>
    <col min="6871" max="6871" width="11.28515625" style="217" customWidth="1"/>
    <col min="6872" max="6872" width="12.42578125" style="217" customWidth="1"/>
    <col min="6873" max="6873" width="11.28515625" style="217" customWidth="1"/>
    <col min="6874" max="6874" width="12.42578125" style="217" customWidth="1"/>
    <col min="6875" max="6875" width="11.28515625" style="217" customWidth="1"/>
    <col min="6876" max="6876" width="12.42578125" style="217" customWidth="1"/>
    <col min="6877" max="6877" width="11.28515625" style="217" customWidth="1"/>
    <col min="6878" max="6878" width="14.140625" style="217" customWidth="1"/>
    <col min="6879" max="6879" width="10.28515625" style="217" customWidth="1"/>
    <col min="6880" max="6880" width="17.140625" style="217" customWidth="1"/>
    <col min="6881" max="6881" width="12" style="217" customWidth="1"/>
    <col min="6882" max="6882" width="14.140625" style="217" customWidth="1"/>
    <col min="6883" max="6883" width="10.28515625" style="217" customWidth="1"/>
    <col min="6884" max="6884" width="17.140625" style="217" customWidth="1"/>
    <col min="6885" max="6885" width="12" style="217" customWidth="1"/>
    <col min="6886" max="6886" width="10.7109375" style="217" customWidth="1"/>
    <col min="6887" max="6889" width="9" style="217" customWidth="1"/>
    <col min="6890" max="7117" width="9" style="217"/>
    <col min="7118" max="7118" width="5.140625" style="217" customWidth="1"/>
    <col min="7119" max="7119" width="32.42578125" style="217" customWidth="1"/>
    <col min="7120" max="7122" width="10.28515625" style="217" customWidth="1"/>
    <col min="7123" max="7124" width="12.42578125" style="217" customWidth="1"/>
    <col min="7125" max="7125" width="11.28515625" style="217" customWidth="1"/>
    <col min="7126" max="7126" width="12.42578125" style="217" customWidth="1"/>
    <col min="7127" max="7127" width="11.28515625" style="217" customWidth="1"/>
    <col min="7128" max="7128" width="12.42578125" style="217" customWidth="1"/>
    <col min="7129" max="7129" width="11.28515625" style="217" customWidth="1"/>
    <col min="7130" max="7130" width="12.42578125" style="217" customWidth="1"/>
    <col min="7131" max="7131" width="11.28515625" style="217" customWidth="1"/>
    <col min="7132" max="7132" width="12.42578125" style="217" customWidth="1"/>
    <col min="7133" max="7133" width="11.28515625" style="217" customWidth="1"/>
    <col min="7134" max="7134" width="14.140625" style="217" customWidth="1"/>
    <col min="7135" max="7135" width="10.28515625" style="217" customWidth="1"/>
    <col min="7136" max="7136" width="17.140625" style="217" customWidth="1"/>
    <col min="7137" max="7137" width="12" style="217" customWidth="1"/>
    <col min="7138" max="7138" width="14.140625" style="217" customWidth="1"/>
    <col min="7139" max="7139" width="10.28515625" style="217" customWidth="1"/>
    <col min="7140" max="7140" width="17.140625" style="217" customWidth="1"/>
    <col min="7141" max="7141" width="12" style="217" customWidth="1"/>
    <col min="7142" max="7142" width="10.7109375" style="217" customWidth="1"/>
    <col min="7143" max="7145" width="9" style="217" customWidth="1"/>
    <col min="7146" max="7373" width="9" style="217"/>
    <col min="7374" max="7374" width="5.140625" style="217" customWidth="1"/>
    <col min="7375" max="7375" width="32.42578125" style="217" customWidth="1"/>
    <col min="7376" max="7378" width="10.28515625" style="217" customWidth="1"/>
    <col min="7379" max="7380" width="12.42578125" style="217" customWidth="1"/>
    <col min="7381" max="7381" width="11.28515625" style="217" customWidth="1"/>
    <col min="7382" max="7382" width="12.42578125" style="217" customWidth="1"/>
    <col min="7383" max="7383" width="11.28515625" style="217" customWidth="1"/>
    <col min="7384" max="7384" width="12.42578125" style="217" customWidth="1"/>
    <col min="7385" max="7385" width="11.28515625" style="217" customWidth="1"/>
    <col min="7386" max="7386" width="12.42578125" style="217" customWidth="1"/>
    <col min="7387" max="7387" width="11.28515625" style="217" customWidth="1"/>
    <col min="7388" max="7388" width="12.42578125" style="217" customWidth="1"/>
    <col min="7389" max="7389" width="11.28515625" style="217" customWidth="1"/>
    <col min="7390" max="7390" width="14.140625" style="217" customWidth="1"/>
    <col min="7391" max="7391" width="10.28515625" style="217" customWidth="1"/>
    <col min="7392" max="7392" width="17.140625" style="217" customWidth="1"/>
    <col min="7393" max="7393" width="12" style="217" customWidth="1"/>
    <col min="7394" max="7394" width="14.140625" style="217" customWidth="1"/>
    <col min="7395" max="7395" width="10.28515625" style="217" customWidth="1"/>
    <col min="7396" max="7396" width="17.140625" style="217" customWidth="1"/>
    <col min="7397" max="7397" width="12" style="217" customWidth="1"/>
    <col min="7398" max="7398" width="10.7109375" style="217" customWidth="1"/>
    <col min="7399" max="7401" width="9" style="217" customWidth="1"/>
    <col min="7402" max="7629" width="9" style="217"/>
    <col min="7630" max="7630" width="5.140625" style="217" customWidth="1"/>
    <col min="7631" max="7631" width="32.42578125" style="217" customWidth="1"/>
    <col min="7632" max="7634" width="10.28515625" style="217" customWidth="1"/>
    <col min="7635" max="7636" width="12.42578125" style="217" customWidth="1"/>
    <col min="7637" max="7637" width="11.28515625" style="217" customWidth="1"/>
    <col min="7638" max="7638" width="12.42578125" style="217" customWidth="1"/>
    <col min="7639" max="7639" width="11.28515625" style="217" customWidth="1"/>
    <col min="7640" max="7640" width="12.42578125" style="217" customWidth="1"/>
    <col min="7641" max="7641" width="11.28515625" style="217" customWidth="1"/>
    <col min="7642" max="7642" width="12.42578125" style="217" customWidth="1"/>
    <col min="7643" max="7643" width="11.28515625" style="217" customWidth="1"/>
    <col min="7644" max="7644" width="12.42578125" style="217" customWidth="1"/>
    <col min="7645" max="7645" width="11.28515625" style="217" customWidth="1"/>
    <col min="7646" max="7646" width="14.140625" style="217" customWidth="1"/>
    <col min="7647" max="7647" width="10.28515625" style="217" customWidth="1"/>
    <col min="7648" max="7648" width="17.140625" style="217" customWidth="1"/>
    <col min="7649" max="7649" width="12" style="217" customWidth="1"/>
    <col min="7650" max="7650" width="14.140625" style="217" customWidth="1"/>
    <col min="7651" max="7651" width="10.28515625" style="217" customWidth="1"/>
    <col min="7652" max="7652" width="17.140625" style="217" customWidth="1"/>
    <col min="7653" max="7653" width="12" style="217" customWidth="1"/>
    <col min="7654" max="7654" width="10.7109375" style="217" customWidth="1"/>
    <col min="7655" max="7657" width="9" style="217" customWidth="1"/>
    <col min="7658" max="7885" width="9" style="217"/>
    <col min="7886" max="7886" width="5.140625" style="217" customWidth="1"/>
    <col min="7887" max="7887" width="32.42578125" style="217" customWidth="1"/>
    <col min="7888" max="7890" width="10.28515625" style="217" customWidth="1"/>
    <col min="7891" max="7892" width="12.42578125" style="217" customWidth="1"/>
    <col min="7893" max="7893" width="11.28515625" style="217" customWidth="1"/>
    <col min="7894" max="7894" width="12.42578125" style="217" customWidth="1"/>
    <col min="7895" max="7895" width="11.28515625" style="217" customWidth="1"/>
    <col min="7896" max="7896" width="12.42578125" style="217" customWidth="1"/>
    <col min="7897" max="7897" width="11.28515625" style="217" customWidth="1"/>
    <col min="7898" max="7898" width="12.42578125" style="217" customWidth="1"/>
    <col min="7899" max="7899" width="11.28515625" style="217" customWidth="1"/>
    <col min="7900" max="7900" width="12.42578125" style="217" customWidth="1"/>
    <col min="7901" max="7901" width="11.28515625" style="217" customWidth="1"/>
    <col min="7902" max="7902" width="14.140625" style="217" customWidth="1"/>
    <col min="7903" max="7903" width="10.28515625" style="217" customWidth="1"/>
    <col min="7904" max="7904" width="17.140625" style="217" customWidth="1"/>
    <col min="7905" max="7905" width="12" style="217" customWidth="1"/>
    <col min="7906" max="7906" width="14.140625" style="217" customWidth="1"/>
    <col min="7907" max="7907" width="10.28515625" style="217" customWidth="1"/>
    <col min="7908" max="7908" width="17.140625" style="217" customWidth="1"/>
    <col min="7909" max="7909" width="12" style="217" customWidth="1"/>
    <col min="7910" max="7910" width="10.7109375" style="217" customWidth="1"/>
    <col min="7911" max="7913" width="9" style="217" customWidth="1"/>
    <col min="7914" max="8141" width="9" style="217"/>
    <col min="8142" max="8142" width="5.140625" style="217" customWidth="1"/>
    <col min="8143" max="8143" width="32.42578125" style="217" customWidth="1"/>
    <col min="8144" max="8146" width="10.28515625" style="217" customWidth="1"/>
    <col min="8147" max="8148" width="12.42578125" style="217" customWidth="1"/>
    <col min="8149" max="8149" width="11.28515625" style="217" customWidth="1"/>
    <col min="8150" max="8150" width="12.42578125" style="217" customWidth="1"/>
    <col min="8151" max="8151" width="11.28515625" style="217" customWidth="1"/>
    <col min="8152" max="8152" width="12.42578125" style="217" customWidth="1"/>
    <col min="8153" max="8153" width="11.28515625" style="217" customWidth="1"/>
    <col min="8154" max="8154" width="12.42578125" style="217" customWidth="1"/>
    <col min="8155" max="8155" width="11.28515625" style="217" customWidth="1"/>
    <col min="8156" max="8156" width="12.42578125" style="217" customWidth="1"/>
    <col min="8157" max="8157" width="11.28515625" style="217" customWidth="1"/>
    <col min="8158" max="8158" width="14.140625" style="217" customWidth="1"/>
    <col min="8159" max="8159" width="10.28515625" style="217" customWidth="1"/>
    <col min="8160" max="8160" width="17.140625" style="217" customWidth="1"/>
    <col min="8161" max="8161" width="12" style="217" customWidth="1"/>
    <col min="8162" max="8162" width="14.140625" style="217" customWidth="1"/>
    <col min="8163" max="8163" width="10.28515625" style="217" customWidth="1"/>
    <col min="8164" max="8164" width="17.140625" style="217" customWidth="1"/>
    <col min="8165" max="8165" width="12" style="217" customWidth="1"/>
    <col min="8166" max="8166" width="10.7109375" style="217" customWidth="1"/>
    <col min="8167" max="8169" width="9" style="217" customWidth="1"/>
    <col min="8170" max="8397" width="9" style="217"/>
    <col min="8398" max="8398" width="5.140625" style="217" customWidth="1"/>
    <col min="8399" max="8399" width="32.42578125" style="217" customWidth="1"/>
    <col min="8400" max="8402" width="10.28515625" style="217" customWidth="1"/>
    <col min="8403" max="8404" width="12.42578125" style="217" customWidth="1"/>
    <col min="8405" max="8405" width="11.28515625" style="217" customWidth="1"/>
    <col min="8406" max="8406" width="12.42578125" style="217" customWidth="1"/>
    <col min="8407" max="8407" width="11.28515625" style="217" customWidth="1"/>
    <col min="8408" max="8408" width="12.42578125" style="217" customWidth="1"/>
    <col min="8409" max="8409" width="11.28515625" style="217" customWidth="1"/>
    <col min="8410" max="8410" width="12.42578125" style="217" customWidth="1"/>
    <col min="8411" max="8411" width="11.28515625" style="217" customWidth="1"/>
    <col min="8412" max="8412" width="12.42578125" style="217" customWidth="1"/>
    <col min="8413" max="8413" width="11.28515625" style="217" customWidth="1"/>
    <col min="8414" max="8414" width="14.140625" style="217" customWidth="1"/>
    <col min="8415" max="8415" width="10.28515625" style="217" customWidth="1"/>
    <col min="8416" max="8416" width="17.140625" style="217" customWidth="1"/>
    <col min="8417" max="8417" width="12" style="217" customWidth="1"/>
    <col min="8418" max="8418" width="14.140625" style="217" customWidth="1"/>
    <col min="8419" max="8419" width="10.28515625" style="217" customWidth="1"/>
    <col min="8420" max="8420" width="17.140625" style="217" customWidth="1"/>
    <col min="8421" max="8421" width="12" style="217" customWidth="1"/>
    <col min="8422" max="8422" width="10.7109375" style="217" customWidth="1"/>
    <col min="8423" max="8425" width="9" style="217" customWidth="1"/>
    <col min="8426" max="8653" width="9" style="217"/>
    <col min="8654" max="8654" width="5.140625" style="217" customWidth="1"/>
    <col min="8655" max="8655" width="32.42578125" style="217" customWidth="1"/>
    <col min="8656" max="8658" width="10.28515625" style="217" customWidth="1"/>
    <col min="8659" max="8660" width="12.42578125" style="217" customWidth="1"/>
    <col min="8661" max="8661" width="11.28515625" style="217" customWidth="1"/>
    <col min="8662" max="8662" width="12.42578125" style="217" customWidth="1"/>
    <col min="8663" max="8663" width="11.28515625" style="217" customWidth="1"/>
    <col min="8664" max="8664" width="12.42578125" style="217" customWidth="1"/>
    <col min="8665" max="8665" width="11.28515625" style="217" customWidth="1"/>
    <col min="8666" max="8666" width="12.42578125" style="217" customWidth="1"/>
    <col min="8667" max="8667" width="11.28515625" style="217" customWidth="1"/>
    <col min="8668" max="8668" width="12.42578125" style="217" customWidth="1"/>
    <col min="8669" max="8669" width="11.28515625" style="217" customWidth="1"/>
    <col min="8670" max="8670" width="14.140625" style="217" customWidth="1"/>
    <col min="8671" max="8671" width="10.28515625" style="217" customWidth="1"/>
    <col min="8672" max="8672" width="17.140625" style="217" customWidth="1"/>
    <col min="8673" max="8673" width="12" style="217" customWidth="1"/>
    <col min="8674" max="8674" width="14.140625" style="217" customWidth="1"/>
    <col min="8675" max="8675" width="10.28515625" style="217" customWidth="1"/>
    <col min="8676" max="8676" width="17.140625" style="217" customWidth="1"/>
    <col min="8677" max="8677" width="12" style="217" customWidth="1"/>
    <col min="8678" max="8678" width="10.7109375" style="217" customWidth="1"/>
    <col min="8679" max="8681" width="9" style="217" customWidth="1"/>
    <col min="8682" max="8909" width="9" style="217"/>
    <col min="8910" max="8910" width="5.140625" style="217" customWidth="1"/>
    <col min="8911" max="8911" width="32.42578125" style="217" customWidth="1"/>
    <col min="8912" max="8914" width="10.28515625" style="217" customWidth="1"/>
    <col min="8915" max="8916" width="12.42578125" style="217" customWidth="1"/>
    <col min="8917" max="8917" width="11.28515625" style="217" customWidth="1"/>
    <col min="8918" max="8918" width="12.42578125" style="217" customWidth="1"/>
    <col min="8919" max="8919" width="11.28515625" style="217" customWidth="1"/>
    <col min="8920" max="8920" width="12.42578125" style="217" customWidth="1"/>
    <col min="8921" max="8921" width="11.28515625" style="217" customWidth="1"/>
    <col min="8922" max="8922" width="12.42578125" style="217" customWidth="1"/>
    <col min="8923" max="8923" width="11.28515625" style="217" customWidth="1"/>
    <col min="8924" max="8924" width="12.42578125" style="217" customWidth="1"/>
    <col min="8925" max="8925" width="11.28515625" style="217" customWidth="1"/>
    <col min="8926" max="8926" width="14.140625" style="217" customWidth="1"/>
    <col min="8927" max="8927" width="10.28515625" style="217" customWidth="1"/>
    <col min="8928" max="8928" width="17.140625" style="217" customWidth="1"/>
    <col min="8929" max="8929" width="12" style="217" customWidth="1"/>
    <col min="8930" max="8930" width="14.140625" style="217" customWidth="1"/>
    <col min="8931" max="8931" width="10.28515625" style="217" customWidth="1"/>
    <col min="8932" max="8932" width="17.140625" style="217" customWidth="1"/>
    <col min="8933" max="8933" width="12" style="217" customWidth="1"/>
    <col min="8934" max="8934" width="10.7109375" style="217" customWidth="1"/>
    <col min="8935" max="8937" width="9" style="217" customWidth="1"/>
    <col min="8938" max="9165" width="9" style="217"/>
    <col min="9166" max="9166" width="5.140625" style="217" customWidth="1"/>
    <col min="9167" max="9167" width="32.42578125" style="217" customWidth="1"/>
    <col min="9168" max="9170" width="10.28515625" style="217" customWidth="1"/>
    <col min="9171" max="9172" width="12.42578125" style="217" customWidth="1"/>
    <col min="9173" max="9173" width="11.28515625" style="217" customWidth="1"/>
    <col min="9174" max="9174" width="12.42578125" style="217" customWidth="1"/>
    <col min="9175" max="9175" width="11.28515625" style="217" customWidth="1"/>
    <col min="9176" max="9176" width="12.42578125" style="217" customWidth="1"/>
    <col min="9177" max="9177" width="11.28515625" style="217" customWidth="1"/>
    <col min="9178" max="9178" width="12.42578125" style="217" customWidth="1"/>
    <col min="9179" max="9179" width="11.28515625" style="217" customWidth="1"/>
    <col min="9180" max="9180" width="12.42578125" style="217" customWidth="1"/>
    <col min="9181" max="9181" width="11.28515625" style="217" customWidth="1"/>
    <col min="9182" max="9182" width="14.140625" style="217" customWidth="1"/>
    <col min="9183" max="9183" width="10.28515625" style="217" customWidth="1"/>
    <col min="9184" max="9184" width="17.140625" style="217" customWidth="1"/>
    <col min="9185" max="9185" width="12" style="217" customWidth="1"/>
    <col min="9186" max="9186" width="14.140625" style="217" customWidth="1"/>
    <col min="9187" max="9187" width="10.28515625" style="217" customWidth="1"/>
    <col min="9188" max="9188" width="17.140625" style="217" customWidth="1"/>
    <col min="9189" max="9189" width="12" style="217" customWidth="1"/>
    <col min="9190" max="9190" width="10.7109375" style="217" customWidth="1"/>
    <col min="9191" max="9193" width="9" style="217" customWidth="1"/>
    <col min="9194" max="9421" width="9" style="217"/>
    <col min="9422" max="9422" width="5.140625" style="217" customWidth="1"/>
    <col min="9423" max="9423" width="32.42578125" style="217" customWidth="1"/>
    <col min="9424" max="9426" width="10.28515625" style="217" customWidth="1"/>
    <col min="9427" max="9428" width="12.42578125" style="217" customWidth="1"/>
    <col min="9429" max="9429" width="11.28515625" style="217" customWidth="1"/>
    <col min="9430" max="9430" width="12.42578125" style="217" customWidth="1"/>
    <col min="9431" max="9431" width="11.28515625" style="217" customWidth="1"/>
    <col min="9432" max="9432" width="12.42578125" style="217" customWidth="1"/>
    <col min="9433" max="9433" width="11.28515625" style="217" customWidth="1"/>
    <col min="9434" max="9434" width="12.42578125" style="217" customWidth="1"/>
    <col min="9435" max="9435" width="11.28515625" style="217" customWidth="1"/>
    <col min="9436" max="9436" width="12.42578125" style="217" customWidth="1"/>
    <col min="9437" max="9437" width="11.28515625" style="217" customWidth="1"/>
    <col min="9438" max="9438" width="14.140625" style="217" customWidth="1"/>
    <col min="9439" max="9439" width="10.28515625" style="217" customWidth="1"/>
    <col min="9440" max="9440" width="17.140625" style="217" customWidth="1"/>
    <col min="9441" max="9441" width="12" style="217" customWidth="1"/>
    <col min="9442" max="9442" width="14.140625" style="217" customWidth="1"/>
    <col min="9443" max="9443" width="10.28515625" style="217" customWidth="1"/>
    <col min="9444" max="9444" width="17.140625" style="217" customWidth="1"/>
    <col min="9445" max="9445" width="12" style="217" customWidth="1"/>
    <col min="9446" max="9446" width="10.7109375" style="217" customWidth="1"/>
    <col min="9447" max="9449" width="9" style="217" customWidth="1"/>
    <col min="9450" max="9677" width="9" style="217"/>
    <col min="9678" max="9678" width="5.140625" style="217" customWidth="1"/>
    <col min="9679" max="9679" width="32.42578125" style="217" customWidth="1"/>
    <col min="9680" max="9682" width="10.28515625" style="217" customWidth="1"/>
    <col min="9683" max="9684" width="12.42578125" style="217" customWidth="1"/>
    <col min="9685" max="9685" width="11.28515625" style="217" customWidth="1"/>
    <col min="9686" max="9686" width="12.42578125" style="217" customWidth="1"/>
    <col min="9687" max="9687" width="11.28515625" style="217" customWidth="1"/>
    <col min="9688" max="9688" width="12.42578125" style="217" customWidth="1"/>
    <col min="9689" max="9689" width="11.28515625" style="217" customWidth="1"/>
    <col min="9690" max="9690" width="12.42578125" style="217" customWidth="1"/>
    <col min="9691" max="9691" width="11.28515625" style="217" customWidth="1"/>
    <col min="9692" max="9692" width="12.42578125" style="217" customWidth="1"/>
    <col min="9693" max="9693" width="11.28515625" style="217" customWidth="1"/>
    <col min="9694" max="9694" width="14.140625" style="217" customWidth="1"/>
    <col min="9695" max="9695" width="10.28515625" style="217" customWidth="1"/>
    <col min="9696" max="9696" width="17.140625" style="217" customWidth="1"/>
    <col min="9697" max="9697" width="12" style="217" customWidth="1"/>
    <col min="9698" max="9698" width="14.140625" style="217" customWidth="1"/>
    <col min="9699" max="9699" width="10.28515625" style="217" customWidth="1"/>
    <col min="9700" max="9700" width="17.140625" style="217" customWidth="1"/>
    <col min="9701" max="9701" width="12" style="217" customWidth="1"/>
    <col min="9702" max="9702" width="10.7109375" style="217" customWidth="1"/>
    <col min="9703" max="9705" width="9" style="217" customWidth="1"/>
    <col min="9706" max="9933" width="9" style="217"/>
    <col min="9934" max="9934" width="5.140625" style="217" customWidth="1"/>
    <col min="9935" max="9935" width="32.42578125" style="217" customWidth="1"/>
    <col min="9936" max="9938" width="10.28515625" style="217" customWidth="1"/>
    <col min="9939" max="9940" width="12.42578125" style="217" customWidth="1"/>
    <col min="9941" max="9941" width="11.28515625" style="217" customWidth="1"/>
    <col min="9942" max="9942" width="12.42578125" style="217" customWidth="1"/>
    <col min="9943" max="9943" width="11.28515625" style="217" customWidth="1"/>
    <col min="9944" max="9944" width="12.42578125" style="217" customWidth="1"/>
    <col min="9945" max="9945" width="11.28515625" style="217" customWidth="1"/>
    <col min="9946" max="9946" width="12.42578125" style="217" customWidth="1"/>
    <col min="9947" max="9947" width="11.28515625" style="217" customWidth="1"/>
    <col min="9948" max="9948" width="12.42578125" style="217" customWidth="1"/>
    <col min="9949" max="9949" width="11.28515625" style="217" customWidth="1"/>
    <col min="9950" max="9950" width="14.140625" style="217" customWidth="1"/>
    <col min="9951" max="9951" width="10.28515625" style="217" customWidth="1"/>
    <col min="9952" max="9952" width="17.140625" style="217" customWidth="1"/>
    <col min="9953" max="9953" width="12" style="217" customWidth="1"/>
    <col min="9954" max="9954" width="14.140625" style="217" customWidth="1"/>
    <col min="9955" max="9955" width="10.28515625" style="217" customWidth="1"/>
    <col min="9956" max="9956" width="17.140625" style="217" customWidth="1"/>
    <col min="9957" max="9957" width="12" style="217" customWidth="1"/>
    <col min="9958" max="9958" width="10.7109375" style="217" customWidth="1"/>
    <col min="9959" max="9961" width="9" style="217" customWidth="1"/>
    <col min="9962" max="10189" width="9" style="217"/>
    <col min="10190" max="10190" width="5.140625" style="217" customWidth="1"/>
    <col min="10191" max="10191" width="32.42578125" style="217" customWidth="1"/>
    <col min="10192" max="10194" width="10.28515625" style="217" customWidth="1"/>
    <col min="10195" max="10196" width="12.42578125" style="217" customWidth="1"/>
    <col min="10197" max="10197" width="11.28515625" style="217" customWidth="1"/>
    <col min="10198" max="10198" width="12.42578125" style="217" customWidth="1"/>
    <col min="10199" max="10199" width="11.28515625" style="217" customWidth="1"/>
    <col min="10200" max="10200" width="12.42578125" style="217" customWidth="1"/>
    <col min="10201" max="10201" width="11.28515625" style="217" customWidth="1"/>
    <col min="10202" max="10202" width="12.42578125" style="217" customWidth="1"/>
    <col min="10203" max="10203" width="11.28515625" style="217" customWidth="1"/>
    <col min="10204" max="10204" width="12.42578125" style="217" customWidth="1"/>
    <col min="10205" max="10205" width="11.28515625" style="217" customWidth="1"/>
    <col min="10206" max="10206" width="14.140625" style="217" customWidth="1"/>
    <col min="10207" max="10207" width="10.28515625" style="217" customWidth="1"/>
    <col min="10208" max="10208" width="17.140625" style="217" customWidth="1"/>
    <col min="10209" max="10209" width="12" style="217" customWidth="1"/>
    <col min="10210" max="10210" width="14.140625" style="217" customWidth="1"/>
    <col min="10211" max="10211" width="10.28515625" style="217" customWidth="1"/>
    <col min="10212" max="10212" width="17.140625" style="217" customWidth="1"/>
    <col min="10213" max="10213" width="12" style="217" customWidth="1"/>
    <col min="10214" max="10214" width="10.7109375" style="217" customWidth="1"/>
    <col min="10215" max="10217" width="9" style="217" customWidth="1"/>
    <col min="10218" max="10445" width="9" style="217"/>
    <col min="10446" max="10446" width="5.140625" style="217" customWidth="1"/>
    <col min="10447" max="10447" width="32.42578125" style="217" customWidth="1"/>
    <col min="10448" max="10450" width="10.28515625" style="217" customWidth="1"/>
    <col min="10451" max="10452" width="12.42578125" style="217" customWidth="1"/>
    <col min="10453" max="10453" width="11.28515625" style="217" customWidth="1"/>
    <col min="10454" max="10454" width="12.42578125" style="217" customWidth="1"/>
    <col min="10455" max="10455" width="11.28515625" style="217" customWidth="1"/>
    <col min="10456" max="10456" width="12.42578125" style="217" customWidth="1"/>
    <col min="10457" max="10457" width="11.28515625" style="217" customWidth="1"/>
    <col min="10458" max="10458" width="12.42578125" style="217" customWidth="1"/>
    <col min="10459" max="10459" width="11.28515625" style="217" customWidth="1"/>
    <col min="10460" max="10460" width="12.42578125" style="217" customWidth="1"/>
    <col min="10461" max="10461" width="11.28515625" style="217" customWidth="1"/>
    <col min="10462" max="10462" width="14.140625" style="217" customWidth="1"/>
    <col min="10463" max="10463" width="10.28515625" style="217" customWidth="1"/>
    <col min="10464" max="10464" width="17.140625" style="217" customWidth="1"/>
    <col min="10465" max="10465" width="12" style="217" customWidth="1"/>
    <col min="10466" max="10466" width="14.140625" style="217" customWidth="1"/>
    <col min="10467" max="10467" width="10.28515625" style="217" customWidth="1"/>
    <col min="10468" max="10468" width="17.140625" style="217" customWidth="1"/>
    <col min="10469" max="10469" width="12" style="217" customWidth="1"/>
    <col min="10470" max="10470" width="10.7109375" style="217" customWidth="1"/>
    <col min="10471" max="10473" width="9" style="217" customWidth="1"/>
    <col min="10474" max="10701" width="9" style="217"/>
    <col min="10702" max="10702" width="5.140625" style="217" customWidth="1"/>
    <col min="10703" max="10703" width="32.42578125" style="217" customWidth="1"/>
    <col min="10704" max="10706" width="10.28515625" style="217" customWidth="1"/>
    <col min="10707" max="10708" width="12.42578125" style="217" customWidth="1"/>
    <col min="10709" max="10709" width="11.28515625" style="217" customWidth="1"/>
    <col min="10710" max="10710" width="12.42578125" style="217" customWidth="1"/>
    <col min="10711" max="10711" width="11.28515625" style="217" customWidth="1"/>
    <col min="10712" max="10712" width="12.42578125" style="217" customWidth="1"/>
    <col min="10713" max="10713" width="11.28515625" style="217" customWidth="1"/>
    <col min="10714" max="10714" width="12.42578125" style="217" customWidth="1"/>
    <col min="10715" max="10715" width="11.28515625" style="217" customWidth="1"/>
    <col min="10716" max="10716" width="12.42578125" style="217" customWidth="1"/>
    <col min="10717" max="10717" width="11.28515625" style="217" customWidth="1"/>
    <col min="10718" max="10718" width="14.140625" style="217" customWidth="1"/>
    <col min="10719" max="10719" width="10.28515625" style="217" customWidth="1"/>
    <col min="10720" max="10720" width="17.140625" style="217" customWidth="1"/>
    <col min="10721" max="10721" width="12" style="217" customWidth="1"/>
    <col min="10722" max="10722" width="14.140625" style="217" customWidth="1"/>
    <col min="10723" max="10723" width="10.28515625" style="217" customWidth="1"/>
    <col min="10724" max="10724" width="17.140625" style="217" customWidth="1"/>
    <col min="10725" max="10725" width="12" style="217" customWidth="1"/>
    <col min="10726" max="10726" width="10.7109375" style="217" customWidth="1"/>
    <col min="10727" max="10729" width="9" style="217" customWidth="1"/>
    <col min="10730" max="10957" width="9" style="217"/>
    <col min="10958" max="10958" width="5.140625" style="217" customWidth="1"/>
    <col min="10959" max="10959" width="32.42578125" style="217" customWidth="1"/>
    <col min="10960" max="10962" width="10.28515625" style="217" customWidth="1"/>
    <col min="10963" max="10964" width="12.42578125" style="217" customWidth="1"/>
    <col min="10965" max="10965" width="11.28515625" style="217" customWidth="1"/>
    <col min="10966" max="10966" width="12.42578125" style="217" customWidth="1"/>
    <col min="10967" max="10967" width="11.28515625" style="217" customWidth="1"/>
    <col min="10968" max="10968" width="12.42578125" style="217" customWidth="1"/>
    <col min="10969" max="10969" width="11.28515625" style="217" customWidth="1"/>
    <col min="10970" max="10970" width="12.42578125" style="217" customWidth="1"/>
    <col min="10971" max="10971" width="11.28515625" style="217" customWidth="1"/>
    <col min="10972" max="10972" width="12.42578125" style="217" customWidth="1"/>
    <col min="10973" max="10973" width="11.28515625" style="217" customWidth="1"/>
    <col min="10974" max="10974" width="14.140625" style="217" customWidth="1"/>
    <col min="10975" max="10975" width="10.28515625" style="217" customWidth="1"/>
    <col min="10976" max="10976" width="17.140625" style="217" customWidth="1"/>
    <col min="10977" max="10977" width="12" style="217" customWidth="1"/>
    <col min="10978" max="10978" width="14.140625" style="217" customWidth="1"/>
    <col min="10979" max="10979" width="10.28515625" style="217" customWidth="1"/>
    <col min="10980" max="10980" width="17.140625" style="217" customWidth="1"/>
    <col min="10981" max="10981" width="12" style="217" customWidth="1"/>
    <col min="10982" max="10982" width="10.7109375" style="217" customWidth="1"/>
    <col min="10983" max="10985" width="9" style="217" customWidth="1"/>
    <col min="10986" max="11213" width="9" style="217"/>
    <col min="11214" max="11214" width="5.140625" style="217" customWidth="1"/>
    <col min="11215" max="11215" width="32.42578125" style="217" customWidth="1"/>
    <col min="11216" max="11218" width="10.28515625" style="217" customWidth="1"/>
    <col min="11219" max="11220" width="12.42578125" style="217" customWidth="1"/>
    <col min="11221" max="11221" width="11.28515625" style="217" customWidth="1"/>
    <col min="11222" max="11222" width="12.42578125" style="217" customWidth="1"/>
    <col min="11223" max="11223" width="11.28515625" style="217" customWidth="1"/>
    <col min="11224" max="11224" width="12.42578125" style="217" customWidth="1"/>
    <col min="11225" max="11225" width="11.28515625" style="217" customWidth="1"/>
    <col min="11226" max="11226" width="12.42578125" style="217" customWidth="1"/>
    <col min="11227" max="11227" width="11.28515625" style="217" customWidth="1"/>
    <col min="11228" max="11228" width="12.42578125" style="217" customWidth="1"/>
    <col min="11229" max="11229" width="11.28515625" style="217" customWidth="1"/>
    <col min="11230" max="11230" width="14.140625" style="217" customWidth="1"/>
    <col min="11231" max="11231" width="10.28515625" style="217" customWidth="1"/>
    <col min="11232" max="11232" width="17.140625" style="217" customWidth="1"/>
    <col min="11233" max="11233" width="12" style="217" customWidth="1"/>
    <col min="11234" max="11234" width="14.140625" style="217" customWidth="1"/>
    <col min="11235" max="11235" width="10.28515625" style="217" customWidth="1"/>
    <col min="11236" max="11236" width="17.140625" style="217" customWidth="1"/>
    <col min="11237" max="11237" width="12" style="217" customWidth="1"/>
    <col min="11238" max="11238" width="10.7109375" style="217" customWidth="1"/>
    <col min="11239" max="11241" width="9" style="217" customWidth="1"/>
    <col min="11242" max="11469" width="9" style="217"/>
    <col min="11470" max="11470" width="5.140625" style="217" customWidth="1"/>
    <col min="11471" max="11471" width="32.42578125" style="217" customWidth="1"/>
    <col min="11472" max="11474" width="10.28515625" style="217" customWidth="1"/>
    <col min="11475" max="11476" width="12.42578125" style="217" customWidth="1"/>
    <col min="11477" max="11477" width="11.28515625" style="217" customWidth="1"/>
    <col min="11478" max="11478" width="12.42578125" style="217" customWidth="1"/>
    <col min="11479" max="11479" width="11.28515625" style="217" customWidth="1"/>
    <col min="11480" max="11480" width="12.42578125" style="217" customWidth="1"/>
    <col min="11481" max="11481" width="11.28515625" style="217" customWidth="1"/>
    <col min="11482" max="11482" width="12.42578125" style="217" customWidth="1"/>
    <col min="11483" max="11483" width="11.28515625" style="217" customWidth="1"/>
    <col min="11484" max="11484" width="12.42578125" style="217" customWidth="1"/>
    <col min="11485" max="11485" width="11.28515625" style="217" customWidth="1"/>
    <col min="11486" max="11486" width="14.140625" style="217" customWidth="1"/>
    <col min="11487" max="11487" width="10.28515625" style="217" customWidth="1"/>
    <col min="11488" max="11488" width="17.140625" style="217" customWidth="1"/>
    <col min="11489" max="11489" width="12" style="217" customWidth="1"/>
    <col min="11490" max="11490" width="14.140625" style="217" customWidth="1"/>
    <col min="11491" max="11491" width="10.28515625" style="217" customWidth="1"/>
    <col min="11492" max="11492" width="17.140625" style="217" customWidth="1"/>
    <col min="11493" max="11493" width="12" style="217" customWidth="1"/>
    <col min="11494" max="11494" width="10.7109375" style="217" customWidth="1"/>
    <col min="11495" max="11497" width="9" style="217" customWidth="1"/>
    <col min="11498" max="11725" width="9" style="217"/>
    <col min="11726" max="11726" width="5.140625" style="217" customWidth="1"/>
    <col min="11727" max="11727" width="32.42578125" style="217" customWidth="1"/>
    <col min="11728" max="11730" width="10.28515625" style="217" customWidth="1"/>
    <col min="11731" max="11732" width="12.42578125" style="217" customWidth="1"/>
    <col min="11733" max="11733" width="11.28515625" style="217" customWidth="1"/>
    <col min="11734" max="11734" width="12.42578125" style="217" customWidth="1"/>
    <col min="11735" max="11735" width="11.28515625" style="217" customWidth="1"/>
    <col min="11736" max="11736" width="12.42578125" style="217" customWidth="1"/>
    <col min="11737" max="11737" width="11.28515625" style="217" customWidth="1"/>
    <col min="11738" max="11738" width="12.42578125" style="217" customWidth="1"/>
    <col min="11739" max="11739" width="11.28515625" style="217" customWidth="1"/>
    <col min="11740" max="11740" width="12.42578125" style="217" customWidth="1"/>
    <col min="11741" max="11741" width="11.28515625" style="217" customWidth="1"/>
    <col min="11742" max="11742" width="14.140625" style="217" customWidth="1"/>
    <col min="11743" max="11743" width="10.28515625" style="217" customWidth="1"/>
    <col min="11744" max="11744" width="17.140625" style="217" customWidth="1"/>
    <col min="11745" max="11745" width="12" style="217" customWidth="1"/>
    <col min="11746" max="11746" width="14.140625" style="217" customWidth="1"/>
    <col min="11747" max="11747" width="10.28515625" style="217" customWidth="1"/>
    <col min="11748" max="11748" width="17.140625" style="217" customWidth="1"/>
    <col min="11749" max="11749" width="12" style="217" customWidth="1"/>
    <col min="11750" max="11750" width="10.7109375" style="217" customWidth="1"/>
    <col min="11751" max="11753" width="9" style="217" customWidth="1"/>
    <col min="11754" max="11981" width="9" style="217"/>
    <col min="11982" max="11982" width="5.140625" style="217" customWidth="1"/>
    <col min="11983" max="11983" width="32.42578125" style="217" customWidth="1"/>
    <col min="11984" max="11986" width="10.28515625" style="217" customWidth="1"/>
    <col min="11987" max="11988" width="12.42578125" style="217" customWidth="1"/>
    <col min="11989" max="11989" width="11.28515625" style="217" customWidth="1"/>
    <col min="11990" max="11990" width="12.42578125" style="217" customWidth="1"/>
    <col min="11991" max="11991" width="11.28515625" style="217" customWidth="1"/>
    <col min="11992" max="11992" width="12.42578125" style="217" customWidth="1"/>
    <col min="11993" max="11993" width="11.28515625" style="217" customWidth="1"/>
    <col min="11994" max="11994" width="12.42578125" style="217" customWidth="1"/>
    <col min="11995" max="11995" width="11.28515625" style="217" customWidth="1"/>
    <col min="11996" max="11996" width="12.42578125" style="217" customWidth="1"/>
    <col min="11997" max="11997" width="11.28515625" style="217" customWidth="1"/>
    <col min="11998" max="11998" width="14.140625" style="217" customWidth="1"/>
    <col min="11999" max="11999" width="10.28515625" style="217" customWidth="1"/>
    <col min="12000" max="12000" width="17.140625" style="217" customWidth="1"/>
    <col min="12001" max="12001" width="12" style="217" customWidth="1"/>
    <col min="12002" max="12002" width="14.140625" style="217" customWidth="1"/>
    <col min="12003" max="12003" width="10.28515625" style="217" customWidth="1"/>
    <col min="12004" max="12004" width="17.140625" style="217" customWidth="1"/>
    <col min="12005" max="12005" width="12" style="217" customWidth="1"/>
    <col min="12006" max="12006" width="10.7109375" style="217" customWidth="1"/>
    <col min="12007" max="12009" width="9" style="217" customWidth="1"/>
    <col min="12010" max="12237" width="9" style="217"/>
    <col min="12238" max="12238" width="5.140625" style="217" customWidth="1"/>
    <col min="12239" max="12239" width="32.42578125" style="217" customWidth="1"/>
    <col min="12240" max="12242" width="10.28515625" style="217" customWidth="1"/>
    <col min="12243" max="12244" width="12.42578125" style="217" customWidth="1"/>
    <col min="12245" max="12245" width="11.28515625" style="217" customWidth="1"/>
    <col min="12246" max="12246" width="12.42578125" style="217" customWidth="1"/>
    <col min="12247" max="12247" width="11.28515625" style="217" customWidth="1"/>
    <col min="12248" max="12248" width="12.42578125" style="217" customWidth="1"/>
    <col min="12249" max="12249" width="11.28515625" style="217" customWidth="1"/>
    <col min="12250" max="12250" width="12.42578125" style="217" customWidth="1"/>
    <col min="12251" max="12251" width="11.28515625" style="217" customWidth="1"/>
    <col min="12252" max="12252" width="12.42578125" style="217" customWidth="1"/>
    <col min="12253" max="12253" width="11.28515625" style="217" customWidth="1"/>
    <col min="12254" max="12254" width="14.140625" style="217" customWidth="1"/>
    <col min="12255" max="12255" width="10.28515625" style="217" customWidth="1"/>
    <col min="12256" max="12256" width="17.140625" style="217" customWidth="1"/>
    <col min="12257" max="12257" width="12" style="217" customWidth="1"/>
    <col min="12258" max="12258" width="14.140625" style="217" customWidth="1"/>
    <col min="12259" max="12259" width="10.28515625" style="217" customWidth="1"/>
    <col min="12260" max="12260" width="17.140625" style="217" customWidth="1"/>
    <col min="12261" max="12261" width="12" style="217" customWidth="1"/>
    <col min="12262" max="12262" width="10.7109375" style="217" customWidth="1"/>
    <col min="12263" max="12265" width="9" style="217" customWidth="1"/>
    <col min="12266" max="12493" width="9" style="217"/>
    <col min="12494" max="12494" width="5.140625" style="217" customWidth="1"/>
    <col min="12495" max="12495" width="32.42578125" style="217" customWidth="1"/>
    <col min="12496" max="12498" width="10.28515625" style="217" customWidth="1"/>
    <col min="12499" max="12500" width="12.42578125" style="217" customWidth="1"/>
    <col min="12501" max="12501" width="11.28515625" style="217" customWidth="1"/>
    <col min="12502" max="12502" width="12.42578125" style="217" customWidth="1"/>
    <col min="12503" max="12503" width="11.28515625" style="217" customWidth="1"/>
    <col min="12504" max="12504" width="12.42578125" style="217" customWidth="1"/>
    <col min="12505" max="12505" width="11.28515625" style="217" customWidth="1"/>
    <col min="12506" max="12506" width="12.42578125" style="217" customWidth="1"/>
    <col min="12507" max="12507" width="11.28515625" style="217" customWidth="1"/>
    <col min="12508" max="12508" width="12.42578125" style="217" customWidth="1"/>
    <col min="12509" max="12509" width="11.28515625" style="217" customWidth="1"/>
    <col min="12510" max="12510" width="14.140625" style="217" customWidth="1"/>
    <col min="12511" max="12511" width="10.28515625" style="217" customWidth="1"/>
    <col min="12512" max="12512" width="17.140625" style="217" customWidth="1"/>
    <col min="12513" max="12513" width="12" style="217" customWidth="1"/>
    <col min="12514" max="12514" width="14.140625" style="217" customWidth="1"/>
    <col min="12515" max="12515" width="10.28515625" style="217" customWidth="1"/>
    <col min="12516" max="12516" width="17.140625" style="217" customWidth="1"/>
    <col min="12517" max="12517" width="12" style="217" customWidth="1"/>
    <col min="12518" max="12518" width="10.7109375" style="217" customWidth="1"/>
    <col min="12519" max="12521" width="9" style="217" customWidth="1"/>
    <col min="12522" max="12749" width="9" style="217"/>
    <col min="12750" max="12750" width="5.140625" style="217" customWidth="1"/>
    <col min="12751" max="12751" width="32.42578125" style="217" customWidth="1"/>
    <col min="12752" max="12754" width="10.28515625" style="217" customWidth="1"/>
    <col min="12755" max="12756" width="12.42578125" style="217" customWidth="1"/>
    <col min="12757" max="12757" width="11.28515625" style="217" customWidth="1"/>
    <col min="12758" max="12758" width="12.42578125" style="217" customWidth="1"/>
    <col min="12759" max="12759" width="11.28515625" style="217" customWidth="1"/>
    <col min="12760" max="12760" width="12.42578125" style="217" customWidth="1"/>
    <col min="12761" max="12761" width="11.28515625" style="217" customWidth="1"/>
    <col min="12762" max="12762" width="12.42578125" style="217" customWidth="1"/>
    <col min="12763" max="12763" width="11.28515625" style="217" customWidth="1"/>
    <col min="12764" max="12764" width="12.42578125" style="217" customWidth="1"/>
    <col min="12765" max="12765" width="11.28515625" style="217" customWidth="1"/>
    <col min="12766" max="12766" width="14.140625" style="217" customWidth="1"/>
    <col min="12767" max="12767" width="10.28515625" style="217" customWidth="1"/>
    <col min="12768" max="12768" width="17.140625" style="217" customWidth="1"/>
    <col min="12769" max="12769" width="12" style="217" customWidth="1"/>
    <col min="12770" max="12770" width="14.140625" style="217" customWidth="1"/>
    <col min="12771" max="12771" width="10.28515625" style="217" customWidth="1"/>
    <col min="12772" max="12772" width="17.140625" style="217" customWidth="1"/>
    <col min="12773" max="12773" width="12" style="217" customWidth="1"/>
    <col min="12774" max="12774" width="10.7109375" style="217" customWidth="1"/>
    <col min="12775" max="12777" width="9" style="217" customWidth="1"/>
    <col min="12778" max="13005" width="9" style="217"/>
    <col min="13006" max="13006" width="5.140625" style="217" customWidth="1"/>
    <col min="13007" max="13007" width="32.42578125" style="217" customWidth="1"/>
    <col min="13008" max="13010" width="10.28515625" style="217" customWidth="1"/>
    <col min="13011" max="13012" width="12.42578125" style="217" customWidth="1"/>
    <col min="13013" max="13013" width="11.28515625" style="217" customWidth="1"/>
    <col min="13014" max="13014" width="12.42578125" style="217" customWidth="1"/>
    <col min="13015" max="13015" width="11.28515625" style="217" customWidth="1"/>
    <col min="13016" max="13016" width="12.42578125" style="217" customWidth="1"/>
    <col min="13017" max="13017" width="11.28515625" style="217" customWidth="1"/>
    <col min="13018" max="13018" width="12.42578125" style="217" customWidth="1"/>
    <col min="13019" max="13019" width="11.28515625" style="217" customWidth="1"/>
    <col min="13020" max="13020" width="12.42578125" style="217" customWidth="1"/>
    <col min="13021" max="13021" width="11.28515625" style="217" customWidth="1"/>
    <col min="13022" max="13022" width="14.140625" style="217" customWidth="1"/>
    <col min="13023" max="13023" width="10.28515625" style="217" customWidth="1"/>
    <col min="13024" max="13024" width="17.140625" style="217" customWidth="1"/>
    <col min="13025" max="13025" width="12" style="217" customWidth="1"/>
    <col min="13026" max="13026" width="14.140625" style="217" customWidth="1"/>
    <col min="13027" max="13027" width="10.28515625" style="217" customWidth="1"/>
    <col min="13028" max="13028" width="17.140625" style="217" customWidth="1"/>
    <col min="13029" max="13029" width="12" style="217" customWidth="1"/>
    <col min="13030" max="13030" width="10.7109375" style="217" customWidth="1"/>
    <col min="13031" max="13033" width="9" style="217" customWidth="1"/>
    <col min="13034" max="13261" width="9" style="217"/>
    <col min="13262" max="13262" width="5.140625" style="217" customWidth="1"/>
    <col min="13263" max="13263" width="32.42578125" style="217" customWidth="1"/>
    <col min="13264" max="13266" width="10.28515625" style="217" customWidth="1"/>
    <col min="13267" max="13268" width="12.42578125" style="217" customWidth="1"/>
    <col min="13269" max="13269" width="11.28515625" style="217" customWidth="1"/>
    <col min="13270" max="13270" width="12.42578125" style="217" customWidth="1"/>
    <col min="13271" max="13271" width="11.28515625" style="217" customWidth="1"/>
    <col min="13272" max="13272" width="12.42578125" style="217" customWidth="1"/>
    <col min="13273" max="13273" width="11.28515625" style="217" customWidth="1"/>
    <col min="13274" max="13274" width="12.42578125" style="217" customWidth="1"/>
    <col min="13275" max="13275" width="11.28515625" style="217" customWidth="1"/>
    <col min="13276" max="13276" width="12.42578125" style="217" customWidth="1"/>
    <col min="13277" max="13277" width="11.28515625" style="217" customWidth="1"/>
    <col min="13278" max="13278" width="14.140625" style="217" customWidth="1"/>
    <col min="13279" max="13279" width="10.28515625" style="217" customWidth="1"/>
    <col min="13280" max="13280" width="17.140625" style="217" customWidth="1"/>
    <col min="13281" max="13281" width="12" style="217" customWidth="1"/>
    <col min="13282" max="13282" width="14.140625" style="217" customWidth="1"/>
    <col min="13283" max="13283" width="10.28515625" style="217" customWidth="1"/>
    <col min="13284" max="13284" width="17.140625" style="217" customWidth="1"/>
    <col min="13285" max="13285" width="12" style="217" customWidth="1"/>
    <col min="13286" max="13286" width="10.7109375" style="217" customWidth="1"/>
    <col min="13287" max="13289" width="9" style="217" customWidth="1"/>
    <col min="13290" max="13517" width="9" style="217"/>
    <col min="13518" max="13518" width="5.140625" style="217" customWidth="1"/>
    <col min="13519" max="13519" width="32.42578125" style="217" customWidth="1"/>
    <col min="13520" max="13522" width="10.28515625" style="217" customWidth="1"/>
    <col min="13523" max="13524" width="12.42578125" style="217" customWidth="1"/>
    <col min="13525" max="13525" width="11.28515625" style="217" customWidth="1"/>
    <col min="13526" max="13526" width="12.42578125" style="217" customWidth="1"/>
    <col min="13527" max="13527" width="11.28515625" style="217" customWidth="1"/>
    <col min="13528" max="13528" width="12.42578125" style="217" customWidth="1"/>
    <col min="13529" max="13529" width="11.28515625" style="217" customWidth="1"/>
    <col min="13530" max="13530" width="12.42578125" style="217" customWidth="1"/>
    <col min="13531" max="13531" width="11.28515625" style="217" customWidth="1"/>
    <col min="13532" max="13532" width="12.42578125" style="217" customWidth="1"/>
    <col min="13533" max="13533" width="11.28515625" style="217" customWidth="1"/>
    <col min="13534" max="13534" width="14.140625" style="217" customWidth="1"/>
    <col min="13535" max="13535" width="10.28515625" style="217" customWidth="1"/>
    <col min="13536" max="13536" width="17.140625" style="217" customWidth="1"/>
    <col min="13537" max="13537" width="12" style="217" customWidth="1"/>
    <col min="13538" max="13538" width="14.140625" style="217" customWidth="1"/>
    <col min="13539" max="13539" width="10.28515625" style="217" customWidth="1"/>
    <col min="13540" max="13540" width="17.140625" style="217" customWidth="1"/>
    <col min="13541" max="13541" width="12" style="217" customWidth="1"/>
    <col min="13542" max="13542" width="10.7109375" style="217" customWidth="1"/>
    <col min="13543" max="13545" width="9" style="217" customWidth="1"/>
    <col min="13546" max="13773" width="9" style="217"/>
    <col min="13774" max="13774" width="5.140625" style="217" customWidth="1"/>
    <col min="13775" max="13775" width="32.42578125" style="217" customWidth="1"/>
    <col min="13776" max="13778" width="10.28515625" style="217" customWidth="1"/>
    <col min="13779" max="13780" width="12.42578125" style="217" customWidth="1"/>
    <col min="13781" max="13781" width="11.28515625" style="217" customWidth="1"/>
    <col min="13782" max="13782" width="12.42578125" style="217" customWidth="1"/>
    <col min="13783" max="13783" width="11.28515625" style="217" customWidth="1"/>
    <col min="13784" max="13784" width="12.42578125" style="217" customWidth="1"/>
    <col min="13785" max="13785" width="11.28515625" style="217" customWidth="1"/>
    <col min="13786" max="13786" width="12.42578125" style="217" customWidth="1"/>
    <col min="13787" max="13787" width="11.28515625" style="217" customWidth="1"/>
    <col min="13788" max="13788" width="12.42578125" style="217" customWidth="1"/>
    <col min="13789" max="13789" width="11.28515625" style="217" customWidth="1"/>
    <col min="13790" max="13790" width="14.140625" style="217" customWidth="1"/>
    <col min="13791" max="13791" width="10.28515625" style="217" customWidth="1"/>
    <col min="13792" max="13792" width="17.140625" style="217" customWidth="1"/>
    <col min="13793" max="13793" width="12" style="217" customWidth="1"/>
    <col min="13794" max="13794" width="14.140625" style="217" customWidth="1"/>
    <col min="13795" max="13795" width="10.28515625" style="217" customWidth="1"/>
    <col min="13796" max="13796" width="17.140625" style="217" customWidth="1"/>
    <col min="13797" max="13797" width="12" style="217" customWidth="1"/>
    <col min="13798" max="13798" width="10.7109375" style="217" customWidth="1"/>
    <col min="13799" max="13801" width="9" style="217" customWidth="1"/>
    <col min="13802" max="14029" width="9" style="217"/>
    <col min="14030" max="14030" width="5.140625" style="217" customWidth="1"/>
    <col min="14031" max="14031" width="32.42578125" style="217" customWidth="1"/>
    <col min="14032" max="14034" width="10.28515625" style="217" customWidth="1"/>
    <col min="14035" max="14036" width="12.42578125" style="217" customWidth="1"/>
    <col min="14037" max="14037" width="11.28515625" style="217" customWidth="1"/>
    <col min="14038" max="14038" width="12.42578125" style="217" customWidth="1"/>
    <col min="14039" max="14039" width="11.28515625" style="217" customWidth="1"/>
    <col min="14040" max="14040" width="12.42578125" style="217" customWidth="1"/>
    <col min="14041" max="14041" width="11.28515625" style="217" customWidth="1"/>
    <col min="14042" max="14042" width="12.42578125" style="217" customWidth="1"/>
    <col min="14043" max="14043" width="11.28515625" style="217" customWidth="1"/>
    <col min="14044" max="14044" width="12.42578125" style="217" customWidth="1"/>
    <col min="14045" max="14045" width="11.28515625" style="217" customWidth="1"/>
    <col min="14046" max="14046" width="14.140625" style="217" customWidth="1"/>
    <col min="14047" max="14047" width="10.28515625" style="217" customWidth="1"/>
    <col min="14048" max="14048" width="17.140625" style="217" customWidth="1"/>
    <col min="14049" max="14049" width="12" style="217" customWidth="1"/>
    <col min="14050" max="14050" width="14.140625" style="217" customWidth="1"/>
    <col min="14051" max="14051" width="10.28515625" style="217" customWidth="1"/>
    <col min="14052" max="14052" width="17.140625" style="217" customWidth="1"/>
    <col min="14053" max="14053" width="12" style="217" customWidth="1"/>
    <col min="14054" max="14054" width="10.7109375" style="217" customWidth="1"/>
    <col min="14055" max="14057" width="9" style="217" customWidth="1"/>
    <col min="14058" max="14285" width="9" style="217"/>
    <col min="14286" max="14286" width="5.140625" style="217" customWidth="1"/>
    <col min="14287" max="14287" width="32.42578125" style="217" customWidth="1"/>
    <col min="14288" max="14290" width="10.28515625" style="217" customWidth="1"/>
    <col min="14291" max="14292" width="12.42578125" style="217" customWidth="1"/>
    <col min="14293" max="14293" width="11.28515625" style="217" customWidth="1"/>
    <col min="14294" max="14294" width="12.42578125" style="217" customWidth="1"/>
    <col min="14295" max="14295" width="11.28515625" style="217" customWidth="1"/>
    <col min="14296" max="14296" width="12.42578125" style="217" customWidth="1"/>
    <col min="14297" max="14297" width="11.28515625" style="217" customWidth="1"/>
    <col min="14298" max="14298" width="12.42578125" style="217" customWidth="1"/>
    <col min="14299" max="14299" width="11.28515625" style="217" customWidth="1"/>
    <col min="14300" max="14300" width="12.42578125" style="217" customWidth="1"/>
    <col min="14301" max="14301" width="11.28515625" style="217" customWidth="1"/>
    <col min="14302" max="14302" width="14.140625" style="217" customWidth="1"/>
    <col min="14303" max="14303" width="10.28515625" style="217" customWidth="1"/>
    <col min="14304" max="14304" width="17.140625" style="217" customWidth="1"/>
    <col min="14305" max="14305" width="12" style="217" customWidth="1"/>
    <col min="14306" max="14306" width="14.140625" style="217" customWidth="1"/>
    <col min="14307" max="14307" width="10.28515625" style="217" customWidth="1"/>
    <col min="14308" max="14308" width="17.140625" style="217" customWidth="1"/>
    <col min="14309" max="14309" width="12" style="217" customWidth="1"/>
    <col min="14310" max="14310" width="10.7109375" style="217" customWidth="1"/>
    <col min="14311" max="14313" width="9" style="217" customWidth="1"/>
    <col min="14314" max="14541" width="9" style="217"/>
    <col min="14542" max="14542" width="5.140625" style="217" customWidth="1"/>
    <col min="14543" max="14543" width="32.42578125" style="217" customWidth="1"/>
    <col min="14544" max="14546" width="10.28515625" style="217" customWidth="1"/>
    <col min="14547" max="14548" width="12.42578125" style="217" customWidth="1"/>
    <col min="14549" max="14549" width="11.28515625" style="217" customWidth="1"/>
    <col min="14550" max="14550" width="12.42578125" style="217" customWidth="1"/>
    <col min="14551" max="14551" width="11.28515625" style="217" customWidth="1"/>
    <col min="14552" max="14552" width="12.42578125" style="217" customWidth="1"/>
    <col min="14553" max="14553" width="11.28515625" style="217" customWidth="1"/>
    <col min="14554" max="14554" width="12.42578125" style="217" customWidth="1"/>
    <col min="14555" max="14555" width="11.28515625" style="217" customWidth="1"/>
    <col min="14556" max="14556" width="12.42578125" style="217" customWidth="1"/>
    <col min="14557" max="14557" width="11.28515625" style="217" customWidth="1"/>
    <col min="14558" max="14558" width="14.140625" style="217" customWidth="1"/>
    <col min="14559" max="14559" width="10.28515625" style="217" customWidth="1"/>
    <col min="14560" max="14560" width="17.140625" style="217" customWidth="1"/>
    <col min="14561" max="14561" width="12" style="217" customWidth="1"/>
    <col min="14562" max="14562" width="14.140625" style="217" customWidth="1"/>
    <col min="14563" max="14563" width="10.28515625" style="217" customWidth="1"/>
    <col min="14564" max="14564" width="17.140625" style="217" customWidth="1"/>
    <col min="14565" max="14565" width="12" style="217" customWidth="1"/>
    <col min="14566" max="14566" width="10.7109375" style="217" customWidth="1"/>
    <col min="14567" max="14569" width="9" style="217" customWidth="1"/>
    <col min="14570" max="14797" width="9" style="217"/>
    <col min="14798" max="14798" width="5.140625" style="217" customWidth="1"/>
    <col min="14799" max="14799" width="32.42578125" style="217" customWidth="1"/>
    <col min="14800" max="14802" width="10.28515625" style="217" customWidth="1"/>
    <col min="14803" max="14804" width="12.42578125" style="217" customWidth="1"/>
    <col min="14805" max="14805" width="11.28515625" style="217" customWidth="1"/>
    <col min="14806" max="14806" width="12.42578125" style="217" customWidth="1"/>
    <col min="14807" max="14807" width="11.28515625" style="217" customWidth="1"/>
    <col min="14808" max="14808" width="12.42578125" style="217" customWidth="1"/>
    <col min="14809" max="14809" width="11.28515625" style="217" customWidth="1"/>
    <col min="14810" max="14810" width="12.42578125" style="217" customWidth="1"/>
    <col min="14811" max="14811" width="11.28515625" style="217" customWidth="1"/>
    <col min="14812" max="14812" width="12.42578125" style="217" customWidth="1"/>
    <col min="14813" max="14813" width="11.28515625" style="217" customWidth="1"/>
    <col min="14814" max="14814" width="14.140625" style="217" customWidth="1"/>
    <col min="14815" max="14815" width="10.28515625" style="217" customWidth="1"/>
    <col min="14816" max="14816" width="17.140625" style="217" customWidth="1"/>
    <col min="14817" max="14817" width="12" style="217" customWidth="1"/>
    <col min="14818" max="14818" width="14.140625" style="217" customWidth="1"/>
    <col min="14819" max="14819" width="10.28515625" style="217" customWidth="1"/>
    <col min="14820" max="14820" width="17.140625" style="217" customWidth="1"/>
    <col min="14821" max="14821" width="12" style="217" customWidth="1"/>
    <col min="14822" max="14822" width="10.7109375" style="217" customWidth="1"/>
    <col min="14823" max="14825" width="9" style="217" customWidth="1"/>
    <col min="14826" max="15053" width="9" style="217"/>
    <col min="15054" max="15054" width="5.140625" style="217" customWidth="1"/>
    <col min="15055" max="15055" width="32.42578125" style="217" customWidth="1"/>
    <col min="15056" max="15058" width="10.28515625" style="217" customWidth="1"/>
    <col min="15059" max="15060" width="12.42578125" style="217" customWidth="1"/>
    <col min="15061" max="15061" width="11.28515625" style="217" customWidth="1"/>
    <col min="15062" max="15062" width="12.42578125" style="217" customWidth="1"/>
    <col min="15063" max="15063" width="11.28515625" style="217" customWidth="1"/>
    <col min="15064" max="15064" width="12.42578125" style="217" customWidth="1"/>
    <col min="15065" max="15065" width="11.28515625" style="217" customWidth="1"/>
    <col min="15066" max="15066" width="12.42578125" style="217" customWidth="1"/>
    <col min="15067" max="15067" width="11.28515625" style="217" customWidth="1"/>
    <col min="15068" max="15068" width="12.42578125" style="217" customWidth="1"/>
    <col min="15069" max="15069" width="11.28515625" style="217" customWidth="1"/>
    <col min="15070" max="15070" width="14.140625" style="217" customWidth="1"/>
    <col min="15071" max="15071" width="10.28515625" style="217" customWidth="1"/>
    <col min="15072" max="15072" width="17.140625" style="217" customWidth="1"/>
    <col min="15073" max="15073" width="12" style="217" customWidth="1"/>
    <col min="15074" max="15074" width="14.140625" style="217" customWidth="1"/>
    <col min="15075" max="15075" width="10.28515625" style="217" customWidth="1"/>
    <col min="15076" max="15076" width="17.140625" style="217" customWidth="1"/>
    <col min="15077" max="15077" width="12" style="217" customWidth="1"/>
    <col min="15078" max="15078" width="10.7109375" style="217" customWidth="1"/>
    <col min="15079" max="15081" width="9" style="217" customWidth="1"/>
    <col min="15082" max="15309" width="9" style="217"/>
    <col min="15310" max="15310" width="5.140625" style="217" customWidth="1"/>
    <col min="15311" max="15311" width="32.42578125" style="217" customWidth="1"/>
    <col min="15312" max="15314" width="10.28515625" style="217" customWidth="1"/>
    <col min="15315" max="15316" width="12.42578125" style="217" customWidth="1"/>
    <col min="15317" max="15317" width="11.28515625" style="217" customWidth="1"/>
    <col min="15318" max="15318" width="12.42578125" style="217" customWidth="1"/>
    <col min="15319" max="15319" width="11.28515625" style="217" customWidth="1"/>
    <col min="15320" max="15320" width="12.42578125" style="217" customWidth="1"/>
    <col min="15321" max="15321" width="11.28515625" style="217" customWidth="1"/>
    <col min="15322" max="15322" width="12.42578125" style="217" customWidth="1"/>
    <col min="15323" max="15323" width="11.28515625" style="217" customWidth="1"/>
    <col min="15324" max="15324" width="12.42578125" style="217" customWidth="1"/>
    <col min="15325" max="15325" width="11.28515625" style="217" customWidth="1"/>
    <col min="15326" max="15326" width="14.140625" style="217" customWidth="1"/>
    <col min="15327" max="15327" width="10.28515625" style="217" customWidth="1"/>
    <col min="15328" max="15328" width="17.140625" style="217" customWidth="1"/>
    <col min="15329" max="15329" width="12" style="217" customWidth="1"/>
    <col min="15330" max="15330" width="14.140625" style="217" customWidth="1"/>
    <col min="15331" max="15331" width="10.28515625" style="217" customWidth="1"/>
    <col min="15332" max="15332" width="17.140625" style="217" customWidth="1"/>
    <col min="15333" max="15333" width="12" style="217" customWidth="1"/>
    <col min="15334" max="15334" width="10.7109375" style="217" customWidth="1"/>
    <col min="15335" max="15337" width="9" style="217" customWidth="1"/>
    <col min="15338" max="15565" width="9" style="217"/>
    <col min="15566" max="15566" width="5.140625" style="217" customWidth="1"/>
    <col min="15567" max="15567" width="32.42578125" style="217" customWidth="1"/>
    <col min="15568" max="15570" width="10.28515625" style="217" customWidth="1"/>
    <col min="15571" max="15572" width="12.42578125" style="217" customWidth="1"/>
    <col min="15573" max="15573" width="11.28515625" style="217" customWidth="1"/>
    <col min="15574" max="15574" width="12.42578125" style="217" customWidth="1"/>
    <col min="15575" max="15575" width="11.28515625" style="217" customWidth="1"/>
    <col min="15576" max="15576" width="12.42578125" style="217" customWidth="1"/>
    <col min="15577" max="15577" width="11.28515625" style="217" customWidth="1"/>
    <col min="15578" max="15578" width="12.42578125" style="217" customWidth="1"/>
    <col min="15579" max="15579" width="11.28515625" style="217" customWidth="1"/>
    <col min="15580" max="15580" width="12.42578125" style="217" customWidth="1"/>
    <col min="15581" max="15581" width="11.28515625" style="217" customWidth="1"/>
    <col min="15582" max="15582" width="14.140625" style="217" customWidth="1"/>
    <col min="15583" max="15583" width="10.28515625" style="217" customWidth="1"/>
    <col min="15584" max="15584" width="17.140625" style="217" customWidth="1"/>
    <col min="15585" max="15585" width="12" style="217" customWidth="1"/>
    <col min="15586" max="15586" width="14.140625" style="217" customWidth="1"/>
    <col min="15587" max="15587" width="10.28515625" style="217" customWidth="1"/>
    <col min="15588" max="15588" width="17.140625" style="217" customWidth="1"/>
    <col min="15589" max="15589" width="12" style="217" customWidth="1"/>
    <col min="15590" max="15590" width="10.7109375" style="217" customWidth="1"/>
    <col min="15591" max="15593" width="9" style="217" customWidth="1"/>
    <col min="15594" max="15821" width="9" style="217"/>
    <col min="15822" max="15822" width="5.140625" style="217" customWidth="1"/>
    <col min="15823" max="15823" width="32.42578125" style="217" customWidth="1"/>
    <col min="15824" max="15826" width="10.28515625" style="217" customWidth="1"/>
    <col min="15827" max="15828" width="12.42578125" style="217" customWidth="1"/>
    <col min="15829" max="15829" width="11.28515625" style="217" customWidth="1"/>
    <col min="15830" max="15830" width="12.42578125" style="217" customWidth="1"/>
    <col min="15831" max="15831" width="11.28515625" style="217" customWidth="1"/>
    <col min="15832" max="15832" width="12.42578125" style="217" customWidth="1"/>
    <col min="15833" max="15833" width="11.28515625" style="217" customWidth="1"/>
    <col min="15834" max="15834" width="12.42578125" style="217" customWidth="1"/>
    <col min="15835" max="15835" width="11.28515625" style="217" customWidth="1"/>
    <col min="15836" max="15836" width="12.42578125" style="217" customWidth="1"/>
    <col min="15837" max="15837" width="11.28515625" style="217" customWidth="1"/>
    <col min="15838" max="15838" width="14.140625" style="217" customWidth="1"/>
    <col min="15839" max="15839" width="10.28515625" style="217" customWidth="1"/>
    <col min="15840" max="15840" width="17.140625" style="217" customWidth="1"/>
    <col min="15841" max="15841" width="12" style="217" customWidth="1"/>
    <col min="15842" max="15842" width="14.140625" style="217" customWidth="1"/>
    <col min="15843" max="15843" width="10.28515625" style="217" customWidth="1"/>
    <col min="15844" max="15844" width="17.140625" style="217" customWidth="1"/>
    <col min="15845" max="15845" width="12" style="217" customWidth="1"/>
    <col min="15846" max="15846" width="10.7109375" style="217" customWidth="1"/>
    <col min="15847" max="15849" width="9" style="217" customWidth="1"/>
    <col min="15850" max="16077" width="9" style="217"/>
    <col min="16078" max="16078" width="5.140625" style="217" customWidth="1"/>
    <col min="16079" max="16079" width="32.42578125" style="217" customWidth="1"/>
    <col min="16080" max="16082" width="10.28515625" style="217" customWidth="1"/>
    <col min="16083" max="16084" width="12.42578125" style="217" customWidth="1"/>
    <col min="16085" max="16085" width="11.28515625" style="217" customWidth="1"/>
    <col min="16086" max="16086" width="12.42578125" style="217" customWidth="1"/>
    <col min="16087" max="16087" width="11.28515625" style="217" customWidth="1"/>
    <col min="16088" max="16088" width="12.42578125" style="217" customWidth="1"/>
    <col min="16089" max="16089" width="11.28515625" style="217" customWidth="1"/>
    <col min="16090" max="16090" width="12.42578125" style="217" customWidth="1"/>
    <col min="16091" max="16091" width="11.28515625" style="217" customWidth="1"/>
    <col min="16092" max="16092" width="12.42578125" style="217" customWidth="1"/>
    <col min="16093" max="16093" width="11.28515625" style="217" customWidth="1"/>
    <col min="16094" max="16094" width="14.140625" style="217" customWidth="1"/>
    <col min="16095" max="16095" width="10.28515625" style="217" customWidth="1"/>
    <col min="16096" max="16096" width="17.140625" style="217" customWidth="1"/>
    <col min="16097" max="16097" width="12" style="217" customWidth="1"/>
    <col min="16098" max="16098" width="14.140625" style="217" customWidth="1"/>
    <col min="16099" max="16099" width="10.28515625" style="217" customWidth="1"/>
    <col min="16100" max="16100" width="17.140625" style="217" customWidth="1"/>
    <col min="16101" max="16101" width="12" style="217" customWidth="1"/>
    <col min="16102" max="16102" width="10.7109375" style="217" customWidth="1"/>
    <col min="16103" max="16105" width="9" style="217" customWidth="1"/>
    <col min="16106" max="16329" width="9" style="217"/>
    <col min="16330" max="16384" width="9.140625" style="217" customWidth="1"/>
  </cols>
  <sheetData>
    <row r="1" spans="1:19" ht="20.25">
      <c r="A1" s="248"/>
      <c r="B1" s="248"/>
      <c r="C1" s="248"/>
      <c r="D1" s="248"/>
      <c r="E1" s="248"/>
      <c r="F1" s="248"/>
      <c r="G1" s="248"/>
      <c r="H1" s="248"/>
      <c r="I1" s="248"/>
      <c r="J1" s="248"/>
      <c r="K1" s="248"/>
      <c r="L1" s="248"/>
      <c r="M1" s="248"/>
      <c r="N1" s="248"/>
      <c r="O1" s="248"/>
      <c r="P1" s="366" t="s">
        <v>416</v>
      </c>
      <c r="Q1" s="366"/>
      <c r="R1" s="366"/>
      <c r="S1" s="366"/>
    </row>
    <row r="2" spans="1:19">
      <c r="A2" s="368" t="s">
        <v>428</v>
      </c>
      <c r="B2" s="368"/>
      <c r="C2" s="368"/>
      <c r="D2" s="368"/>
      <c r="E2" s="368"/>
      <c r="F2" s="368"/>
      <c r="G2" s="368"/>
      <c r="H2" s="368"/>
      <c r="I2" s="368"/>
      <c r="J2" s="368"/>
      <c r="K2" s="368"/>
      <c r="L2" s="368"/>
      <c r="M2" s="368"/>
      <c r="N2" s="368"/>
      <c r="O2" s="368"/>
      <c r="P2" s="368"/>
      <c r="Q2" s="368"/>
      <c r="R2" s="368"/>
      <c r="S2" s="368"/>
    </row>
    <row r="3" spans="1:19" s="1" customFormat="1" ht="18.75">
      <c r="A3" s="244" t="s">
        <v>425</v>
      </c>
      <c r="B3" s="244"/>
      <c r="C3" s="244"/>
      <c r="D3" s="244"/>
      <c r="E3" s="244"/>
      <c r="F3" s="244"/>
      <c r="G3" s="244"/>
      <c r="H3" s="244"/>
      <c r="I3" s="244"/>
      <c r="J3" s="244"/>
      <c r="K3" s="244"/>
      <c r="L3" s="244"/>
      <c r="M3" s="244"/>
      <c r="N3" s="244"/>
      <c r="O3" s="244"/>
      <c r="P3" s="244"/>
      <c r="Q3" s="244"/>
      <c r="R3" s="244"/>
      <c r="S3" s="244"/>
    </row>
    <row r="4" spans="1:19">
      <c r="A4" s="367" t="str">
        <f>'Biểu 02'!A4:R4</f>
        <v>(Kèm theo Tờ trình số:          /TTr - UBND ngày       tháng       năm 2021 của UBND huyện Đăk Glei)</v>
      </c>
      <c r="B4" s="367"/>
      <c r="C4" s="367"/>
      <c r="D4" s="367"/>
      <c r="E4" s="367"/>
      <c r="F4" s="367"/>
      <c r="G4" s="367"/>
      <c r="H4" s="367"/>
      <c r="I4" s="367"/>
      <c r="J4" s="367"/>
      <c r="K4" s="367"/>
      <c r="L4" s="367"/>
      <c r="M4" s="367"/>
      <c r="N4" s="367"/>
      <c r="O4" s="367"/>
      <c r="P4" s="367"/>
      <c r="Q4" s="367"/>
      <c r="R4" s="367"/>
      <c r="S4" s="367"/>
    </row>
    <row r="5" spans="1:19">
      <c r="A5" s="367"/>
      <c r="B5" s="367"/>
      <c r="C5" s="367"/>
      <c r="D5" s="367"/>
      <c r="E5" s="367"/>
      <c r="F5" s="367"/>
      <c r="G5" s="367"/>
      <c r="H5" s="367"/>
      <c r="I5" s="367"/>
      <c r="J5" s="367"/>
      <c r="K5" s="367"/>
      <c r="L5" s="367"/>
      <c r="M5" s="367"/>
      <c r="N5" s="367"/>
      <c r="O5" s="367"/>
      <c r="P5" s="367"/>
      <c r="Q5" s="367"/>
      <c r="R5" s="367"/>
      <c r="S5" s="367"/>
    </row>
    <row r="6" spans="1:19">
      <c r="A6" s="365" t="s">
        <v>0</v>
      </c>
      <c r="B6" s="365"/>
      <c r="C6" s="365"/>
      <c r="D6" s="365"/>
      <c r="E6" s="365"/>
      <c r="F6" s="365"/>
      <c r="G6" s="365"/>
      <c r="H6" s="365"/>
      <c r="I6" s="365"/>
      <c r="J6" s="365"/>
      <c r="K6" s="365"/>
      <c r="L6" s="365"/>
      <c r="M6" s="365"/>
      <c r="N6" s="365"/>
      <c r="O6" s="365"/>
      <c r="P6" s="365"/>
      <c r="Q6" s="365"/>
      <c r="R6" s="365"/>
      <c r="S6" s="365"/>
    </row>
    <row r="7" spans="1:19" s="236" customFormat="1">
      <c r="A7" s="412" t="s">
        <v>17</v>
      </c>
      <c r="B7" s="412" t="s">
        <v>18</v>
      </c>
      <c r="C7" s="412" t="s">
        <v>20</v>
      </c>
      <c r="D7" s="412" t="s">
        <v>21</v>
      </c>
      <c r="E7" s="412" t="s">
        <v>22</v>
      </c>
      <c r="F7" s="412" t="s">
        <v>23</v>
      </c>
      <c r="G7" s="412"/>
      <c r="H7" s="412"/>
      <c r="I7" s="412"/>
      <c r="J7" s="412" t="s">
        <v>357</v>
      </c>
      <c r="K7" s="412"/>
      <c r="L7" s="412"/>
      <c r="M7" s="412" t="s">
        <v>358</v>
      </c>
      <c r="N7" s="412"/>
      <c r="O7" s="412"/>
      <c r="P7" s="412" t="s">
        <v>364</v>
      </c>
      <c r="Q7" s="412"/>
      <c r="R7" s="412"/>
      <c r="S7" s="412" t="s">
        <v>3</v>
      </c>
    </row>
    <row r="8" spans="1:19" s="236" customFormat="1" ht="36" customHeight="1">
      <c r="A8" s="412"/>
      <c r="B8" s="412"/>
      <c r="C8" s="412"/>
      <c r="D8" s="412"/>
      <c r="E8" s="412"/>
      <c r="F8" s="412" t="s">
        <v>164</v>
      </c>
      <c r="G8" s="412" t="s">
        <v>359</v>
      </c>
      <c r="H8" s="412"/>
      <c r="I8" s="412"/>
      <c r="J8" s="412"/>
      <c r="K8" s="412"/>
      <c r="L8" s="412"/>
      <c r="M8" s="412"/>
      <c r="N8" s="412"/>
      <c r="O8" s="412"/>
      <c r="P8" s="412"/>
      <c r="Q8" s="412"/>
      <c r="R8" s="412"/>
      <c r="S8" s="412"/>
    </row>
    <row r="9" spans="1:19" s="236" customFormat="1">
      <c r="A9" s="412"/>
      <c r="B9" s="412"/>
      <c r="C9" s="412"/>
      <c r="D9" s="412"/>
      <c r="E9" s="412"/>
      <c r="F9" s="412"/>
      <c r="G9" s="412" t="s">
        <v>360</v>
      </c>
      <c r="H9" s="412" t="s">
        <v>361</v>
      </c>
      <c r="I9" s="412"/>
      <c r="J9" s="412" t="s">
        <v>5</v>
      </c>
      <c r="K9" s="412" t="s">
        <v>361</v>
      </c>
      <c r="L9" s="412"/>
      <c r="M9" s="412" t="s">
        <v>5</v>
      </c>
      <c r="N9" s="412" t="s">
        <v>361</v>
      </c>
      <c r="O9" s="412"/>
      <c r="P9" s="412" t="s">
        <v>5</v>
      </c>
      <c r="Q9" s="412" t="s">
        <v>361</v>
      </c>
      <c r="R9" s="412"/>
      <c r="S9" s="412"/>
    </row>
    <row r="10" spans="1:19" s="236" customFormat="1">
      <c r="A10" s="412"/>
      <c r="B10" s="412"/>
      <c r="C10" s="412"/>
      <c r="D10" s="412"/>
      <c r="E10" s="412"/>
      <c r="F10" s="412"/>
      <c r="G10" s="412"/>
      <c r="H10" s="412" t="s">
        <v>362</v>
      </c>
      <c r="I10" s="413" t="s">
        <v>363</v>
      </c>
      <c r="J10" s="412"/>
      <c r="K10" s="414"/>
      <c r="L10" s="415"/>
      <c r="M10" s="412"/>
      <c r="N10" s="412" t="s">
        <v>362</v>
      </c>
      <c r="O10" s="412" t="s">
        <v>363</v>
      </c>
      <c r="P10" s="412"/>
      <c r="Q10" s="414"/>
      <c r="R10" s="415"/>
      <c r="S10" s="412"/>
    </row>
    <row r="11" spans="1:19" s="236" customFormat="1" ht="47.25">
      <c r="A11" s="412"/>
      <c r="B11" s="412"/>
      <c r="C11" s="412"/>
      <c r="D11" s="412"/>
      <c r="E11" s="412"/>
      <c r="F11" s="412"/>
      <c r="G11" s="412"/>
      <c r="H11" s="412"/>
      <c r="I11" s="413"/>
      <c r="J11" s="412"/>
      <c r="K11" s="416" t="s">
        <v>362</v>
      </c>
      <c r="L11" s="416" t="s">
        <v>363</v>
      </c>
      <c r="M11" s="412"/>
      <c r="N11" s="412"/>
      <c r="O11" s="412"/>
      <c r="P11" s="412"/>
      <c r="Q11" s="416" t="s">
        <v>362</v>
      </c>
      <c r="R11" s="414" t="s">
        <v>363</v>
      </c>
      <c r="S11" s="412"/>
    </row>
    <row r="12" spans="1:19" s="218" customFormat="1">
      <c r="A12" s="417" t="s">
        <v>92</v>
      </c>
      <c r="B12" s="417" t="s">
        <v>96</v>
      </c>
      <c r="C12" s="417">
        <v>1</v>
      </c>
      <c r="D12" s="417">
        <v>2</v>
      </c>
      <c r="E12" s="417">
        <v>3</v>
      </c>
      <c r="F12" s="417">
        <v>4</v>
      </c>
      <c r="G12" s="417">
        <v>5</v>
      </c>
      <c r="H12" s="417">
        <v>6</v>
      </c>
      <c r="I12" s="417">
        <v>7</v>
      </c>
      <c r="J12" s="417">
        <v>8</v>
      </c>
      <c r="K12" s="417">
        <v>9</v>
      </c>
      <c r="L12" s="417">
        <v>10</v>
      </c>
      <c r="M12" s="417">
        <v>11</v>
      </c>
      <c r="N12" s="417">
        <v>12</v>
      </c>
      <c r="O12" s="417">
        <v>13</v>
      </c>
      <c r="P12" s="417">
        <v>14</v>
      </c>
      <c r="Q12" s="417">
        <v>15</v>
      </c>
      <c r="R12" s="417">
        <v>16</v>
      </c>
      <c r="S12" s="417">
        <v>17</v>
      </c>
    </row>
    <row r="13" spans="1:19" s="226" customFormat="1" ht="24" customHeight="1">
      <c r="A13" s="417"/>
      <c r="B13" s="417" t="s">
        <v>347</v>
      </c>
      <c r="C13" s="417"/>
      <c r="D13" s="417"/>
      <c r="E13" s="417"/>
      <c r="F13" s="417"/>
      <c r="G13" s="418">
        <f>G14+G68</f>
        <v>238678</v>
      </c>
      <c r="H13" s="418">
        <f>H14+H68</f>
        <v>0</v>
      </c>
      <c r="I13" s="418">
        <f>I14+I68</f>
        <v>238678</v>
      </c>
      <c r="J13" s="418">
        <f>J14+J68</f>
        <v>33329</v>
      </c>
      <c r="K13" s="418"/>
      <c r="L13" s="418">
        <f t="shared" ref="L13:R13" si="0">L14+L68</f>
        <v>33329</v>
      </c>
      <c r="M13" s="418">
        <f t="shared" si="0"/>
        <v>33074</v>
      </c>
      <c r="N13" s="418">
        <f t="shared" si="0"/>
        <v>0</v>
      </c>
      <c r="O13" s="418">
        <f t="shared" si="0"/>
        <v>33074</v>
      </c>
      <c r="P13" s="418">
        <f t="shared" si="0"/>
        <v>32773</v>
      </c>
      <c r="Q13" s="418">
        <f t="shared" si="0"/>
        <v>0</v>
      </c>
      <c r="R13" s="418">
        <f t="shared" si="0"/>
        <v>32773</v>
      </c>
      <c r="S13" s="418"/>
    </row>
    <row r="14" spans="1:19" s="226" customFormat="1" ht="51" customHeight="1">
      <c r="A14" s="417" t="s">
        <v>92</v>
      </c>
      <c r="B14" s="419" t="s">
        <v>390</v>
      </c>
      <c r="C14" s="417"/>
      <c r="D14" s="417"/>
      <c r="E14" s="417"/>
      <c r="F14" s="417"/>
      <c r="G14" s="418">
        <f>G15+G39+G61</f>
        <v>179846</v>
      </c>
      <c r="H14" s="418">
        <f>H15+H39+H61</f>
        <v>0</v>
      </c>
      <c r="I14" s="418">
        <f>I15+I39+I61</f>
        <v>179846</v>
      </c>
      <c r="J14" s="418">
        <f>J15+J39+J61</f>
        <v>24437</v>
      </c>
      <c r="K14" s="418"/>
      <c r="L14" s="418">
        <f t="shared" ref="L14:R14" si="1">L15+L39+L61</f>
        <v>24437</v>
      </c>
      <c r="M14" s="418">
        <f t="shared" si="1"/>
        <v>24182</v>
      </c>
      <c r="N14" s="418">
        <f t="shared" si="1"/>
        <v>0</v>
      </c>
      <c r="O14" s="418">
        <f t="shared" si="1"/>
        <v>24182</v>
      </c>
      <c r="P14" s="418">
        <f t="shared" si="1"/>
        <v>23949</v>
      </c>
      <c r="Q14" s="418">
        <f t="shared" si="1"/>
        <v>0</v>
      </c>
      <c r="R14" s="418">
        <f t="shared" si="1"/>
        <v>23949</v>
      </c>
      <c r="S14" s="418"/>
    </row>
    <row r="15" spans="1:19" s="221" customFormat="1" ht="56.25" customHeight="1">
      <c r="A15" s="416" t="s">
        <v>391</v>
      </c>
      <c r="B15" s="419" t="s">
        <v>387</v>
      </c>
      <c r="C15" s="416"/>
      <c r="D15" s="416"/>
      <c r="E15" s="416"/>
      <c r="F15" s="416"/>
      <c r="G15" s="420">
        <f>G16+G25+G34</f>
        <v>56707</v>
      </c>
      <c r="H15" s="420">
        <f>H16+H25+H34</f>
        <v>0</v>
      </c>
      <c r="I15" s="420">
        <f>I16+I25+I34</f>
        <v>56707</v>
      </c>
      <c r="J15" s="420">
        <f>J16+J25+J34</f>
        <v>6534</v>
      </c>
      <c r="K15" s="420"/>
      <c r="L15" s="420">
        <f t="shared" ref="L15:R15" si="2">L16+L25+L34</f>
        <v>6534</v>
      </c>
      <c r="M15" s="420">
        <f t="shared" si="2"/>
        <v>6279</v>
      </c>
      <c r="N15" s="420">
        <f t="shared" si="2"/>
        <v>0</v>
      </c>
      <c r="O15" s="420">
        <f t="shared" si="2"/>
        <v>6279</v>
      </c>
      <c r="P15" s="420">
        <f t="shared" si="2"/>
        <v>13310</v>
      </c>
      <c r="Q15" s="420">
        <f t="shared" si="2"/>
        <v>0</v>
      </c>
      <c r="R15" s="420">
        <f t="shared" si="2"/>
        <v>13310</v>
      </c>
      <c r="S15" s="420"/>
    </row>
    <row r="16" spans="1:19" s="216" customFormat="1" ht="33" customHeight="1">
      <c r="A16" s="421" t="s">
        <v>30</v>
      </c>
      <c r="B16" s="422" t="s">
        <v>346</v>
      </c>
      <c r="C16" s="423"/>
      <c r="D16" s="423"/>
      <c r="E16" s="423"/>
      <c r="F16" s="423"/>
      <c r="G16" s="424">
        <f>G17</f>
        <v>41040</v>
      </c>
      <c r="H16" s="424">
        <f t="shared" ref="H16:P16" si="3">H17</f>
        <v>0</v>
      </c>
      <c r="I16" s="424">
        <f t="shared" si="3"/>
        <v>41040</v>
      </c>
      <c r="J16" s="424">
        <f t="shared" si="3"/>
        <v>2722</v>
      </c>
      <c r="K16" s="424"/>
      <c r="L16" s="424">
        <f t="shared" si="3"/>
        <v>2722</v>
      </c>
      <c r="M16" s="424">
        <f t="shared" si="3"/>
        <v>2467</v>
      </c>
      <c r="N16" s="424">
        <f t="shared" si="3"/>
        <v>0</v>
      </c>
      <c r="O16" s="424">
        <f t="shared" si="3"/>
        <v>2467</v>
      </c>
      <c r="P16" s="424">
        <f t="shared" si="3"/>
        <v>8030</v>
      </c>
      <c r="Q16" s="424">
        <f t="shared" ref="H16:R17" si="4">Q17</f>
        <v>0</v>
      </c>
      <c r="R16" s="424">
        <f t="shared" si="4"/>
        <v>8030</v>
      </c>
      <c r="S16" s="424"/>
    </row>
    <row r="17" spans="1:19" s="216" customFormat="1" ht="27.75" customHeight="1">
      <c r="A17" s="421" t="s">
        <v>40</v>
      </c>
      <c r="B17" s="422" t="s">
        <v>394</v>
      </c>
      <c r="C17" s="423"/>
      <c r="D17" s="423"/>
      <c r="E17" s="423"/>
      <c r="F17" s="423"/>
      <c r="G17" s="424">
        <f>G18</f>
        <v>41040</v>
      </c>
      <c r="H17" s="424">
        <f t="shared" si="4"/>
        <v>0</v>
      </c>
      <c r="I17" s="424">
        <f t="shared" si="4"/>
        <v>41040</v>
      </c>
      <c r="J17" s="424">
        <f t="shared" si="4"/>
        <v>2722</v>
      </c>
      <c r="K17" s="424"/>
      <c r="L17" s="424">
        <f t="shared" si="4"/>
        <v>2722</v>
      </c>
      <c r="M17" s="424">
        <f t="shared" si="4"/>
        <v>2467</v>
      </c>
      <c r="N17" s="424">
        <f t="shared" si="4"/>
        <v>0</v>
      </c>
      <c r="O17" s="424">
        <f t="shared" si="4"/>
        <v>2467</v>
      </c>
      <c r="P17" s="424">
        <f t="shared" si="4"/>
        <v>8030</v>
      </c>
      <c r="Q17" s="424">
        <f>Q19+Q22</f>
        <v>0</v>
      </c>
      <c r="R17" s="424">
        <f>R19+R22</f>
        <v>8030</v>
      </c>
      <c r="S17" s="424"/>
    </row>
    <row r="18" spans="1:19" s="215" customFormat="1" ht="33" customHeight="1">
      <c r="A18" s="425" t="s">
        <v>33</v>
      </c>
      <c r="B18" s="426" t="s">
        <v>353</v>
      </c>
      <c r="C18" s="427"/>
      <c r="D18" s="427"/>
      <c r="E18" s="427"/>
      <c r="F18" s="427"/>
      <c r="G18" s="428">
        <f>G19+G22</f>
        <v>41040</v>
      </c>
      <c r="H18" s="428">
        <f t="shared" ref="H18:R18" si="5">H19+H22</f>
        <v>0</v>
      </c>
      <c r="I18" s="428">
        <f t="shared" si="5"/>
        <v>41040</v>
      </c>
      <c r="J18" s="428">
        <f t="shared" si="5"/>
        <v>2722</v>
      </c>
      <c r="K18" s="428"/>
      <c r="L18" s="428">
        <f t="shared" si="5"/>
        <v>2722</v>
      </c>
      <c r="M18" s="428">
        <f t="shared" si="5"/>
        <v>2467</v>
      </c>
      <c r="N18" s="428">
        <f t="shared" si="5"/>
        <v>0</v>
      </c>
      <c r="O18" s="428">
        <f t="shared" si="5"/>
        <v>2467</v>
      </c>
      <c r="P18" s="428">
        <f t="shared" si="5"/>
        <v>8030</v>
      </c>
      <c r="Q18" s="428">
        <f t="shared" si="5"/>
        <v>0</v>
      </c>
      <c r="R18" s="428">
        <f t="shared" si="5"/>
        <v>8030</v>
      </c>
      <c r="S18" s="428"/>
    </row>
    <row r="19" spans="1:19" s="216" customFormat="1" ht="37.5" customHeight="1">
      <c r="A19" s="421" t="s">
        <v>421</v>
      </c>
      <c r="B19" s="422" t="s">
        <v>417</v>
      </c>
      <c r="C19" s="423"/>
      <c r="D19" s="423"/>
      <c r="E19" s="423"/>
      <c r="F19" s="423"/>
      <c r="G19" s="424">
        <f>G20+G21</f>
        <v>29988</v>
      </c>
      <c r="H19" s="424">
        <f t="shared" ref="H19:R19" si="6">H20+H21</f>
        <v>0</v>
      </c>
      <c r="I19" s="424">
        <f t="shared" si="6"/>
        <v>29988</v>
      </c>
      <c r="J19" s="424">
        <f t="shared" si="6"/>
        <v>222</v>
      </c>
      <c r="K19" s="424"/>
      <c r="L19" s="424">
        <f t="shared" si="6"/>
        <v>222</v>
      </c>
      <c r="M19" s="424">
        <f t="shared" si="6"/>
        <v>0</v>
      </c>
      <c r="N19" s="424">
        <f t="shared" si="6"/>
        <v>0</v>
      </c>
      <c r="O19" s="424">
        <f t="shared" si="6"/>
        <v>0</v>
      </c>
      <c r="P19" s="424">
        <f t="shared" si="6"/>
        <v>6280</v>
      </c>
      <c r="Q19" s="424">
        <f t="shared" si="6"/>
        <v>0</v>
      </c>
      <c r="R19" s="424">
        <f t="shared" si="6"/>
        <v>6280</v>
      </c>
      <c r="S19" s="424"/>
    </row>
    <row r="20" spans="1:19" ht="37.5" customHeight="1">
      <c r="A20" s="429"/>
      <c r="B20" s="391" t="s">
        <v>356</v>
      </c>
      <c r="C20" s="430" t="s">
        <v>52</v>
      </c>
      <c r="D20" s="430" t="s">
        <v>39</v>
      </c>
      <c r="E20" s="430" t="s">
        <v>354</v>
      </c>
      <c r="F20" s="430" t="s">
        <v>355</v>
      </c>
      <c r="G20" s="431">
        <v>6000</v>
      </c>
      <c r="H20" s="431"/>
      <c r="I20" s="431">
        <v>6000</v>
      </c>
      <c r="J20" s="431">
        <f>L20</f>
        <v>222</v>
      </c>
      <c r="K20" s="431"/>
      <c r="L20" s="431">
        <v>222</v>
      </c>
      <c r="M20" s="431"/>
      <c r="N20" s="431"/>
      <c r="O20" s="431">
        <f>N20</f>
        <v>0</v>
      </c>
      <c r="P20" s="431">
        <v>5780</v>
      </c>
      <c r="Q20" s="431"/>
      <c r="R20" s="431">
        <f>P20</f>
        <v>5780</v>
      </c>
      <c r="S20" s="432"/>
    </row>
    <row r="21" spans="1:19" ht="31.5">
      <c r="A21" s="433"/>
      <c r="B21" s="391" t="s">
        <v>331</v>
      </c>
      <c r="C21" s="430" t="str">
        <f>C20</f>
        <v>Thị trấn Đăk Glei</v>
      </c>
      <c r="D21" s="434" t="str">
        <f>D20</f>
        <v>Dự án nhóm C</v>
      </c>
      <c r="E21" s="433" t="s">
        <v>313</v>
      </c>
      <c r="F21" s="430" t="s">
        <v>384</v>
      </c>
      <c r="G21" s="435">
        <v>23988</v>
      </c>
      <c r="H21" s="435"/>
      <c r="I21" s="431">
        <f>G21</f>
        <v>23988</v>
      </c>
      <c r="J21" s="431"/>
      <c r="K21" s="431"/>
      <c r="L21" s="431">
        <f>K21</f>
        <v>0</v>
      </c>
      <c r="M21" s="431"/>
      <c r="N21" s="431"/>
      <c r="O21" s="431">
        <f>N21</f>
        <v>0</v>
      </c>
      <c r="P21" s="431">
        <v>500</v>
      </c>
      <c r="Q21" s="431"/>
      <c r="R21" s="431">
        <f>P21</f>
        <v>500</v>
      </c>
      <c r="S21" s="432"/>
    </row>
    <row r="22" spans="1:19" s="216" customFormat="1" ht="41.25" customHeight="1">
      <c r="A22" s="421" t="s">
        <v>422</v>
      </c>
      <c r="B22" s="436" t="s">
        <v>396</v>
      </c>
      <c r="C22" s="423"/>
      <c r="D22" s="423"/>
      <c r="E22" s="423"/>
      <c r="F22" s="423"/>
      <c r="G22" s="424">
        <f>G23+G24</f>
        <v>11052</v>
      </c>
      <c r="H22" s="424">
        <f t="shared" ref="H22:R22" si="7">H23+H24</f>
        <v>0</v>
      </c>
      <c r="I22" s="424">
        <f t="shared" si="7"/>
        <v>11052</v>
      </c>
      <c r="J22" s="424">
        <f t="shared" si="7"/>
        <v>2500</v>
      </c>
      <c r="K22" s="424">
        <f t="shared" si="7"/>
        <v>0</v>
      </c>
      <c r="L22" s="424">
        <f t="shared" si="7"/>
        <v>2500</v>
      </c>
      <c r="M22" s="424">
        <f t="shared" si="7"/>
        <v>2467</v>
      </c>
      <c r="N22" s="424">
        <f t="shared" si="7"/>
        <v>0</v>
      </c>
      <c r="O22" s="424">
        <f t="shared" si="7"/>
        <v>2467</v>
      </c>
      <c r="P22" s="424">
        <f t="shared" si="7"/>
        <v>1750</v>
      </c>
      <c r="Q22" s="424">
        <f t="shared" si="7"/>
        <v>0</v>
      </c>
      <c r="R22" s="424">
        <f t="shared" si="7"/>
        <v>1750</v>
      </c>
      <c r="S22" s="424"/>
    </row>
    <row r="23" spans="1:19" ht="31.5">
      <c r="A23" s="429"/>
      <c r="B23" s="437" t="s">
        <v>352</v>
      </c>
      <c r="C23" s="430" t="str">
        <f>C20</f>
        <v>Thị trấn Đăk Glei</v>
      </c>
      <c r="D23" s="430" t="str">
        <f>D20</f>
        <v>Dự án nhóm C</v>
      </c>
      <c r="E23" s="430" t="s">
        <v>313</v>
      </c>
      <c r="F23" s="430" t="s">
        <v>382</v>
      </c>
      <c r="G23" s="431">
        <v>8000</v>
      </c>
      <c r="H23" s="431"/>
      <c r="I23" s="431">
        <f>G23</f>
        <v>8000</v>
      </c>
      <c r="J23" s="431">
        <f>L23</f>
        <v>2500</v>
      </c>
      <c r="K23" s="431"/>
      <c r="L23" s="431">
        <v>2500</v>
      </c>
      <c r="M23" s="431">
        <f>O23</f>
        <v>2467</v>
      </c>
      <c r="N23" s="431"/>
      <c r="O23" s="431">
        <v>2467</v>
      </c>
      <c r="P23" s="431">
        <f>500+750</f>
        <v>1250</v>
      </c>
      <c r="Q23" s="431"/>
      <c r="R23" s="431">
        <f>P23</f>
        <v>1250</v>
      </c>
      <c r="S23" s="432"/>
    </row>
    <row r="24" spans="1:19" ht="44.25" customHeight="1">
      <c r="A24" s="433"/>
      <c r="B24" s="437" t="s">
        <v>321</v>
      </c>
      <c r="C24" s="438" t="s">
        <v>322</v>
      </c>
      <c r="D24" s="434" t="str">
        <f>D23</f>
        <v>Dự án nhóm C</v>
      </c>
      <c r="E24" s="433" t="s">
        <v>313</v>
      </c>
      <c r="F24" s="430" t="s">
        <v>380</v>
      </c>
      <c r="G24" s="431">
        <v>3052</v>
      </c>
      <c r="H24" s="431"/>
      <c r="I24" s="431">
        <f>G24</f>
        <v>3052</v>
      </c>
      <c r="J24" s="431">
        <f>L24</f>
        <v>0</v>
      </c>
      <c r="K24" s="431"/>
      <c r="L24" s="431"/>
      <c r="M24" s="431"/>
      <c r="N24" s="431"/>
      <c r="O24" s="431"/>
      <c r="P24" s="431">
        <v>500</v>
      </c>
      <c r="Q24" s="431"/>
      <c r="R24" s="431">
        <f>P24</f>
        <v>500</v>
      </c>
      <c r="S24" s="432"/>
    </row>
    <row r="25" spans="1:19" s="216" customFormat="1" ht="45.75" customHeight="1">
      <c r="A25" s="421" t="s">
        <v>46</v>
      </c>
      <c r="B25" s="439" t="s">
        <v>325</v>
      </c>
      <c r="C25" s="423"/>
      <c r="D25" s="423"/>
      <c r="E25" s="423"/>
      <c r="F25" s="416"/>
      <c r="G25" s="424">
        <f>G28+G31</f>
        <v>9667</v>
      </c>
      <c r="H25" s="424">
        <f t="shared" ref="H25:R25" si="8">H28+H31</f>
        <v>0</v>
      </c>
      <c r="I25" s="424">
        <f t="shared" si="8"/>
        <v>9667</v>
      </c>
      <c r="J25" s="424">
        <f t="shared" si="8"/>
        <v>1280</v>
      </c>
      <c r="K25" s="424"/>
      <c r="L25" s="424">
        <f t="shared" si="8"/>
        <v>1280</v>
      </c>
      <c r="M25" s="424">
        <f t="shared" si="8"/>
        <v>1280</v>
      </c>
      <c r="N25" s="424">
        <f t="shared" si="8"/>
        <v>0</v>
      </c>
      <c r="O25" s="424">
        <f t="shared" si="8"/>
        <v>1280</v>
      </c>
      <c r="P25" s="424">
        <f t="shared" si="8"/>
        <v>2780</v>
      </c>
      <c r="Q25" s="424">
        <f t="shared" si="8"/>
        <v>0</v>
      </c>
      <c r="R25" s="424">
        <f t="shared" si="8"/>
        <v>2780</v>
      </c>
      <c r="S25" s="424"/>
    </row>
    <row r="26" spans="1:19" s="216" customFormat="1" ht="24" customHeight="1">
      <c r="A26" s="421" t="s">
        <v>40</v>
      </c>
      <c r="B26" s="440" t="str">
        <f>B17</f>
        <v>BQL dự án đầu tư xây dựng</v>
      </c>
      <c r="C26" s="423"/>
      <c r="D26" s="423"/>
      <c r="E26" s="423"/>
      <c r="F26" s="416"/>
      <c r="G26" s="424">
        <f>G27</f>
        <v>9667</v>
      </c>
      <c r="H26" s="424">
        <f t="shared" ref="H26:R26" si="9">H27</f>
        <v>0</v>
      </c>
      <c r="I26" s="424">
        <f t="shared" si="9"/>
        <v>9667</v>
      </c>
      <c r="J26" s="424">
        <f t="shared" si="9"/>
        <v>1280</v>
      </c>
      <c r="K26" s="424"/>
      <c r="L26" s="424">
        <f t="shared" si="9"/>
        <v>1280</v>
      </c>
      <c r="M26" s="424">
        <f t="shared" si="9"/>
        <v>1280</v>
      </c>
      <c r="N26" s="424">
        <f t="shared" si="9"/>
        <v>0</v>
      </c>
      <c r="O26" s="424">
        <f t="shared" si="9"/>
        <v>1280</v>
      </c>
      <c r="P26" s="424">
        <f t="shared" si="9"/>
        <v>2780</v>
      </c>
      <c r="Q26" s="424">
        <f t="shared" si="9"/>
        <v>0</v>
      </c>
      <c r="R26" s="424">
        <f t="shared" si="9"/>
        <v>2780</v>
      </c>
      <c r="S26" s="424"/>
    </row>
    <row r="27" spans="1:19" s="216" customFormat="1" ht="40.5" customHeight="1">
      <c r="A27" s="421" t="s">
        <v>421</v>
      </c>
      <c r="B27" s="439" t="str">
        <f>B22</f>
        <v>Chi giáo dục - đào tạo và dạy nghề</v>
      </c>
      <c r="C27" s="423"/>
      <c r="D27" s="423"/>
      <c r="E27" s="423"/>
      <c r="F27" s="416"/>
      <c r="G27" s="424">
        <f>G28+G31</f>
        <v>9667</v>
      </c>
      <c r="H27" s="424">
        <f t="shared" ref="H27:R27" si="10">H28+H31</f>
        <v>0</v>
      </c>
      <c r="I27" s="424">
        <f t="shared" si="10"/>
        <v>9667</v>
      </c>
      <c r="J27" s="424">
        <f t="shared" si="10"/>
        <v>1280</v>
      </c>
      <c r="K27" s="424"/>
      <c r="L27" s="424">
        <f t="shared" si="10"/>
        <v>1280</v>
      </c>
      <c r="M27" s="424">
        <f t="shared" si="10"/>
        <v>1280</v>
      </c>
      <c r="N27" s="424">
        <f t="shared" si="10"/>
        <v>0</v>
      </c>
      <c r="O27" s="424">
        <f t="shared" si="10"/>
        <v>1280</v>
      </c>
      <c r="P27" s="424">
        <f t="shared" si="10"/>
        <v>2780</v>
      </c>
      <c r="Q27" s="424">
        <f t="shared" si="10"/>
        <v>0</v>
      </c>
      <c r="R27" s="424">
        <f t="shared" si="10"/>
        <v>2780</v>
      </c>
      <c r="S27" s="424"/>
    </row>
    <row r="28" spans="1:19" s="215" customFormat="1">
      <c r="A28" s="425" t="s">
        <v>33</v>
      </c>
      <c r="B28" s="441" t="s">
        <v>375</v>
      </c>
      <c r="C28" s="427"/>
      <c r="D28" s="427"/>
      <c r="E28" s="427"/>
      <c r="F28" s="442"/>
      <c r="G28" s="428">
        <f>G29+G30</f>
        <v>7167</v>
      </c>
      <c r="H28" s="428">
        <f t="shared" ref="H28:R28" si="11">H29+H30</f>
        <v>0</v>
      </c>
      <c r="I28" s="428">
        <f t="shared" si="11"/>
        <v>7167</v>
      </c>
      <c r="J28" s="428">
        <f t="shared" si="11"/>
        <v>1280</v>
      </c>
      <c r="K28" s="428"/>
      <c r="L28" s="428">
        <f t="shared" si="11"/>
        <v>1280</v>
      </c>
      <c r="M28" s="428">
        <f t="shared" si="11"/>
        <v>1280</v>
      </c>
      <c r="N28" s="428">
        <f t="shared" si="11"/>
        <v>0</v>
      </c>
      <c r="O28" s="428">
        <f t="shared" si="11"/>
        <v>1280</v>
      </c>
      <c r="P28" s="428">
        <f t="shared" si="11"/>
        <v>1220</v>
      </c>
      <c r="Q28" s="428">
        <f t="shared" si="11"/>
        <v>0</v>
      </c>
      <c r="R28" s="428">
        <f t="shared" si="11"/>
        <v>1220</v>
      </c>
      <c r="S28" s="428"/>
    </row>
    <row r="29" spans="1:19" ht="31.5">
      <c r="A29" s="433"/>
      <c r="B29" s="437" t="s">
        <v>365</v>
      </c>
      <c r="C29" s="438" t="s">
        <v>367</v>
      </c>
      <c r="D29" s="434" t="s">
        <v>39</v>
      </c>
      <c r="E29" s="433" t="s">
        <v>313</v>
      </c>
      <c r="F29" s="430" t="s">
        <v>369</v>
      </c>
      <c r="G29" s="431">
        <v>5667</v>
      </c>
      <c r="H29" s="431"/>
      <c r="I29" s="431">
        <v>5667</v>
      </c>
      <c r="J29" s="431">
        <f>L29</f>
        <v>780</v>
      </c>
      <c r="K29" s="431"/>
      <c r="L29" s="431">
        <v>780</v>
      </c>
      <c r="M29" s="431">
        <v>780</v>
      </c>
      <c r="N29" s="431"/>
      <c r="O29" s="431">
        <f>M29</f>
        <v>780</v>
      </c>
      <c r="P29" s="431">
        <v>220</v>
      </c>
      <c r="Q29" s="431"/>
      <c r="R29" s="431">
        <f>P29</f>
        <v>220</v>
      </c>
      <c r="S29" s="432"/>
    </row>
    <row r="30" spans="1:19" ht="41.25" customHeight="1">
      <c r="A30" s="433"/>
      <c r="B30" s="437" t="s">
        <v>366</v>
      </c>
      <c r="C30" s="438" t="s">
        <v>368</v>
      </c>
      <c r="D30" s="434" t="s">
        <v>39</v>
      </c>
      <c r="E30" s="433" t="s">
        <v>313</v>
      </c>
      <c r="F30" s="430" t="s">
        <v>370</v>
      </c>
      <c r="G30" s="431">
        <v>1500</v>
      </c>
      <c r="H30" s="431"/>
      <c r="I30" s="431">
        <v>1500</v>
      </c>
      <c r="J30" s="431">
        <f>L30</f>
        <v>500</v>
      </c>
      <c r="K30" s="431"/>
      <c r="L30" s="431">
        <v>500</v>
      </c>
      <c r="M30" s="431">
        <v>500</v>
      </c>
      <c r="N30" s="431"/>
      <c r="O30" s="431">
        <f>M30</f>
        <v>500</v>
      </c>
      <c r="P30" s="431">
        <v>1000</v>
      </c>
      <c r="Q30" s="431"/>
      <c r="R30" s="431">
        <f>P30</f>
        <v>1000</v>
      </c>
      <c r="S30" s="432"/>
    </row>
    <row r="31" spans="1:19" s="215" customFormat="1">
      <c r="A31" s="443" t="s">
        <v>42</v>
      </c>
      <c r="B31" s="441" t="s">
        <v>371</v>
      </c>
      <c r="C31" s="444"/>
      <c r="D31" s="445"/>
      <c r="E31" s="446"/>
      <c r="F31" s="427"/>
      <c r="G31" s="428">
        <f>G33</f>
        <v>2500</v>
      </c>
      <c r="H31" s="428">
        <f t="shared" ref="H31:Q31" si="12">H33</f>
        <v>0</v>
      </c>
      <c r="I31" s="428">
        <f t="shared" si="12"/>
        <v>2500</v>
      </c>
      <c r="J31" s="428">
        <f t="shared" si="12"/>
        <v>0</v>
      </c>
      <c r="K31" s="428"/>
      <c r="L31" s="428">
        <f t="shared" si="12"/>
        <v>0</v>
      </c>
      <c r="M31" s="428">
        <f t="shared" si="12"/>
        <v>0</v>
      </c>
      <c r="N31" s="428">
        <f t="shared" si="12"/>
        <v>0</v>
      </c>
      <c r="O31" s="428">
        <f t="shared" si="12"/>
        <v>0</v>
      </c>
      <c r="P31" s="428">
        <f>P32+P33</f>
        <v>1560</v>
      </c>
      <c r="Q31" s="428">
        <f t="shared" si="12"/>
        <v>0</v>
      </c>
      <c r="R31" s="428">
        <f>R33+R32</f>
        <v>1560</v>
      </c>
      <c r="S31" s="428"/>
    </row>
    <row r="32" spans="1:19" ht="44.25" customHeight="1">
      <c r="A32" s="433"/>
      <c r="B32" s="437" t="s">
        <v>433</v>
      </c>
      <c r="C32" s="438" t="s">
        <v>434</v>
      </c>
      <c r="D32" s="434" t="str">
        <f>D33</f>
        <v>Dự án nhóm C</v>
      </c>
      <c r="E32" s="433" t="s">
        <v>372</v>
      </c>
      <c r="F32" s="430" t="str">
        <f>F33</f>
        <v>839; 05/9/2021</v>
      </c>
      <c r="G32" s="431">
        <v>1500</v>
      </c>
      <c r="H32" s="431"/>
      <c r="I32" s="431">
        <v>1500</v>
      </c>
      <c r="J32" s="431"/>
      <c r="K32" s="431"/>
      <c r="L32" s="431"/>
      <c r="M32" s="431"/>
      <c r="N32" s="431"/>
      <c r="O32" s="431"/>
      <c r="P32" s="431">
        <f>R32</f>
        <v>960</v>
      </c>
      <c r="Q32" s="431"/>
      <c r="R32" s="431">
        <v>960</v>
      </c>
      <c r="S32" s="432"/>
    </row>
    <row r="33" spans="1:19" ht="31.5">
      <c r="A33" s="433"/>
      <c r="B33" s="437" t="s">
        <v>373</v>
      </c>
      <c r="C33" s="438" t="s">
        <v>374</v>
      </c>
      <c r="D33" s="434" t="str">
        <f>D30</f>
        <v>Dự án nhóm C</v>
      </c>
      <c r="E33" s="433" t="s">
        <v>372</v>
      </c>
      <c r="F33" s="430" t="str">
        <f>F67</f>
        <v>839; 05/9/2021</v>
      </c>
      <c r="G33" s="431">
        <v>2500</v>
      </c>
      <c r="H33" s="431"/>
      <c r="I33" s="431">
        <v>2500</v>
      </c>
      <c r="J33" s="431"/>
      <c r="K33" s="431"/>
      <c r="L33" s="431"/>
      <c r="M33" s="431"/>
      <c r="N33" s="431"/>
      <c r="O33" s="431"/>
      <c r="P33" s="431">
        <f>R33</f>
        <v>600</v>
      </c>
      <c r="Q33" s="431"/>
      <c r="R33" s="431">
        <v>600</v>
      </c>
      <c r="S33" s="432"/>
    </row>
    <row r="34" spans="1:19" s="216" customFormat="1" ht="31.5">
      <c r="A34" s="421" t="s">
        <v>47</v>
      </c>
      <c r="B34" s="439" t="s">
        <v>320</v>
      </c>
      <c r="C34" s="423"/>
      <c r="D34" s="423"/>
      <c r="E34" s="423"/>
      <c r="F34" s="423"/>
      <c r="G34" s="424">
        <f>G37</f>
        <v>6000</v>
      </c>
      <c r="H34" s="424">
        <f>H37</f>
        <v>0</v>
      </c>
      <c r="I34" s="424">
        <f>I37</f>
        <v>6000</v>
      </c>
      <c r="J34" s="424">
        <f>J37</f>
        <v>2532</v>
      </c>
      <c r="K34" s="424"/>
      <c r="L34" s="424">
        <f t="shared" ref="L34:R34" si="13">L37</f>
        <v>2532</v>
      </c>
      <c r="M34" s="424">
        <f t="shared" si="13"/>
        <v>2532</v>
      </c>
      <c r="N34" s="424">
        <f t="shared" si="13"/>
        <v>0</v>
      </c>
      <c r="O34" s="424">
        <f t="shared" si="13"/>
        <v>2532</v>
      </c>
      <c r="P34" s="424">
        <f t="shared" si="13"/>
        <v>2500</v>
      </c>
      <c r="Q34" s="424">
        <f t="shared" si="13"/>
        <v>0</v>
      </c>
      <c r="R34" s="424">
        <f t="shared" si="13"/>
        <v>2500</v>
      </c>
      <c r="S34" s="424"/>
    </row>
    <row r="35" spans="1:19" s="216" customFormat="1" ht="30.75" customHeight="1">
      <c r="A35" s="421" t="s">
        <v>40</v>
      </c>
      <c r="B35" s="440" t="str">
        <f>B26</f>
        <v>BQL dự án đầu tư xây dựng</v>
      </c>
      <c r="C35" s="423"/>
      <c r="D35" s="423"/>
      <c r="E35" s="423"/>
      <c r="F35" s="423"/>
      <c r="G35" s="424">
        <f>G36</f>
        <v>6000</v>
      </c>
      <c r="H35" s="424">
        <f t="shared" ref="H35:R35" si="14">H36</f>
        <v>0</v>
      </c>
      <c r="I35" s="424">
        <f t="shared" si="14"/>
        <v>6000</v>
      </c>
      <c r="J35" s="424">
        <f t="shared" si="14"/>
        <v>2532</v>
      </c>
      <c r="K35" s="424"/>
      <c r="L35" s="424">
        <f t="shared" si="14"/>
        <v>2532</v>
      </c>
      <c r="M35" s="424">
        <f t="shared" si="14"/>
        <v>2532</v>
      </c>
      <c r="N35" s="424">
        <f t="shared" si="14"/>
        <v>0</v>
      </c>
      <c r="O35" s="424">
        <f t="shared" si="14"/>
        <v>2532</v>
      </c>
      <c r="P35" s="424">
        <f t="shared" si="14"/>
        <v>2500</v>
      </c>
      <c r="Q35" s="424">
        <f t="shared" si="14"/>
        <v>0</v>
      </c>
      <c r="R35" s="424">
        <f t="shared" si="14"/>
        <v>2500</v>
      </c>
      <c r="S35" s="424"/>
    </row>
    <row r="36" spans="1:19" s="216" customFormat="1" ht="21" customHeight="1">
      <c r="A36" s="421" t="s">
        <v>421</v>
      </c>
      <c r="B36" s="439" t="s">
        <v>418</v>
      </c>
      <c r="C36" s="423"/>
      <c r="D36" s="423"/>
      <c r="E36" s="423"/>
      <c r="F36" s="423"/>
      <c r="G36" s="424">
        <f>G37</f>
        <v>6000</v>
      </c>
      <c r="H36" s="424">
        <f t="shared" ref="H36:J37" si="15">H37</f>
        <v>0</v>
      </c>
      <c r="I36" s="424">
        <f t="shared" si="15"/>
        <v>6000</v>
      </c>
      <c r="J36" s="424">
        <f t="shared" si="15"/>
        <v>2532</v>
      </c>
      <c r="K36" s="424"/>
      <c r="L36" s="424">
        <f t="shared" ref="L36:R37" si="16">L37</f>
        <v>2532</v>
      </c>
      <c r="M36" s="424">
        <f t="shared" si="16"/>
        <v>2532</v>
      </c>
      <c r="N36" s="424">
        <f t="shared" si="16"/>
        <v>0</v>
      </c>
      <c r="O36" s="424">
        <f t="shared" si="16"/>
        <v>2532</v>
      </c>
      <c r="P36" s="424">
        <f t="shared" si="16"/>
        <v>2500</v>
      </c>
      <c r="Q36" s="424">
        <f t="shared" si="16"/>
        <v>0</v>
      </c>
      <c r="R36" s="424">
        <f t="shared" si="16"/>
        <v>2500</v>
      </c>
      <c r="S36" s="424"/>
    </row>
    <row r="37" spans="1:19" s="215" customFormat="1" ht="24" customHeight="1">
      <c r="A37" s="425" t="s">
        <v>33</v>
      </c>
      <c r="B37" s="441" t="s">
        <v>375</v>
      </c>
      <c r="C37" s="427"/>
      <c r="D37" s="427"/>
      <c r="E37" s="427"/>
      <c r="F37" s="427"/>
      <c r="G37" s="428">
        <f>G38</f>
        <v>6000</v>
      </c>
      <c r="H37" s="428">
        <f t="shared" si="15"/>
        <v>0</v>
      </c>
      <c r="I37" s="428">
        <f t="shared" si="15"/>
        <v>6000</v>
      </c>
      <c r="J37" s="428">
        <f t="shared" si="15"/>
        <v>2532</v>
      </c>
      <c r="K37" s="428"/>
      <c r="L37" s="428">
        <f t="shared" si="16"/>
        <v>2532</v>
      </c>
      <c r="M37" s="428">
        <f t="shared" si="16"/>
        <v>2532</v>
      </c>
      <c r="N37" s="428">
        <f t="shared" si="16"/>
        <v>0</v>
      </c>
      <c r="O37" s="428">
        <f t="shared" si="16"/>
        <v>2532</v>
      </c>
      <c r="P37" s="428">
        <f t="shared" si="16"/>
        <v>2500</v>
      </c>
      <c r="Q37" s="428">
        <f t="shared" si="16"/>
        <v>0</v>
      </c>
      <c r="R37" s="428">
        <f t="shared" si="16"/>
        <v>2500</v>
      </c>
      <c r="S37" s="447"/>
    </row>
    <row r="38" spans="1:19" ht="42" customHeight="1">
      <c r="A38" s="429"/>
      <c r="B38" s="391" t="s">
        <v>319</v>
      </c>
      <c r="C38" s="430" t="s">
        <v>41</v>
      </c>
      <c r="D38" s="430" t="str">
        <f>D33</f>
        <v>Dự án nhóm C</v>
      </c>
      <c r="E38" s="430" t="s">
        <v>313</v>
      </c>
      <c r="F38" s="430" t="s">
        <v>383</v>
      </c>
      <c r="G38" s="448">
        <v>6000</v>
      </c>
      <c r="H38" s="448"/>
      <c r="I38" s="448">
        <f>G38</f>
        <v>6000</v>
      </c>
      <c r="J38" s="448">
        <f>L38</f>
        <v>2532</v>
      </c>
      <c r="K38" s="431"/>
      <c r="L38" s="431">
        <v>2532</v>
      </c>
      <c r="M38" s="431">
        <f>L38</f>
        <v>2532</v>
      </c>
      <c r="N38" s="431"/>
      <c r="O38" s="431">
        <f>M38</f>
        <v>2532</v>
      </c>
      <c r="P38" s="431">
        <v>2500</v>
      </c>
      <c r="Q38" s="431"/>
      <c r="R38" s="431">
        <f>P38</f>
        <v>2500</v>
      </c>
      <c r="S38" s="432"/>
    </row>
    <row r="39" spans="1:19" s="216" customFormat="1" ht="27" customHeight="1">
      <c r="A39" s="421" t="s">
        <v>392</v>
      </c>
      <c r="B39" s="436" t="s">
        <v>388</v>
      </c>
      <c r="C39" s="423"/>
      <c r="D39" s="423"/>
      <c r="E39" s="423"/>
      <c r="F39" s="423"/>
      <c r="G39" s="449">
        <f>G40+G58</f>
        <v>117587</v>
      </c>
      <c r="H39" s="449">
        <f t="shared" ref="H39:R39" si="17">H40+H58</f>
        <v>0</v>
      </c>
      <c r="I39" s="449">
        <f t="shared" si="17"/>
        <v>117587</v>
      </c>
      <c r="J39" s="449">
        <f t="shared" si="17"/>
        <v>16983</v>
      </c>
      <c r="K39" s="449"/>
      <c r="L39" s="449">
        <f t="shared" si="17"/>
        <v>16983</v>
      </c>
      <c r="M39" s="449">
        <f t="shared" si="17"/>
        <v>16983</v>
      </c>
      <c r="N39" s="449">
        <f t="shared" si="17"/>
        <v>0</v>
      </c>
      <c r="O39" s="449">
        <f t="shared" si="17"/>
        <v>16983</v>
      </c>
      <c r="P39" s="449">
        <f t="shared" si="17"/>
        <v>9719</v>
      </c>
      <c r="Q39" s="449">
        <f t="shared" si="17"/>
        <v>0</v>
      </c>
      <c r="R39" s="449">
        <f t="shared" si="17"/>
        <v>9719</v>
      </c>
      <c r="S39" s="450" t="s">
        <v>31</v>
      </c>
    </row>
    <row r="40" spans="1:19" s="216" customFormat="1" ht="38.25" customHeight="1">
      <c r="A40" s="421" t="s">
        <v>30</v>
      </c>
      <c r="B40" s="439" t="s">
        <v>389</v>
      </c>
      <c r="C40" s="423"/>
      <c r="D40" s="423"/>
      <c r="E40" s="423"/>
      <c r="F40" s="423"/>
      <c r="G40" s="414">
        <f>G41+G52+G55</f>
        <v>117587</v>
      </c>
      <c r="H40" s="414">
        <f t="shared" ref="H40:R40" si="18">H41+H52+H55</f>
        <v>0</v>
      </c>
      <c r="I40" s="414">
        <f t="shared" si="18"/>
        <v>117587</v>
      </c>
      <c r="J40" s="414">
        <f t="shared" si="18"/>
        <v>16983</v>
      </c>
      <c r="K40" s="414"/>
      <c r="L40" s="414">
        <f t="shared" si="18"/>
        <v>16983</v>
      </c>
      <c r="M40" s="414">
        <f t="shared" si="18"/>
        <v>16983</v>
      </c>
      <c r="N40" s="414">
        <f t="shared" si="18"/>
        <v>0</v>
      </c>
      <c r="O40" s="414">
        <f t="shared" si="18"/>
        <v>16983</v>
      </c>
      <c r="P40" s="414">
        <f t="shared" si="18"/>
        <v>7920</v>
      </c>
      <c r="Q40" s="414">
        <f t="shared" si="18"/>
        <v>0</v>
      </c>
      <c r="R40" s="414">
        <f t="shared" si="18"/>
        <v>7920</v>
      </c>
      <c r="S40" s="414"/>
    </row>
    <row r="41" spans="1:19" s="216" customFormat="1" ht="24" customHeight="1">
      <c r="A41" s="421" t="s">
        <v>40</v>
      </c>
      <c r="B41" s="440" t="str">
        <f>B35</f>
        <v>BQL dự án đầu tư xây dựng</v>
      </c>
      <c r="C41" s="423"/>
      <c r="D41" s="423"/>
      <c r="E41" s="423"/>
      <c r="F41" s="423"/>
      <c r="G41" s="414">
        <f>G42</f>
        <v>117587</v>
      </c>
      <c r="H41" s="414">
        <f t="shared" ref="H41:R41" si="19">H42</f>
        <v>0</v>
      </c>
      <c r="I41" s="414">
        <f t="shared" si="19"/>
        <v>117587</v>
      </c>
      <c r="J41" s="414">
        <f t="shared" si="19"/>
        <v>16983</v>
      </c>
      <c r="K41" s="414"/>
      <c r="L41" s="414">
        <f t="shared" si="19"/>
        <v>16983</v>
      </c>
      <c r="M41" s="414">
        <f t="shared" si="19"/>
        <v>16983</v>
      </c>
      <c r="N41" s="414">
        <f t="shared" si="19"/>
        <v>0</v>
      </c>
      <c r="O41" s="414">
        <f t="shared" si="19"/>
        <v>16983</v>
      </c>
      <c r="P41" s="414">
        <f t="shared" si="19"/>
        <v>6230</v>
      </c>
      <c r="Q41" s="414">
        <f t="shared" si="19"/>
        <v>0</v>
      </c>
      <c r="R41" s="414">
        <f t="shared" si="19"/>
        <v>6230</v>
      </c>
      <c r="S41" s="414"/>
    </row>
    <row r="42" spans="1:19" s="216" customFormat="1" ht="21" customHeight="1">
      <c r="A42" s="421" t="s">
        <v>33</v>
      </c>
      <c r="B42" s="451" t="s">
        <v>315</v>
      </c>
      <c r="C42" s="423"/>
      <c r="D42" s="423"/>
      <c r="E42" s="423"/>
      <c r="F42" s="423"/>
      <c r="G42" s="414">
        <f>G43</f>
        <v>117587</v>
      </c>
      <c r="H42" s="414">
        <f t="shared" ref="H42:R42" si="20">H43</f>
        <v>0</v>
      </c>
      <c r="I42" s="414">
        <f t="shared" si="20"/>
        <v>117587</v>
      </c>
      <c r="J42" s="414">
        <f t="shared" si="20"/>
        <v>16983</v>
      </c>
      <c r="K42" s="414"/>
      <c r="L42" s="414">
        <f t="shared" si="20"/>
        <v>16983</v>
      </c>
      <c r="M42" s="414">
        <f t="shared" si="20"/>
        <v>16983</v>
      </c>
      <c r="N42" s="414">
        <f t="shared" si="20"/>
        <v>0</v>
      </c>
      <c r="O42" s="414">
        <f t="shared" si="20"/>
        <v>16983</v>
      </c>
      <c r="P42" s="414">
        <f t="shared" si="20"/>
        <v>6230</v>
      </c>
      <c r="Q42" s="414">
        <f t="shared" si="20"/>
        <v>0</v>
      </c>
      <c r="R42" s="414">
        <f t="shared" si="20"/>
        <v>6230</v>
      </c>
      <c r="S42" s="414"/>
    </row>
    <row r="43" spans="1:19" s="215" customFormat="1" ht="23.25" customHeight="1">
      <c r="A43" s="425" t="s">
        <v>31</v>
      </c>
      <c r="B43" s="452" t="s">
        <v>381</v>
      </c>
      <c r="C43" s="427"/>
      <c r="D43" s="427"/>
      <c r="E43" s="427"/>
      <c r="F43" s="427"/>
      <c r="G43" s="428">
        <f>G44+G48+G50</f>
        <v>117587</v>
      </c>
      <c r="H43" s="428">
        <f t="shared" ref="H43:R43" si="21">H44+H48+H50</f>
        <v>0</v>
      </c>
      <c r="I43" s="428">
        <f t="shared" si="21"/>
        <v>117587</v>
      </c>
      <c r="J43" s="428">
        <f t="shared" si="21"/>
        <v>16983</v>
      </c>
      <c r="K43" s="428"/>
      <c r="L43" s="428">
        <f t="shared" si="21"/>
        <v>16983</v>
      </c>
      <c r="M43" s="428">
        <f t="shared" si="21"/>
        <v>16983</v>
      </c>
      <c r="N43" s="428">
        <f t="shared" si="21"/>
        <v>0</v>
      </c>
      <c r="O43" s="428">
        <f t="shared" si="21"/>
        <v>16983</v>
      </c>
      <c r="P43" s="428">
        <f t="shared" si="21"/>
        <v>6230</v>
      </c>
      <c r="Q43" s="428">
        <f t="shared" si="21"/>
        <v>0</v>
      </c>
      <c r="R43" s="428">
        <f t="shared" si="21"/>
        <v>6230</v>
      </c>
      <c r="S43" s="428"/>
    </row>
    <row r="44" spans="1:19" s="216" customFormat="1" ht="25.5" customHeight="1">
      <c r="A44" s="421" t="s">
        <v>421</v>
      </c>
      <c r="B44" s="451" t="s">
        <v>419</v>
      </c>
      <c r="C44" s="423"/>
      <c r="D44" s="423"/>
      <c r="E44" s="423"/>
      <c r="F44" s="423"/>
      <c r="G44" s="414">
        <f>G45+G46+G47</f>
        <v>95107</v>
      </c>
      <c r="H44" s="414">
        <f t="shared" ref="H44:R44" si="22">H45+H46+H47</f>
        <v>0</v>
      </c>
      <c r="I44" s="414">
        <f t="shared" si="22"/>
        <v>95107</v>
      </c>
      <c r="J44" s="414">
        <f>J45+J46+J47</f>
        <v>7091</v>
      </c>
      <c r="K44" s="414"/>
      <c r="L44" s="414">
        <f t="shared" si="22"/>
        <v>7091</v>
      </c>
      <c r="M44" s="414">
        <f t="shared" si="22"/>
        <v>7091</v>
      </c>
      <c r="N44" s="414">
        <f t="shared" si="22"/>
        <v>0</v>
      </c>
      <c r="O44" s="414">
        <f t="shared" si="22"/>
        <v>7091</v>
      </c>
      <c r="P44" s="414">
        <f>P45+P46+P47</f>
        <v>4047</v>
      </c>
      <c r="Q44" s="414">
        <f t="shared" si="22"/>
        <v>0</v>
      </c>
      <c r="R44" s="414">
        <f t="shared" si="22"/>
        <v>4047</v>
      </c>
      <c r="S44" s="414"/>
    </row>
    <row r="45" spans="1:19" ht="60.75" customHeight="1">
      <c r="A45" s="429"/>
      <c r="B45" s="453" t="s">
        <v>329</v>
      </c>
      <c r="C45" s="430" t="str">
        <f>C23</f>
        <v>Thị trấn Đăk Glei</v>
      </c>
      <c r="D45" s="430" t="str">
        <f>D23</f>
        <v>Dự án nhóm C</v>
      </c>
      <c r="E45" s="430" t="s">
        <v>328</v>
      </c>
      <c r="F45" s="454" t="s">
        <v>348</v>
      </c>
      <c r="G45" s="431">
        <v>79043</v>
      </c>
      <c r="H45" s="431"/>
      <c r="I45" s="431">
        <f>G45</f>
        <v>79043</v>
      </c>
      <c r="J45" s="431">
        <f>L45</f>
        <v>3561</v>
      </c>
      <c r="K45" s="431"/>
      <c r="L45" s="431">
        <v>3561</v>
      </c>
      <c r="M45" s="431">
        <f>O45</f>
        <v>3561</v>
      </c>
      <c r="N45" s="431"/>
      <c r="O45" s="431">
        <v>3561</v>
      </c>
      <c r="P45" s="431">
        <v>1217</v>
      </c>
      <c r="Q45" s="431"/>
      <c r="R45" s="431">
        <f>P45</f>
        <v>1217</v>
      </c>
      <c r="S45" s="432"/>
    </row>
    <row r="46" spans="1:19" ht="54" customHeight="1">
      <c r="A46" s="429"/>
      <c r="B46" s="391" t="s">
        <v>316</v>
      </c>
      <c r="C46" s="430" t="s">
        <v>318</v>
      </c>
      <c r="D46" s="430" t="str">
        <f>D49</f>
        <v>Dự án nhóm C</v>
      </c>
      <c r="E46" s="430" t="str">
        <f>E49</f>
        <v>2021-</v>
      </c>
      <c r="F46" s="430" t="s">
        <v>380</v>
      </c>
      <c r="G46" s="435">
        <v>2500</v>
      </c>
      <c r="H46" s="435"/>
      <c r="I46" s="431">
        <v>2500</v>
      </c>
      <c r="J46" s="431">
        <f>L46</f>
        <v>1500</v>
      </c>
      <c r="K46" s="431"/>
      <c r="L46" s="431">
        <v>1500</v>
      </c>
      <c r="M46" s="431">
        <f>O46</f>
        <v>1500</v>
      </c>
      <c r="N46" s="431"/>
      <c r="O46" s="431">
        <v>1500</v>
      </c>
      <c r="P46" s="431">
        <v>800</v>
      </c>
      <c r="Q46" s="432"/>
      <c r="R46" s="431">
        <f>P46</f>
        <v>800</v>
      </c>
      <c r="S46" s="431"/>
    </row>
    <row r="47" spans="1:19" ht="45.75" customHeight="1">
      <c r="A47" s="429"/>
      <c r="B47" s="437" t="s">
        <v>327</v>
      </c>
      <c r="C47" s="430" t="s">
        <v>52</v>
      </c>
      <c r="D47" s="430" t="str">
        <f>D51</f>
        <v>Dự án nhóm C</v>
      </c>
      <c r="E47" s="430" t="s">
        <v>313</v>
      </c>
      <c r="F47" s="430" t="s">
        <v>384</v>
      </c>
      <c r="G47" s="431">
        <v>13564</v>
      </c>
      <c r="H47" s="431"/>
      <c r="I47" s="431">
        <f>G47</f>
        <v>13564</v>
      </c>
      <c r="J47" s="431">
        <f>L47</f>
        <v>2030</v>
      </c>
      <c r="K47" s="431"/>
      <c r="L47" s="431">
        <v>2030</v>
      </c>
      <c r="M47" s="431">
        <f>O47</f>
        <v>2030</v>
      </c>
      <c r="N47" s="431"/>
      <c r="O47" s="431">
        <v>2030</v>
      </c>
      <c r="P47" s="431">
        <f>2040-10</f>
        <v>2030</v>
      </c>
      <c r="Q47" s="455"/>
      <c r="R47" s="431">
        <f>P47</f>
        <v>2030</v>
      </c>
      <c r="S47" s="431"/>
    </row>
    <row r="48" spans="1:19" s="216" customFormat="1" ht="33" customHeight="1">
      <c r="A48" s="421" t="s">
        <v>422</v>
      </c>
      <c r="B48" s="456" t="str">
        <f>B27</f>
        <v>Chi giáo dục - đào tạo và dạy nghề</v>
      </c>
      <c r="C48" s="423"/>
      <c r="D48" s="423"/>
      <c r="E48" s="423"/>
      <c r="F48" s="457"/>
      <c r="G48" s="424">
        <f>G49</f>
        <v>1200</v>
      </c>
      <c r="H48" s="424">
        <f t="shared" ref="H48:R48" si="23">H49</f>
        <v>0</v>
      </c>
      <c r="I48" s="424">
        <f t="shared" si="23"/>
        <v>1200</v>
      </c>
      <c r="J48" s="424">
        <f t="shared" si="23"/>
        <v>1000</v>
      </c>
      <c r="K48" s="424"/>
      <c r="L48" s="424">
        <f t="shared" si="23"/>
        <v>1000</v>
      </c>
      <c r="M48" s="424">
        <f t="shared" si="23"/>
        <v>1000</v>
      </c>
      <c r="N48" s="424">
        <f t="shared" si="23"/>
        <v>0</v>
      </c>
      <c r="O48" s="424">
        <f t="shared" si="23"/>
        <v>1000</v>
      </c>
      <c r="P48" s="424">
        <f t="shared" si="23"/>
        <v>100</v>
      </c>
      <c r="Q48" s="424">
        <f t="shared" si="23"/>
        <v>0</v>
      </c>
      <c r="R48" s="424">
        <f t="shared" si="23"/>
        <v>100</v>
      </c>
      <c r="S48" s="424"/>
    </row>
    <row r="49" spans="1:19" ht="41.25" customHeight="1">
      <c r="A49" s="429"/>
      <c r="B49" s="437" t="s">
        <v>53</v>
      </c>
      <c r="C49" s="430" t="s">
        <v>314</v>
      </c>
      <c r="D49" s="430" t="str">
        <f>D45</f>
        <v>Dự án nhóm C</v>
      </c>
      <c r="E49" s="430" t="s">
        <v>313</v>
      </c>
      <c r="F49" s="430" t="s">
        <v>385</v>
      </c>
      <c r="G49" s="435">
        <v>1200</v>
      </c>
      <c r="H49" s="435"/>
      <c r="I49" s="431">
        <f t="shared" ref="I49" si="24">G49</f>
        <v>1200</v>
      </c>
      <c r="J49" s="431">
        <f>L49</f>
        <v>1000</v>
      </c>
      <c r="K49" s="431"/>
      <c r="L49" s="431">
        <v>1000</v>
      </c>
      <c r="M49" s="431">
        <f>O49</f>
        <v>1000</v>
      </c>
      <c r="N49" s="431"/>
      <c r="O49" s="431">
        <v>1000</v>
      </c>
      <c r="P49" s="431">
        <v>100</v>
      </c>
      <c r="Q49" s="432"/>
      <c r="R49" s="431">
        <f>P49</f>
        <v>100</v>
      </c>
      <c r="S49" s="431"/>
    </row>
    <row r="50" spans="1:19" s="216" customFormat="1" ht="47.25" customHeight="1">
      <c r="A50" s="421" t="s">
        <v>423</v>
      </c>
      <c r="B50" s="440" t="str">
        <f>B19</f>
        <v>Chi hoạt động của cơ quan quản lý nhà nước</v>
      </c>
      <c r="C50" s="423"/>
      <c r="D50" s="423"/>
      <c r="E50" s="423"/>
      <c r="F50" s="423"/>
      <c r="G50" s="414">
        <f>G51</f>
        <v>21280</v>
      </c>
      <c r="H50" s="414">
        <f t="shared" ref="H50:R50" si="25">H51</f>
        <v>0</v>
      </c>
      <c r="I50" s="414">
        <f t="shared" si="25"/>
        <v>21280</v>
      </c>
      <c r="J50" s="414">
        <f t="shared" si="25"/>
        <v>8892</v>
      </c>
      <c r="K50" s="414"/>
      <c r="L50" s="414">
        <f t="shared" si="25"/>
        <v>8892</v>
      </c>
      <c r="M50" s="414">
        <f t="shared" si="25"/>
        <v>8892</v>
      </c>
      <c r="N50" s="414">
        <f t="shared" si="25"/>
        <v>0</v>
      </c>
      <c r="O50" s="414">
        <f t="shared" si="25"/>
        <v>8892</v>
      </c>
      <c r="P50" s="414">
        <f t="shared" si="25"/>
        <v>2083</v>
      </c>
      <c r="Q50" s="414">
        <f t="shared" si="25"/>
        <v>0</v>
      </c>
      <c r="R50" s="414">
        <f t="shared" si="25"/>
        <v>2083</v>
      </c>
      <c r="S50" s="414"/>
    </row>
    <row r="51" spans="1:19" ht="37.5" customHeight="1">
      <c r="A51" s="429"/>
      <c r="B51" s="391" t="s">
        <v>51</v>
      </c>
      <c r="C51" s="430" t="s">
        <v>41</v>
      </c>
      <c r="D51" s="430" t="str">
        <f>D46</f>
        <v>Dự án nhóm C</v>
      </c>
      <c r="E51" s="430" t="s">
        <v>313</v>
      </c>
      <c r="F51" s="430" t="s">
        <v>386</v>
      </c>
      <c r="G51" s="448">
        <v>21280</v>
      </c>
      <c r="H51" s="448"/>
      <c r="I51" s="448">
        <f>G51</f>
        <v>21280</v>
      </c>
      <c r="J51" s="448">
        <v>8892</v>
      </c>
      <c r="K51" s="431"/>
      <c r="L51" s="431">
        <v>8892</v>
      </c>
      <c r="M51" s="431">
        <f>O51</f>
        <v>8892</v>
      </c>
      <c r="N51" s="431"/>
      <c r="O51" s="431">
        <v>8892</v>
      </c>
      <c r="P51" s="431">
        <f>1000+200+643+270-30</f>
        <v>2083</v>
      </c>
      <c r="Q51" s="431"/>
      <c r="R51" s="431">
        <f>P51</f>
        <v>2083</v>
      </c>
      <c r="S51" s="432"/>
    </row>
    <row r="52" spans="1:19" s="216" customFormat="1" ht="24" customHeight="1">
      <c r="A52" s="421" t="s">
        <v>43</v>
      </c>
      <c r="B52" s="436" t="s">
        <v>420</v>
      </c>
      <c r="C52" s="423"/>
      <c r="D52" s="423"/>
      <c r="E52" s="423"/>
      <c r="F52" s="423"/>
      <c r="G52" s="449"/>
      <c r="H52" s="449"/>
      <c r="I52" s="449"/>
      <c r="J52" s="449"/>
      <c r="K52" s="424"/>
      <c r="L52" s="424"/>
      <c r="M52" s="424"/>
      <c r="N52" s="424"/>
      <c r="O52" s="424"/>
      <c r="P52" s="424">
        <f>P53</f>
        <v>900</v>
      </c>
      <c r="Q52" s="424">
        <f t="shared" ref="Q52:R52" si="26">Q53</f>
        <v>0</v>
      </c>
      <c r="R52" s="424">
        <f t="shared" si="26"/>
        <v>900</v>
      </c>
      <c r="S52" s="417"/>
    </row>
    <row r="53" spans="1:19" s="216" customFormat="1" ht="26.25" customHeight="1">
      <c r="A53" s="421" t="s">
        <v>244</v>
      </c>
      <c r="B53" s="436" t="s">
        <v>411</v>
      </c>
      <c r="C53" s="423"/>
      <c r="D53" s="423"/>
      <c r="E53" s="423"/>
      <c r="F53" s="423"/>
      <c r="G53" s="449"/>
      <c r="H53" s="449"/>
      <c r="I53" s="449"/>
      <c r="J53" s="449"/>
      <c r="K53" s="424"/>
      <c r="L53" s="424"/>
      <c r="M53" s="424"/>
      <c r="N53" s="424"/>
      <c r="O53" s="424"/>
      <c r="P53" s="424">
        <f>P54</f>
        <v>900</v>
      </c>
      <c r="Q53" s="424"/>
      <c r="R53" s="424">
        <f>P53</f>
        <v>900</v>
      </c>
      <c r="S53" s="417"/>
    </row>
    <row r="54" spans="1:19" ht="22.5" customHeight="1">
      <c r="A54" s="429"/>
      <c r="B54" s="391" t="s">
        <v>395</v>
      </c>
      <c r="C54" s="430"/>
      <c r="D54" s="430"/>
      <c r="E54" s="430"/>
      <c r="F54" s="430"/>
      <c r="G54" s="435"/>
      <c r="H54" s="435"/>
      <c r="I54" s="431"/>
      <c r="J54" s="431"/>
      <c r="K54" s="431"/>
      <c r="L54" s="431"/>
      <c r="M54" s="431"/>
      <c r="N54" s="431"/>
      <c r="O54" s="431"/>
      <c r="P54" s="431">
        <v>900</v>
      </c>
      <c r="Q54" s="432"/>
      <c r="R54" s="431">
        <f>P54</f>
        <v>900</v>
      </c>
      <c r="S54" s="431"/>
    </row>
    <row r="55" spans="1:19" s="216" customFormat="1" ht="31.5">
      <c r="A55" s="421" t="s">
        <v>94</v>
      </c>
      <c r="B55" s="436" t="s">
        <v>413</v>
      </c>
      <c r="C55" s="423">
        <f>C56</f>
        <v>0</v>
      </c>
      <c r="D55" s="423">
        <f t="shared" ref="D55:R56" si="27">D56</f>
        <v>0</v>
      </c>
      <c r="E55" s="423">
        <f t="shared" si="27"/>
        <v>0</v>
      </c>
      <c r="F55" s="423">
        <f t="shared" si="27"/>
        <v>0</v>
      </c>
      <c r="G55" s="423">
        <f t="shared" si="27"/>
        <v>0</v>
      </c>
      <c r="H55" s="423">
        <f t="shared" si="27"/>
        <v>0</v>
      </c>
      <c r="I55" s="423">
        <f t="shared" si="27"/>
        <v>0</v>
      </c>
      <c r="J55" s="423">
        <f t="shared" si="27"/>
        <v>0</v>
      </c>
      <c r="K55" s="423"/>
      <c r="L55" s="423">
        <f t="shared" si="27"/>
        <v>0</v>
      </c>
      <c r="M55" s="423">
        <f t="shared" si="27"/>
        <v>0</v>
      </c>
      <c r="N55" s="423">
        <f t="shared" si="27"/>
        <v>0</v>
      </c>
      <c r="O55" s="423">
        <f t="shared" si="27"/>
        <v>0</v>
      </c>
      <c r="P55" s="458">
        <f t="shared" si="27"/>
        <v>790</v>
      </c>
      <c r="Q55" s="423">
        <f t="shared" si="27"/>
        <v>0</v>
      </c>
      <c r="R55" s="458">
        <f t="shared" si="27"/>
        <v>790</v>
      </c>
      <c r="S55" s="423"/>
    </row>
    <row r="56" spans="1:19" s="216" customFormat="1" ht="22.5" customHeight="1">
      <c r="A56" s="421" t="s">
        <v>246</v>
      </c>
      <c r="B56" s="436" t="str">
        <f>B53</f>
        <v>Chi đầu tư khác</v>
      </c>
      <c r="C56" s="423">
        <f t="shared" ref="C56:O56" si="28">C57+C58</f>
        <v>0</v>
      </c>
      <c r="D56" s="423">
        <f t="shared" si="28"/>
        <v>0</v>
      </c>
      <c r="E56" s="423">
        <f t="shared" si="28"/>
        <v>0</v>
      </c>
      <c r="F56" s="423">
        <f t="shared" si="28"/>
        <v>0</v>
      </c>
      <c r="G56" s="423">
        <f t="shared" si="28"/>
        <v>0</v>
      </c>
      <c r="H56" s="423">
        <f t="shared" si="28"/>
        <v>0</v>
      </c>
      <c r="I56" s="423">
        <f t="shared" si="28"/>
        <v>0</v>
      </c>
      <c r="J56" s="423">
        <f t="shared" si="28"/>
        <v>0</v>
      </c>
      <c r="K56" s="423"/>
      <c r="L56" s="423">
        <f t="shared" si="28"/>
        <v>0</v>
      </c>
      <c r="M56" s="423">
        <f t="shared" si="28"/>
        <v>0</v>
      </c>
      <c r="N56" s="423">
        <f t="shared" si="28"/>
        <v>0</v>
      </c>
      <c r="O56" s="423">
        <f t="shared" si="28"/>
        <v>0</v>
      </c>
      <c r="P56" s="458">
        <v>790</v>
      </c>
      <c r="Q56" s="458">
        <f t="shared" si="27"/>
        <v>0</v>
      </c>
      <c r="R56" s="458">
        <v>790</v>
      </c>
      <c r="S56" s="423"/>
    </row>
    <row r="57" spans="1:19" ht="56.25" customHeight="1">
      <c r="A57" s="429"/>
      <c r="B57" s="391" t="s">
        <v>323</v>
      </c>
      <c r="C57" s="430"/>
      <c r="D57" s="430"/>
      <c r="E57" s="430"/>
      <c r="F57" s="430"/>
      <c r="G57" s="435"/>
      <c r="H57" s="435"/>
      <c r="I57" s="431"/>
      <c r="J57" s="431"/>
      <c r="K57" s="431"/>
      <c r="L57" s="431"/>
      <c r="M57" s="431"/>
      <c r="N57" s="431"/>
      <c r="O57" s="431"/>
      <c r="P57" s="459">
        <v>790</v>
      </c>
      <c r="Q57" s="432"/>
      <c r="R57" s="431">
        <v>790</v>
      </c>
      <c r="S57" s="431"/>
    </row>
    <row r="58" spans="1:19" s="216" customFormat="1" ht="100.5" customHeight="1">
      <c r="A58" s="421" t="s">
        <v>46</v>
      </c>
      <c r="B58" s="436" t="s">
        <v>432</v>
      </c>
      <c r="C58" s="423"/>
      <c r="D58" s="423"/>
      <c r="E58" s="423"/>
      <c r="F58" s="423"/>
      <c r="G58" s="414"/>
      <c r="H58" s="414"/>
      <c r="I58" s="424"/>
      <c r="J58" s="424"/>
      <c r="K58" s="424"/>
      <c r="L58" s="424"/>
      <c r="M58" s="424"/>
      <c r="N58" s="424"/>
      <c r="O58" s="424"/>
      <c r="P58" s="424">
        <f>P59</f>
        <v>1799</v>
      </c>
      <c r="Q58" s="417"/>
      <c r="R58" s="424">
        <f>P58</f>
        <v>1799</v>
      </c>
      <c r="S58" s="417" t="s">
        <v>435</v>
      </c>
    </row>
    <row r="59" spans="1:19" ht="41.25" customHeight="1">
      <c r="A59" s="429" t="s">
        <v>421</v>
      </c>
      <c r="B59" s="391" t="str">
        <f>B56</f>
        <v>Chi đầu tư khác</v>
      </c>
      <c r="C59" s="430"/>
      <c r="D59" s="430"/>
      <c r="E59" s="430"/>
      <c r="F59" s="430"/>
      <c r="G59" s="435"/>
      <c r="H59" s="435"/>
      <c r="I59" s="431"/>
      <c r="J59" s="431"/>
      <c r="K59" s="431"/>
      <c r="L59" s="431"/>
      <c r="M59" s="431"/>
      <c r="N59" s="431"/>
      <c r="O59" s="431"/>
      <c r="P59" s="431">
        <f>P60</f>
        <v>1799</v>
      </c>
      <c r="Q59" s="432"/>
      <c r="R59" s="431">
        <f>P59</f>
        <v>1799</v>
      </c>
      <c r="S59" s="431"/>
    </row>
    <row r="60" spans="1:19" ht="42" customHeight="1">
      <c r="A60" s="429" t="s">
        <v>40</v>
      </c>
      <c r="B60" s="391" t="s">
        <v>413</v>
      </c>
      <c r="C60" s="430"/>
      <c r="D60" s="430"/>
      <c r="E60" s="430"/>
      <c r="F60" s="430"/>
      <c r="G60" s="435"/>
      <c r="H60" s="435"/>
      <c r="I60" s="431"/>
      <c r="J60" s="431"/>
      <c r="K60" s="431"/>
      <c r="L60" s="431"/>
      <c r="M60" s="431"/>
      <c r="N60" s="431"/>
      <c r="O60" s="431"/>
      <c r="P60" s="431">
        <v>1799</v>
      </c>
      <c r="Q60" s="432"/>
      <c r="R60" s="431">
        <f>P60</f>
        <v>1799</v>
      </c>
      <c r="S60" s="431"/>
    </row>
    <row r="61" spans="1:19" s="216" customFormat="1" ht="71.25" customHeight="1">
      <c r="A61" s="460" t="s">
        <v>393</v>
      </c>
      <c r="B61" s="439" t="s">
        <v>326</v>
      </c>
      <c r="C61" s="461"/>
      <c r="D61" s="462"/>
      <c r="E61" s="460"/>
      <c r="F61" s="423"/>
      <c r="G61" s="424">
        <f>G62</f>
        <v>5552</v>
      </c>
      <c r="H61" s="424">
        <f t="shared" ref="H61:R61" si="29">H62</f>
        <v>0</v>
      </c>
      <c r="I61" s="424">
        <f t="shared" si="29"/>
        <v>5552</v>
      </c>
      <c r="J61" s="424">
        <f t="shared" si="29"/>
        <v>920</v>
      </c>
      <c r="K61" s="424"/>
      <c r="L61" s="424">
        <f t="shared" si="29"/>
        <v>920</v>
      </c>
      <c r="M61" s="424">
        <f t="shared" si="29"/>
        <v>920</v>
      </c>
      <c r="N61" s="424">
        <f t="shared" si="29"/>
        <v>0</v>
      </c>
      <c r="O61" s="424">
        <f t="shared" si="29"/>
        <v>920</v>
      </c>
      <c r="P61" s="424">
        <f t="shared" si="29"/>
        <v>920</v>
      </c>
      <c r="Q61" s="424">
        <f t="shared" si="29"/>
        <v>0</v>
      </c>
      <c r="R61" s="424">
        <f t="shared" si="29"/>
        <v>920</v>
      </c>
      <c r="S61" s="424"/>
    </row>
    <row r="62" spans="1:19" s="216" customFormat="1" ht="31.5" customHeight="1">
      <c r="A62" s="460">
        <v>1</v>
      </c>
      <c r="B62" s="440" t="str">
        <f>B41</f>
        <v>BQL dự án đầu tư xây dựng</v>
      </c>
      <c r="C62" s="461"/>
      <c r="D62" s="462"/>
      <c r="E62" s="460"/>
      <c r="F62" s="423"/>
      <c r="G62" s="424">
        <f>G63</f>
        <v>5552</v>
      </c>
      <c r="H62" s="424">
        <f t="shared" ref="H62:R62" si="30">H63</f>
        <v>0</v>
      </c>
      <c r="I62" s="424">
        <f t="shared" si="30"/>
        <v>5552</v>
      </c>
      <c r="J62" s="424">
        <f t="shared" si="30"/>
        <v>920</v>
      </c>
      <c r="K62" s="424"/>
      <c r="L62" s="424">
        <f t="shared" si="30"/>
        <v>920</v>
      </c>
      <c r="M62" s="424">
        <f t="shared" si="30"/>
        <v>920</v>
      </c>
      <c r="N62" s="424">
        <f t="shared" si="30"/>
        <v>0</v>
      </c>
      <c r="O62" s="424">
        <f t="shared" si="30"/>
        <v>920</v>
      </c>
      <c r="P62" s="424">
        <f t="shared" si="30"/>
        <v>920</v>
      </c>
      <c r="Q62" s="424">
        <f t="shared" si="30"/>
        <v>0</v>
      </c>
      <c r="R62" s="424">
        <f t="shared" si="30"/>
        <v>920</v>
      </c>
      <c r="S62" s="424"/>
    </row>
    <row r="63" spans="1:19" s="216" customFormat="1" ht="37.5" customHeight="1">
      <c r="A63" s="460" t="s">
        <v>421</v>
      </c>
      <c r="B63" s="439" t="str">
        <f>B48</f>
        <v>Chi giáo dục - đào tạo và dạy nghề</v>
      </c>
      <c r="C63" s="461"/>
      <c r="D63" s="462"/>
      <c r="E63" s="460"/>
      <c r="F63" s="423"/>
      <c r="G63" s="424">
        <f>G64+G66</f>
        <v>5552</v>
      </c>
      <c r="H63" s="424">
        <f t="shared" ref="H63:R63" si="31">H64+H66</f>
        <v>0</v>
      </c>
      <c r="I63" s="424">
        <f t="shared" si="31"/>
        <v>5552</v>
      </c>
      <c r="J63" s="424">
        <f t="shared" si="31"/>
        <v>920</v>
      </c>
      <c r="K63" s="424"/>
      <c r="L63" s="424">
        <f t="shared" si="31"/>
        <v>920</v>
      </c>
      <c r="M63" s="424">
        <f t="shared" si="31"/>
        <v>920</v>
      </c>
      <c r="N63" s="424">
        <f t="shared" si="31"/>
        <v>0</v>
      </c>
      <c r="O63" s="424">
        <f t="shared" si="31"/>
        <v>920</v>
      </c>
      <c r="P63" s="424">
        <f t="shared" si="31"/>
        <v>920</v>
      </c>
      <c r="Q63" s="424">
        <f t="shared" si="31"/>
        <v>0</v>
      </c>
      <c r="R63" s="424">
        <f t="shared" si="31"/>
        <v>920</v>
      </c>
      <c r="S63" s="424"/>
    </row>
    <row r="64" spans="1:19" s="215" customFormat="1">
      <c r="A64" s="443" t="s">
        <v>33</v>
      </c>
      <c r="B64" s="441" t="s">
        <v>376</v>
      </c>
      <c r="C64" s="444"/>
      <c r="D64" s="445"/>
      <c r="E64" s="446"/>
      <c r="F64" s="427"/>
      <c r="G64" s="428">
        <f>G65</f>
        <v>3052</v>
      </c>
      <c r="H64" s="428">
        <f t="shared" ref="H64:R64" si="32">H65</f>
        <v>0</v>
      </c>
      <c r="I64" s="428">
        <f t="shared" si="32"/>
        <v>3052</v>
      </c>
      <c r="J64" s="428">
        <f t="shared" si="32"/>
        <v>920</v>
      </c>
      <c r="K64" s="428"/>
      <c r="L64" s="428">
        <f t="shared" si="32"/>
        <v>920</v>
      </c>
      <c r="M64" s="428">
        <f t="shared" si="32"/>
        <v>920</v>
      </c>
      <c r="N64" s="428">
        <f t="shared" si="32"/>
        <v>0</v>
      </c>
      <c r="O64" s="428">
        <f t="shared" si="32"/>
        <v>920</v>
      </c>
      <c r="P64" s="428">
        <f t="shared" si="32"/>
        <v>580</v>
      </c>
      <c r="Q64" s="428">
        <f t="shared" si="32"/>
        <v>0</v>
      </c>
      <c r="R64" s="428">
        <f t="shared" si="32"/>
        <v>580</v>
      </c>
      <c r="S64" s="447"/>
    </row>
    <row r="65" spans="1:19" ht="42" customHeight="1">
      <c r="A65" s="433"/>
      <c r="B65" s="437" t="s">
        <v>321</v>
      </c>
      <c r="C65" s="438" t="s">
        <v>322</v>
      </c>
      <c r="D65" s="434" t="str">
        <f>D75</f>
        <v>Dự án nhóm C</v>
      </c>
      <c r="E65" s="433" t="s">
        <v>313</v>
      </c>
      <c r="F65" s="430" t="s">
        <v>380</v>
      </c>
      <c r="G65" s="431">
        <v>3052</v>
      </c>
      <c r="H65" s="431"/>
      <c r="I65" s="431">
        <f>G65</f>
        <v>3052</v>
      </c>
      <c r="J65" s="431">
        <f>L65</f>
        <v>920</v>
      </c>
      <c r="K65" s="431"/>
      <c r="L65" s="431">
        <v>920</v>
      </c>
      <c r="M65" s="431">
        <f>O65</f>
        <v>920</v>
      </c>
      <c r="N65" s="431"/>
      <c r="O65" s="431">
        <v>920</v>
      </c>
      <c r="P65" s="431">
        <f>1500-O65</f>
        <v>580</v>
      </c>
      <c r="Q65" s="431"/>
      <c r="R65" s="431">
        <f>P65</f>
        <v>580</v>
      </c>
      <c r="S65" s="432"/>
    </row>
    <row r="66" spans="1:19" s="215" customFormat="1" ht="24.75" customHeight="1">
      <c r="A66" s="443" t="s">
        <v>42</v>
      </c>
      <c r="B66" s="441" t="s">
        <v>324</v>
      </c>
      <c r="C66" s="444"/>
      <c r="D66" s="445"/>
      <c r="E66" s="446"/>
      <c r="F66" s="427"/>
      <c r="G66" s="428">
        <f>G67</f>
        <v>2500</v>
      </c>
      <c r="H66" s="428">
        <f t="shared" ref="H66:R66" si="33">H67</f>
        <v>0</v>
      </c>
      <c r="I66" s="428">
        <f t="shared" si="33"/>
        <v>2500</v>
      </c>
      <c r="J66" s="428">
        <f t="shared" si="33"/>
        <v>0</v>
      </c>
      <c r="K66" s="428"/>
      <c r="L66" s="428">
        <f t="shared" si="33"/>
        <v>0</v>
      </c>
      <c r="M66" s="428">
        <f t="shared" si="33"/>
        <v>0</v>
      </c>
      <c r="N66" s="428">
        <f t="shared" si="33"/>
        <v>0</v>
      </c>
      <c r="O66" s="428">
        <f t="shared" si="33"/>
        <v>0</v>
      </c>
      <c r="P66" s="428">
        <f t="shared" si="33"/>
        <v>340</v>
      </c>
      <c r="Q66" s="428">
        <f t="shared" si="33"/>
        <v>0</v>
      </c>
      <c r="R66" s="428">
        <f t="shared" si="33"/>
        <v>340</v>
      </c>
      <c r="S66" s="428"/>
    </row>
    <row r="67" spans="1:19" s="215" customFormat="1" ht="31.5">
      <c r="A67" s="463"/>
      <c r="B67" s="437" t="s">
        <v>377</v>
      </c>
      <c r="C67" s="438" t="s">
        <v>378</v>
      </c>
      <c r="D67" s="434" t="str">
        <f>D65</f>
        <v>Dự án nhóm C</v>
      </c>
      <c r="E67" s="433" t="s">
        <v>313</v>
      </c>
      <c r="F67" s="430" t="s">
        <v>379</v>
      </c>
      <c r="G67" s="431">
        <v>2500</v>
      </c>
      <c r="H67" s="431"/>
      <c r="I67" s="431">
        <f>G67</f>
        <v>2500</v>
      </c>
      <c r="J67" s="431"/>
      <c r="K67" s="431"/>
      <c r="L67" s="431"/>
      <c r="M67" s="431"/>
      <c r="N67" s="431"/>
      <c r="O67" s="431"/>
      <c r="P67" s="431">
        <f>500-160</f>
        <v>340</v>
      </c>
      <c r="Q67" s="431"/>
      <c r="R67" s="431">
        <f>P67</f>
        <v>340</v>
      </c>
      <c r="S67" s="447"/>
    </row>
    <row r="68" spans="1:19" s="216" customFormat="1" ht="98.25" customHeight="1">
      <c r="A68" s="460" t="s">
        <v>96</v>
      </c>
      <c r="B68" s="436" t="s">
        <v>349</v>
      </c>
      <c r="C68" s="461"/>
      <c r="D68" s="462"/>
      <c r="E68" s="460"/>
      <c r="F68" s="423"/>
      <c r="G68" s="424">
        <f>G69</f>
        <v>58832</v>
      </c>
      <c r="H68" s="424">
        <f t="shared" ref="H68:R68" si="34">H69</f>
        <v>0</v>
      </c>
      <c r="I68" s="424">
        <f t="shared" si="34"/>
        <v>58832</v>
      </c>
      <c r="J68" s="424">
        <f t="shared" si="34"/>
        <v>8892</v>
      </c>
      <c r="K68" s="424"/>
      <c r="L68" s="424">
        <f t="shared" si="34"/>
        <v>8892</v>
      </c>
      <c r="M68" s="424">
        <f t="shared" si="34"/>
        <v>8892</v>
      </c>
      <c r="N68" s="424">
        <f t="shared" si="34"/>
        <v>0</v>
      </c>
      <c r="O68" s="424">
        <f t="shared" si="34"/>
        <v>8892</v>
      </c>
      <c r="P68" s="424">
        <f t="shared" si="34"/>
        <v>8824</v>
      </c>
      <c r="Q68" s="424">
        <f t="shared" si="34"/>
        <v>0</v>
      </c>
      <c r="R68" s="424">
        <f t="shared" si="34"/>
        <v>8824</v>
      </c>
      <c r="S68" s="417" t="s">
        <v>31</v>
      </c>
    </row>
    <row r="69" spans="1:19" s="216" customFormat="1" ht="25.5" customHeight="1">
      <c r="A69" s="460">
        <v>1</v>
      </c>
      <c r="B69" s="464" t="str">
        <f>B62</f>
        <v>BQL dự án đầu tư xây dựng</v>
      </c>
      <c r="C69" s="461"/>
      <c r="D69" s="462"/>
      <c r="E69" s="460"/>
      <c r="F69" s="423"/>
      <c r="G69" s="424">
        <f>G71</f>
        <v>58832</v>
      </c>
      <c r="H69" s="424">
        <f>H71</f>
        <v>0</v>
      </c>
      <c r="I69" s="424">
        <f>I71</f>
        <v>58832</v>
      </c>
      <c r="J69" s="424">
        <f>J71</f>
        <v>8892</v>
      </c>
      <c r="K69" s="424"/>
      <c r="L69" s="424">
        <f t="shared" ref="L69:R69" si="35">L71</f>
        <v>8892</v>
      </c>
      <c r="M69" s="424">
        <f t="shared" si="35"/>
        <v>8892</v>
      </c>
      <c r="N69" s="424">
        <f t="shared" si="35"/>
        <v>0</v>
      </c>
      <c r="O69" s="424">
        <f t="shared" si="35"/>
        <v>8892</v>
      </c>
      <c r="P69" s="424">
        <f t="shared" si="35"/>
        <v>8824</v>
      </c>
      <c r="Q69" s="424">
        <f t="shared" si="35"/>
        <v>0</v>
      </c>
      <c r="R69" s="424">
        <f t="shared" si="35"/>
        <v>8824</v>
      </c>
      <c r="S69" s="424"/>
    </row>
    <row r="70" spans="1:19" s="216" customFormat="1" ht="26.25" customHeight="1">
      <c r="A70" s="460" t="s">
        <v>421</v>
      </c>
      <c r="B70" s="436" t="str">
        <f>B44</f>
        <v>Các hoạt động kinh tế</v>
      </c>
      <c r="C70" s="461"/>
      <c r="D70" s="462"/>
      <c r="E70" s="460"/>
      <c r="F70" s="423"/>
      <c r="G70" s="424">
        <f>G72</f>
        <v>13564</v>
      </c>
      <c r="H70" s="424">
        <f t="shared" ref="H70:R70" si="36">H72</f>
        <v>0</v>
      </c>
      <c r="I70" s="424">
        <f t="shared" si="36"/>
        <v>13564</v>
      </c>
      <c r="J70" s="424">
        <f t="shared" si="36"/>
        <v>0</v>
      </c>
      <c r="K70" s="424"/>
      <c r="L70" s="424">
        <f t="shared" si="36"/>
        <v>0</v>
      </c>
      <c r="M70" s="424">
        <f t="shared" si="36"/>
        <v>0</v>
      </c>
      <c r="N70" s="424">
        <f t="shared" si="36"/>
        <v>0</v>
      </c>
      <c r="O70" s="424">
        <f t="shared" si="36"/>
        <v>0</v>
      </c>
      <c r="P70" s="424">
        <f t="shared" si="36"/>
        <v>3000</v>
      </c>
      <c r="Q70" s="424">
        <f t="shared" si="36"/>
        <v>0</v>
      </c>
      <c r="R70" s="424">
        <f t="shared" si="36"/>
        <v>3000</v>
      </c>
      <c r="S70" s="424"/>
    </row>
    <row r="71" spans="1:19" s="215" customFormat="1" ht="22.5" customHeight="1">
      <c r="A71" s="443" t="s">
        <v>33</v>
      </c>
      <c r="B71" s="465" t="s">
        <v>424</v>
      </c>
      <c r="C71" s="444"/>
      <c r="D71" s="445"/>
      <c r="E71" s="446"/>
      <c r="F71" s="427"/>
      <c r="G71" s="428">
        <f>G70+G73</f>
        <v>58832</v>
      </c>
      <c r="H71" s="428">
        <f>H70+H73</f>
        <v>0</v>
      </c>
      <c r="I71" s="428">
        <f>I70+I73</f>
        <v>58832</v>
      </c>
      <c r="J71" s="428">
        <f>J70+J73</f>
        <v>8892</v>
      </c>
      <c r="K71" s="428"/>
      <c r="L71" s="428">
        <f t="shared" ref="L71:R71" si="37">L70+L73</f>
        <v>8892</v>
      </c>
      <c r="M71" s="428">
        <f t="shared" si="37"/>
        <v>8892</v>
      </c>
      <c r="N71" s="428">
        <f t="shared" si="37"/>
        <v>0</v>
      </c>
      <c r="O71" s="428">
        <f t="shared" si="37"/>
        <v>8892</v>
      </c>
      <c r="P71" s="428">
        <f t="shared" si="37"/>
        <v>8824</v>
      </c>
      <c r="Q71" s="428">
        <f t="shared" si="37"/>
        <v>0</v>
      </c>
      <c r="R71" s="428">
        <f t="shared" si="37"/>
        <v>8824</v>
      </c>
      <c r="S71" s="428"/>
    </row>
    <row r="72" spans="1:19" ht="45.75" customHeight="1">
      <c r="A72" s="433"/>
      <c r="B72" s="391" t="s">
        <v>330</v>
      </c>
      <c r="C72" s="430" t="s">
        <v>41</v>
      </c>
      <c r="D72" s="434" t="str">
        <f>D75</f>
        <v>Dự án nhóm C</v>
      </c>
      <c r="E72" s="433" t="s">
        <v>313</v>
      </c>
      <c r="F72" s="430" t="str">
        <f>F47</f>
        <v>31; 07/12/2020</v>
      </c>
      <c r="G72" s="435">
        <v>13564</v>
      </c>
      <c r="H72" s="435"/>
      <c r="I72" s="431">
        <f>G72</f>
        <v>13564</v>
      </c>
      <c r="J72" s="431"/>
      <c r="K72" s="431"/>
      <c r="L72" s="431">
        <f>K72</f>
        <v>0</v>
      </c>
      <c r="M72" s="431"/>
      <c r="N72" s="431"/>
      <c r="O72" s="431">
        <f>N72</f>
        <v>0</v>
      </c>
      <c r="P72" s="431">
        <f>R72</f>
        <v>3000</v>
      </c>
      <c r="Q72" s="431"/>
      <c r="R72" s="431">
        <v>3000</v>
      </c>
      <c r="S72" s="432"/>
    </row>
    <row r="73" spans="1:19" s="216" customFormat="1" ht="39" customHeight="1">
      <c r="A73" s="460" t="s">
        <v>422</v>
      </c>
      <c r="B73" s="464" t="str">
        <f>B50</f>
        <v>Chi hoạt động của cơ quan quản lý nhà nước</v>
      </c>
      <c r="C73" s="423"/>
      <c r="D73" s="462"/>
      <c r="E73" s="460"/>
      <c r="F73" s="423"/>
      <c r="G73" s="414">
        <f>G74+G76</f>
        <v>45268</v>
      </c>
      <c r="H73" s="414">
        <f t="shared" ref="H73:R73" si="38">H74+H76</f>
        <v>0</v>
      </c>
      <c r="I73" s="414">
        <f t="shared" si="38"/>
        <v>45268</v>
      </c>
      <c r="J73" s="414">
        <f t="shared" si="38"/>
        <v>8892</v>
      </c>
      <c r="K73" s="414">
        <f t="shared" si="38"/>
        <v>0</v>
      </c>
      <c r="L73" s="414">
        <f t="shared" si="38"/>
        <v>8892</v>
      </c>
      <c r="M73" s="414">
        <f t="shared" si="38"/>
        <v>8892</v>
      </c>
      <c r="N73" s="414">
        <f t="shared" si="38"/>
        <v>0</v>
      </c>
      <c r="O73" s="414">
        <f t="shared" si="38"/>
        <v>8892</v>
      </c>
      <c r="P73" s="414">
        <f t="shared" si="38"/>
        <v>5824</v>
      </c>
      <c r="Q73" s="414">
        <f t="shared" si="38"/>
        <v>0</v>
      </c>
      <c r="R73" s="414">
        <f t="shared" si="38"/>
        <v>5824</v>
      </c>
      <c r="S73" s="414"/>
    </row>
    <row r="74" spans="1:19" s="215" customFormat="1" ht="39" customHeight="1">
      <c r="A74" s="443" t="s">
        <v>33</v>
      </c>
      <c r="B74" s="465" t="s">
        <v>424</v>
      </c>
      <c r="C74" s="427"/>
      <c r="D74" s="445"/>
      <c r="E74" s="446"/>
      <c r="F74" s="427"/>
      <c r="G74" s="466">
        <f>G75</f>
        <v>21280</v>
      </c>
      <c r="H74" s="466">
        <f t="shared" ref="H74:S74" si="39">H75</f>
        <v>0</v>
      </c>
      <c r="I74" s="466">
        <f t="shared" si="39"/>
        <v>21280</v>
      </c>
      <c r="J74" s="466">
        <f t="shared" si="39"/>
        <v>8892</v>
      </c>
      <c r="K74" s="466">
        <f t="shared" si="39"/>
        <v>0</v>
      </c>
      <c r="L74" s="466">
        <f t="shared" si="39"/>
        <v>8892</v>
      </c>
      <c r="M74" s="466">
        <f t="shared" si="39"/>
        <v>8892</v>
      </c>
      <c r="N74" s="466">
        <f t="shared" si="39"/>
        <v>0</v>
      </c>
      <c r="O74" s="466">
        <f t="shared" si="39"/>
        <v>8892</v>
      </c>
      <c r="P74" s="466">
        <f t="shared" si="39"/>
        <v>3248</v>
      </c>
      <c r="Q74" s="466">
        <f t="shared" si="39"/>
        <v>0</v>
      </c>
      <c r="R74" s="466">
        <f t="shared" si="39"/>
        <v>3248</v>
      </c>
      <c r="S74" s="466">
        <f t="shared" si="39"/>
        <v>0</v>
      </c>
    </row>
    <row r="75" spans="1:19" ht="40.5" customHeight="1">
      <c r="A75" s="433"/>
      <c r="B75" s="391" t="s">
        <v>51</v>
      </c>
      <c r="C75" s="430" t="s">
        <v>41</v>
      </c>
      <c r="D75" s="434" t="s">
        <v>39</v>
      </c>
      <c r="E75" s="433" t="s">
        <v>313</v>
      </c>
      <c r="F75" s="430" t="s">
        <v>386</v>
      </c>
      <c r="G75" s="435">
        <v>21280</v>
      </c>
      <c r="H75" s="435"/>
      <c r="I75" s="431">
        <f t="shared" ref="I75" si="40">G75</f>
        <v>21280</v>
      </c>
      <c r="J75" s="431">
        <v>8892</v>
      </c>
      <c r="K75" s="431"/>
      <c r="L75" s="431">
        <v>8892</v>
      </c>
      <c r="M75" s="431">
        <v>8892</v>
      </c>
      <c r="N75" s="431"/>
      <c r="O75" s="431">
        <v>8892</v>
      </c>
      <c r="P75" s="431">
        <v>3248</v>
      </c>
      <c r="Q75" s="431"/>
      <c r="R75" s="431">
        <f>P75</f>
        <v>3248</v>
      </c>
      <c r="S75" s="432"/>
    </row>
    <row r="76" spans="1:19" s="215" customFormat="1" ht="40.5" customHeight="1">
      <c r="A76" s="443" t="s">
        <v>42</v>
      </c>
      <c r="B76" s="452" t="s">
        <v>426</v>
      </c>
      <c r="C76" s="427"/>
      <c r="D76" s="445"/>
      <c r="E76" s="446"/>
      <c r="F76" s="427"/>
      <c r="G76" s="466">
        <f>G77</f>
        <v>23988</v>
      </c>
      <c r="H76" s="466">
        <f t="shared" ref="H76:S76" si="41">H77</f>
        <v>0</v>
      </c>
      <c r="I76" s="466">
        <f t="shared" si="41"/>
        <v>23988</v>
      </c>
      <c r="J76" s="466">
        <f t="shared" si="41"/>
        <v>0</v>
      </c>
      <c r="K76" s="466">
        <f t="shared" si="41"/>
        <v>0</v>
      </c>
      <c r="L76" s="466">
        <f t="shared" si="41"/>
        <v>0</v>
      </c>
      <c r="M76" s="466">
        <f t="shared" si="41"/>
        <v>0</v>
      </c>
      <c r="N76" s="466">
        <f t="shared" si="41"/>
        <v>0</v>
      </c>
      <c r="O76" s="466">
        <f t="shared" si="41"/>
        <v>0</v>
      </c>
      <c r="P76" s="466">
        <f t="shared" si="41"/>
        <v>2576</v>
      </c>
      <c r="Q76" s="466">
        <f t="shared" si="41"/>
        <v>0</v>
      </c>
      <c r="R76" s="466">
        <f t="shared" si="41"/>
        <v>2576</v>
      </c>
      <c r="S76" s="466">
        <f t="shared" si="41"/>
        <v>0</v>
      </c>
    </row>
    <row r="77" spans="1:19" ht="31.5">
      <c r="A77" s="433"/>
      <c r="B77" s="391" t="s">
        <v>331</v>
      </c>
      <c r="C77" s="430" t="str">
        <f>C72</f>
        <v>TT Đăk Glei</v>
      </c>
      <c r="D77" s="434" t="str">
        <f>D72</f>
        <v>Dự án nhóm C</v>
      </c>
      <c r="E77" s="433" t="s">
        <v>313</v>
      </c>
      <c r="F77" s="430" t="str">
        <f>F72</f>
        <v>31; 07/12/2020</v>
      </c>
      <c r="G77" s="435">
        <v>23988</v>
      </c>
      <c r="H77" s="435"/>
      <c r="I77" s="431">
        <f>G77</f>
        <v>23988</v>
      </c>
      <c r="J77" s="431"/>
      <c r="K77" s="431"/>
      <c r="L77" s="431">
        <f>K77</f>
        <v>0</v>
      </c>
      <c r="M77" s="431"/>
      <c r="N77" s="431"/>
      <c r="O77" s="431">
        <f>N77</f>
        <v>0</v>
      </c>
      <c r="P77" s="431">
        <v>2576</v>
      </c>
      <c r="Q77" s="431"/>
      <c r="R77" s="431">
        <f>P77</f>
        <v>2576</v>
      </c>
      <c r="S77" s="432"/>
    </row>
    <row r="78" spans="1:19" s="216" customFormat="1">
      <c r="A78" s="222"/>
      <c r="B78" s="223" t="s">
        <v>317</v>
      </c>
      <c r="C78" s="224"/>
      <c r="D78" s="224"/>
      <c r="E78" s="222"/>
      <c r="F78" s="225"/>
      <c r="G78" s="226"/>
      <c r="H78" s="226"/>
      <c r="I78" s="226"/>
      <c r="J78" s="226"/>
      <c r="K78" s="226"/>
      <c r="L78" s="226"/>
      <c r="M78" s="226"/>
      <c r="N78" s="226"/>
      <c r="O78" s="226"/>
      <c r="P78" s="226"/>
      <c r="Q78" s="226"/>
      <c r="R78" s="226"/>
      <c r="S78" s="227"/>
    </row>
    <row r="79" spans="1:19">
      <c r="A79" s="217"/>
      <c r="B79" s="217" t="s">
        <v>351</v>
      </c>
      <c r="C79" s="217"/>
      <c r="D79" s="217"/>
      <c r="E79" s="137"/>
      <c r="F79" s="217"/>
      <c r="G79" s="217"/>
      <c r="H79" s="217"/>
      <c r="I79" s="217"/>
      <c r="J79" s="217"/>
      <c r="K79" s="217"/>
      <c r="L79" s="217"/>
      <c r="M79" s="217"/>
      <c r="N79" s="217"/>
      <c r="O79" s="217"/>
      <c r="P79" s="217"/>
      <c r="Q79" s="217"/>
      <c r="R79" s="137"/>
      <c r="S79" s="217"/>
    </row>
    <row r="80" spans="1:19">
      <c r="A80" s="217"/>
      <c r="B80" s="217" t="s">
        <v>436</v>
      </c>
      <c r="C80" s="217"/>
      <c r="D80" s="217"/>
      <c r="E80" s="137"/>
      <c r="F80" s="217"/>
      <c r="G80" s="217"/>
      <c r="H80" s="217"/>
      <c r="I80" s="217"/>
      <c r="J80" s="217"/>
      <c r="K80" s="217"/>
      <c r="L80" s="217"/>
      <c r="M80" s="217"/>
      <c r="N80" s="217"/>
      <c r="O80" s="217"/>
      <c r="P80" s="217"/>
      <c r="Q80" s="217"/>
      <c r="R80" s="137"/>
      <c r="S80" s="217"/>
    </row>
    <row r="81" spans="1:19">
      <c r="A81" s="217"/>
      <c r="B81" s="217"/>
      <c r="C81" s="217"/>
      <c r="D81" s="217"/>
      <c r="E81" s="137"/>
      <c r="F81" s="217"/>
      <c r="G81" s="219"/>
      <c r="H81" s="219"/>
      <c r="I81" s="219"/>
      <c r="J81" s="219"/>
      <c r="K81" s="219"/>
      <c r="L81" s="219"/>
      <c r="M81" s="219"/>
      <c r="N81" s="219"/>
      <c r="O81" s="219"/>
      <c r="P81" s="219"/>
      <c r="Q81" s="219"/>
      <c r="R81" s="219"/>
      <c r="S81" s="235"/>
    </row>
    <row r="82" spans="1:19">
      <c r="A82" s="217"/>
      <c r="B82" s="217"/>
      <c r="C82" s="217"/>
      <c r="D82" s="217"/>
      <c r="E82" s="137"/>
      <c r="F82" s="217"/>
      <c r="G82" s="219"/>
      <c r="H82" s="219"/>
      <c r="I82" s="219"/>
      <c r="J82" s="219"/>
      <c r="K82" s="219"/>
      <c r="L82" s="219"/>
      <c r="M82" s="219"/>
      <c r="N82" s="219"/>
      <c r="O82" s="219"/>
      <c r="P82" s="219"/>
      <c r="Q82" s="219"/>
      <c r="R82" s="219"/>
      <c r="S82" s="235"/>
    </row>
    <row r="83" spans="1:19">
      <c r="A83" s="217"/>
      <c r="B83" s="217"/>
      <c r="C83" s="217"/>
      <c r="D83" s="217"/>
      <c r="E83" s="137"/>
      <c r="F83" s="217"/>
      <c r="G83" s="219"/>
      <c r="H83" s="219"/>
      <c r="I83" s="219"/>
      <c r="J83" s="219"/>
      <c r="K83" s="219"/>
      <c r="L83" s="219"/>
      <c r="M83" s="219"/>
      <c r="N83" s="219"/>
      <c r="O83" s="219"/>
      <c r="P83" s="219"/>
      <c r="Q83" s="219"/>
      <c r="R83" s="219"/>
      <c r="S83" s="235"/>
    </row>
    <row r="84" spans="1:19">
      <c r="A84" s="217"/>
      <c r="B84" s="217"/>
      <c r="C84" s="217"/>
      <c r="D84" s="217"/>
      <c r="E84" s="137"/>
      <c r="F84" s="217"/>
      <c r="G84" s="219"/>
      <c r="H84" s="219"/>
      <c r="I84" s="219"/>
      <c r="J84" s="219"/>
      <c r="K84" s="219"/>
      <c r="L84" s="219"/>
      <c r="M84" s="219"/>
      <c r="N84" s="219"/>
      <c r="O84" s="219"/>
      <c r="P84" s="219"/>
      <c r="Q84" s="219"/>
      <c r="R84" s="219"/>
      <c r="S84" s="235"/>
    </row>
    <row r="85" spans="1:19">
      <c r="A85" s="217"/>
      <c r="B85" s="217"/>
      <c r="C85" s="217"/>
      <c r="D85" s="217"/>
      <c r="E85" s="137"/>
      <c r="F85" s="217"/>
      <c r="G85" s="219"/>
      <c r="H85" s="219"/>
      <c r="I85" s="219"/>
      <c r="J85" s="219"/>
      <c r="K85" s="219"/>
      <c r="L85" s="219"/>
      <c r="M85" s="219"/>
      <c r="N85" s="219"/>
      <c r="O85" s="219"/>
      <c r="P85" s="219"/>
      <c r="Q85" s="219"/>
      <c r="R85" s="219"/>
      <c r="S85" s="235"/>
    </row>
    <row r="86" spans="1:19">
      <c r="A86" s="217"/>
      <c r="B86" s="217"/>
      <c r="C86" s="217"/>
      <c r="D86" s="217"/>
      <c r="E86" s="137"/>
      <c r="F86" s="217"/>
      <c r="G86" s="219"/>
      <c r="H86" s="219"/>
      <c r="I86" s="219"/>
      <c r="J86" s="219"/>
      <c r="K86" s="219"/>
      <c r="L86" s="219"/>
      <c r="M86" s="219"/>
      <c r="N86" s="219"/>
      <c r="O86" s="219"/>
      <c r="P86" s="219"/>
      <c r="Q86" s="219"/>
      <c r="R86" s="219"/>
      <c r="S86" s="235"/>
    </row>
    <row r="87" spans="1:19">
      <c r="A87" s="217"/>
      <c r="B87" s="217"/>
      <c r="C87" s="217"/>
      <c r="D87" s="217"/>
      <c r="E87" s="137"/>
      <c r="F87" s="217"/>
      <c r="G87" s="217"/>
      <c r="H87" s="217"/>
      <c r="I87" s="217"/>
      <c r="J87" s="217"/>
      <c r="K87" s="217"/>
      <c r="L87" s="217"/>
      <c r="M87" s="217"/>
      <c r="N87" s="217"/>
      <c r="O87" s="217"/>
      <c r="P87" s="217"/>
      <c r="Q87" s="217"/>
      <c r="R87" s="217"/>
    </row>
    <row r="88" spans="1:19">
      <c r="A88" s="217"/>
      <c r="B88" s="217"/>
      <c r="C88" s="217"/>
      <c r="D88" s="217"/>
      <c r="E88" s="137"/>
      <c r="F88" s="217"/>
      <c r="G88" s="217"/>
      <c r="H88" s="217"/>
      <c r="I88" s="217"/>
      <c r="J88" s="217"/>
      <c r="K88" s="217"/>
      <c r="L88" s="217"/>
      <c r="M88" s="217"/>
      <c r="N88" s="217"/>
      <c r="O88" s="217"/>
      <c r="P88" s="217"/>
      <c r="Q88" s="217"/>
      <c r="R88" s="217"/>
    </row>
    <row r="89" spans="1:19">
      <c r="A89" s="217"/>
      <c r="B89" s="217"/>
      <c r="C89" s="217"/>
      <c r="D89" s="217"/>
      <c r="E89" s="137"/>
      <c r="F89" s="217"/>
      <c r="G89" s="217"/>
      <c r="H89" s="217"/>
      <c r="I89" s="217"/>
      <c r="J89" s="217"/>
      <c r="K89" s="217"/>
      <c r="L89" s="217"/>
      <c r="M89" s="217"/>
      <c r="N89" s="217"/>
      <c r="O89" s="217"/>
      <c r="P89" s="217"/>
      <c r="Q89" s="217"/>
      <c r="R89" s="217"/>
    </row>
    <row r="90" spans="1:19">
      <c r="A90" s="217"/>
      <c r="B90" s="217"/>
      <c r="C90" s="217"/>
      <c r="D90" s="217"/>
      <c r="E90" s="137"/>
      <c r="F90" s="217"/>
      <c r="G90" s="217"/>
      <c r="H90" s="217"/>
      <c r="I90" s="217"/>
      <c r="J90" s="217"/>
      <c r="K90" s="217"/>
      <c r="L90" s="217"/>
      <c r="M90" s="217"/>
      <c r="N90" s="217"/>
      <c r="O90" s="217"/>
      <c r="P90" s="217"/>
      <c r="Q90" s="217"/>
      <c r="R90" s="217"/>
    </row>
    <row r="91" spans="1:19">
      <c r="A91" s="217"/>
      <c r="B91" s="217"/>
      <c r="C91" s="217"/>
      <c r="D91" s="217"/>
      <c r="E91" s="137"/>
      <c r="F91" s="217"/>
      <c r="G91" s="217"/>
      <c r="H91" s="217"/>
      <c r="I91" s="217"/>
      <c r="J91" s="217"/>
      <c r="K91" s="217"/>
      <c r="L91" s="217"/>
      <c r="M91" s="217"/>
      <c r="N91" s="217"/>
      <c r="O91" s="217"/>
      <c r="P91" s="217"/>
      <c r="Q91" s="217"/>
      <c r="R91" s="217"/>
    </row>
    <row r="92" spans="1:19">
      <c r="A92" s="217"/>
      <c r="B92" s="217"/>
      <c r="C92" s="217"/>
      <c r="D92" s="217"/>
      <c r="E92" s="137"/>
      <c r="F92" s="217"/>
      <c r="G92" s="217"/>
      <c r="H92" s="217"/>
      <c r="I92" s="217"/>
      <c r="J92" s="217"/>
      <c r="K92" s="217"/>
      <c r="L92" s="217"/>
      <c r="M92" s="217"/>
      <c r="N92" s="217"/>
      <c r="O92" s="217"/>
      <c r="P92" s="217"/>
      <c r="Q92" s="217"/>
      <c r="R92" s="217"/>
    </row>
    <row r="93" spans="1:19">
      <c r="A93" s="217"/>
      <c r="B93" s="217"/>
      <c r="C93" s="217"/>
      <c r="D93" s="217"/>
      <c r="E93" s="137"/>
      <c r="F93" s="217"/>
      <c r="G93" s="217"/>
      <c r="H93" s="217"/>
      <c r="I93" s="217"/>
      <c r="J93" s="217"/>
      <c r="K93" s="217"/>
      <c r="L93" s="217"/>
      <c r="M93" s="217"/>
      <c r="N93" s="217"/>
      <c r="O93" s="217"/>
      <c r="P93" s="217"/>
      <c r="Q93" s="217"/>
      <c r="R93" s="217"/>
      <c r="S93" s="217"/>
    </row>
    <row r="94" spans="1:19">
      <c r="A94" s="217"/>
      <c r="B94" s="217"/>
      <c r="C94" s="217"/>
      <c r="D94" s="217"/>
      <c r="E94" s="137"/>
      <c r="F94" s="217"/>
      <c r="G94" s="217"/>
      <c r="H94" s="217"/>
      <c r="I94" s="217"/>
      <c r="J94" s="217"/>
      <c r="K94" s="217"/>
      <c r="L94" s="217"/>
      <c r="M94" s="217"/>
      <c r="N94" s="217"/>
      <c r="O94" s="217"/>
      <c r="P94" s="217"/>
      <c r="Q94" s="217"/>
      <c r="R94" s="217"/>
      <c r="S94" s="217"/>
    </row>
    <row r="95" spans="1:19">
      <c r="A95" s="217"/>
      <c r="B95" s="217"/>
      <c r="C95" s="217"/>
      <c r="D95" s="217"/>
      <c r="E95" s="137"/>
      <c r="F95" s="217"/>
      <c r="G95" s="217"/>
      <c r="H95" s="217"/>
      <c r="I95" s="217"/>
      <c r="J95" s="217"/>
      <c r="K95" s="217"/>
      <c r="L95" s="217"/>
      <c r="M95" s="217"/>
      <c r="N95" s="217"/>
      <c r="O95" s="217"/>
      <c r="P95" s="217"/>
      <c r="Q95" s="217"/>
      <c r="R95" s="217"/>
      <c r="S95" s="217"/>
    </row>
    <row r="96" spans="1:19">
      <c r="A96" s="217"/>
      <c r="B96" s="217"/>
      <c r="C96" s="217"/>
      <c r="D96" s="217"/>
      <c r="E96" s="137"/>
      <c r="F96" s="217"/>
      <c r="G96" s="217"/>
      <c r="H96" s="217"/>
      <c r="I96" s="217"/>
      <c r="J96" s="217"/>
      <c r="K96" s="217"/>
      <c r="L96" s="217"/>
      <c r="M96" s="217"/>
      <c r="N96" s="217"/>
      <c r="O96" s="217"/>
      <c r="P96" s="217"/>
      <c r="Q96" s="217"/>
      <c r="R96" s="217"/>
      <c r="S96" s="217"/>
    </row>
    <row r="97" spans="1:19">
      <c r="A97" s="217"/>
      <c r="B97" s="217"/>
      <c r="C97" s="217"/>
      <c r="D97" s="217"/>
      <c r="E97" s="137"/>
      <c r="F97" s="217"/>
      <c r="G97" s="217"/>
      <c r="H97" s="217"/>
      <c r="I97" s="217"/>
      <c r="J97" s="217"/>
      <c r="K97" s="217"/>
      <c r="L97" s="217"/>
      <c r="M97" s="217"/>
      <c r="N97" s="217"/>
      <c r="O97" s="217"/>
      <c r="P97" s="217"/>
      <c r="Q97" s="217"/>
      <c r="R97" s="217"/>
      <c r="S97" s="217"/>
    </row>
    <row r="98" spans="1:19">
      <c r="A98" s="217"/>
      <c r="B98" s="217"/>
      <c r="C98" s="217"/>
      <c r="D98" s="217"/>
      <c r="E98" s="137"/>
      <c r="F98" s="217"/>
      <c r="G98" s="217"/>
      <c r="H98" s="217"/>
      <c r="I98" s="217"/>
      <c r="J98" s="217"/>
      <c r="K98" s="217"/>
      <c r="L98" s="217"/>
      <c r="M98" s="217"/>
      <c r="N98" s="217"/>
      <c r="O98" s="217"/>
      <c r="P98" s="217"/>
      <c r="Q98" s="217"/>
      <c r="R98" s="217"/>
      <c r="S98" s="217"/>
    </row>
    <row r="99" spans="1:19">
      <c r="A99" s="217"/>
      <c r="B99" s="217"/>
      <c r="C99" s="217"/>
      <c r="D99" s="217"/>
      <c r="E99" s="137"/>
      <c r="F99" s="217"/>
      <c r="G99" s="217"/>
      <c r="H99" s="217"/>
      <c r="I99" s="217"/>
      <c r="J99" s="217"/>
      <c r="K99" s="217"/>
      <c r="L99" s="217"/>
      <c r="M99" s="217"/>
      <c r="N99" s="217"/>
      <c r="O99" s="217"/>
      <c r="P99" s="217"/>
      <c r="Q99" s="217"/>
      <c r="R99" s="217"/>
      <c r="S99" s="217"/>
    </row>
    <row r="100" spans="1:19">
      <c r="A100" s="217"/>
      <c r="B100" s="217"/>
      <c r="C100" s="217"/>
      <c r="D100" s="217"/>
      <c r="E100" s="137"/>
      <c r="F100" s="217"/>
      <c r="G100" s="217"/>
      <c r="H100" s="217"/>
      <c r="I100" s="217"/>
      <c r="J100" s="217"/>
      <c r="K100" s="217"/>
      <c r="L100" s="217"/>
      <c r="M100" s="217"/>
      <c r="N100" s="217"/>
      <c r="O100" s="217"/>
      <c r="P100" s="217"/>
      <c r="Q100" s="217"/>
      <c r="R100" s="217"/>
      <c r="S100" s="217"/>
    </row>
    <row r="101" spans="1:19">
      <c r="A101" s="217"/>
      <c r="B101" s="217"/>
      <c r="C101" s="217"/>
      <c r="D101" s="217"/>
      <c r="E101" s="137"/>
      <c r="F101" s="217"/>
      <c r="G101" s="217"/>
      <c r="H101" s="217"/>
      <c r="I101" s="217"/>
      <c r="J101" s="217"/>
      <c r="K101" s="217"/>
      <c r="L101" s="217"/>
      <c r="M101" s="217"/>
      <c r="N101" s="217"/>
      <c r="O101" s="217"/>
      <c r="P101" s="217"/>
      <c r="Q101" s="217"/>
      <c r="R101" s="217"/>
      <c r="S101" s="217"/>
    </row>
    <row r="102" spans="1:19">
      <c r="A102" s="217"/>
      <c r="B102" s="217"/>
      <c r="C102" s="217"/>
      <c r="D102" s="217"/>
      <c r="E102" s="137"/>
      <c r="F102" s="217"/>
      <c r="G102" s="217"/>
      <c r="H102" s="217"/>
      <c r="I102" s="217"/>
      <c r="J102" s="217"/>
      <c r="K102" s="217"/>
      <c r="L102" s="217"/>
      <c r="M102" s="217"/>
      <c r="N102" s="217"/>
      <c r="O102" s="217"/>
      <c r="P102" s="217"/>
      <c r="Q102" s="217"/>
      <c r="R102" s="217"/>
      <c r="S102" s="217"/>
    </row>
    <row r="103" spans="1:19">
      <c r="A103" s="217"/>
      <c r="B103" s="217"/>
      <c r="C103" s="217"/>
      <c r="D103" s="217"/>
      <c r="E103" s="137"/>
      <c r="F103" s="217"/>
      <c r="G103" s="217"/>
      <c r="H103" s="217"/>
      <c r="I103" s="217"/>
      <c r="J103" s="217"/>
      <c r="K103" s="217"/>
      <c r="L103" s="217"/>
      <c r="M103" s="217"/>
      <c r="N103" s="217"/>
      <c r="O103" s="217"/>
      <c r="P103" s="217"/>
      <c r="Q103" s="217"/>
      <c r="R103" s="217"/>
      <c r="S103" s="217"/>
    </row>
    <row r="104" spans="1:19">
      <c r="A104" s="217"/>
      <c r="B104" s="217"/>
      <c r="C104" s="217"/>
      <c r="D104" s="217"/>
      <c r="E104" s="137"/>
      <c r="F104" s="217"/>
      <c r="G104" s="217"/>
      <c r="H104" s="217"/>
      <c r="I104" s="217"/>
      <c r="J104" s="217"/>
      <c r="K104" s="217"/>
      <c r="L104" s="217"/>
      <c r="M104" s="217"/>
      <c r="N104" s="217"/>
      <c r="O104" s="217"/>
      <c r="P104" s="217"/>
      <c r="Q104" s="217"/>
      <c r="R104" s="217"/>
      <c r="S104" s="217"/>
    </row>
    <row r="105" spans="1:19">
      <c r="A105" s="217"/>
      <c r="B105" s="217"/>
      <c r="C105" s="217"/>
      <c r="D105" s="217"/>
      <c r="E105" s="137"/>
      <c r="F105" s="217"/>
      <c r="G105" s="217"/>
      <c r="H105" s="217"/>
      <c r="I105" s="217"/>
      <c r="J105" s="217"/>
      <c r="K105" s="217"/>
      <c r="L105" s="217"/>
      <c r="M105" s="217"/>
      <c r="N105" s="217"/>
      <c r="O105" s="217"/>
      <c r="P105" s="217"/>
      <c r="Q105" s="217"/>
      <c r="R105" s="217"/>
      <c r="S105" s="217"/>
    </row>
    <row r="106" spans="1:19">
      <c r="A106" s="217"/>
      <c r="B106" s="217"/>
      <c r="C106" s="217"/>
      <c r="D106" s="217"/>
      <c r="E106" s="137"/>
      <c r="F106" s="217"/>
      <c r="G106" s="217"/>
      <c r="H106" s="217"/>
      <c r="I106" s="217"/>
      <c r="J106" s="217"/>
      <c r="K106" s="217"/>
      <c r="L106" s="217"/>
      <c r="M106" s="217"/>
      <c r="N106" s="217"/>
      <c r="O106" s="217"/>
      <c r="P106" s="217"/>
      <c r="Q106" s="217"/>
      <c r="R106" s="217"/>
      <c r="S106" s="217"/>
    </row>
    <row r="107" spans="1:19">
      <c r="A107" s="217"/>
      <c r="B107" s="217"/>
      <c r="C107" s="217"/>
      <c r="D107" s="217"/>
      <c r="E107" s="137"/>
      <c r="F107" s="217"/>
      <c r="G107" s="217"/>
      <c r="H107" s="217"/>
      <c r="I107" s="217"/>
      <c r="J107" s="217"/>
      <c r="K107" s="217"/>
      <c r="L107" s="217"/>
      <c r="M107" s="217"/>
      <c r="N107" s="217"/>
      <c r="O107" s="217"/>
      <c r="P107" s="217"/>
      <c r="Q107" s="217"/>
      <c r="R107" s="217"/>
      <c r="S107" s="217"/>
    </row>
    <row r="108" spans="1:19">
      <c r="A108" s="217"/>
      <c r="B108" s="217"/>
      <c r="C108" s="217"/>
      <c r="D108" s="217"/>
      <c r="E108" s="137"/>
      <c r="F108" s="217"/>
      <c r="G108" s="217"/>
      <c r="H108" s="217"/>
      <c r="I108" s="217"/>
      <c r="J108" s="217"/>
      <c r="K108" s="217"/>
      <c r="L108" s="217"/>
      <c r="M108" s="217"/>
      <c r="N108" s="217"/>
      <c r="O108" s="217"/>
      <c r="P108" s="217"/>
      <c r="Q108" s="217"/>
      <c r="R108" s="217"/>
      <c r="S108" s="217"/>
    </row>
    <row r="109" spans="1:19">
      <c r="A109" s="217"/>
      <c r="B109" s="217"/>
      <c r="C109" s="217"/>
      <c r="D109" s="217"/>
      <c r="E109" s="137"/>
      <c r="F109" s="217"/>
      <c r="G109" s="217"/>
      <c r="H109" s="217"/>
      <c r="I109" s="217"/>
      <c r="J109" s="217"/>
      <c r="K109" s="217"/>
      <c r="L109" s="217"/>
      <c r="M109" s="217"/>
      <c r="N109" s="217"/>
      <c r="O109" s="217"/>
      <c r="P109" s="217"/>
      <c r="Q109" s="217"/>
      <c r="R109" s="217"/>
      <c r="S109" s="217"/>
    </row>
    <row r="110" spans="1:19">
      <c r="A110" s="217"/>
      <c r="B110" s="217"/>
      <c r="C110" s="217"/>
      <c r="D110" s="217"/>
      <c r="E110" s="137"/>
      <c r="F110" s="217"/>
      <c r="G110" s="217"/>
      <c r="H110" s="217"/>
      <c r="I110" s="217"/>
      <c r="J110" s="217"/>
      <c r="K110" s="217"/>
      <c r="L110" s="217"/>
      <c r="M110" s="217"/>
      <c r="N110" s="217"/>
      <c r="O110" s="217"/>
      <c r="P110" s="217"/>
      <c r="Q110" s="217"/>
      <c r="R110" s="217"/>
      <c r="S110" s="217"/>
    </row>
    <row r="111" spans="1:19">
      <c r="A111" s="217"/>
      <c r="B111" s="217"/>
      <c r="C111" s="217"/>
      <c r="D111" s="217"/>
      <c r="E111" s="137"/>
      <c r="F111" s="217"/>
      <c r="G111" s="217"/>
      <c r="H111" s="217"/>
      <c r="I111" s="217"/>
      <c r="J111" s="217"/>
      <c r="K111" s="217"/>
      <c r="L111" s="217"/>
      <c r="M111" s="217"/>
      <c r="N111" s="217"/>
      <c r="O111" s="217"/>
      <c r="P111" s="217"/>
      <c r="Q111" s="217"/>
      <c r="R111" s="217"/>
      <c r="S111" s="217"/>
    </row>
    <row r="112" spans="1:19">
      <c r="A112" s="217"/>
      <c r="B112" s="217"/>
      <c r="C112" s="217"/>
      <c r="D112" s="217"/>
      <c r="E112" s="137"/>
      <c r="F112" s="217"/>
      <c r="G112" s="217"/>
      <c r="H112" s="217"/>
      <c r="I112" s="217"/>
      <c r="J112" s="217"/>
      <c r="K112" s="217"/>
      <c r="L112" s="217"/>
      <c r="M112" s="217"/>
      <c r="N112" s="217"/>
      <c r="O112" s="217"/>
      <c r="P112" s="217"/>
      <c r="Q112" s="217"/>
      <c r="R112" s="217"/>
      <c r="S112" s="217"/>
    </row>
    <row r="113" spans="1:19">
      <c r="A113" s="217"/>
      <c r="B113" s="217"/>
      <c r="C113" s="217"/>
      <c r="D113" s="217"/>
      <c r="E113" s="137"/>
      <c r="F113" s="217"/>
      <c r="G113" s="217"/>
      <c r="H113" s="217"/>
      <c r="I113" s="217"/>
      <c r="J113" s="217"/>
      <c r="K113" s="217"/>
      <c r="L113" s="217"/>
      <c r="M113" s="217"/>
      <c r="N113" s="217"/>
      <c r="O113" s="217"/>
      <c r="P113" s="217"/>
      <c r="Q113" s="217"/>
      <c r="R113" s="217"/>
      <c r="S113" s="217"/>
    </row>
    <row r="114" spans="1:19">
      <c r="A114" s="217"/>
      <c r="B114" s="217"/>
      <c r="C114" s="217"/>
      <c r="D114" s="217"/>
      <c r="E114" s="137"/>
      <c r="F114" s="217"/>
      <c r="G114" s="217"/>
      <c r="H114" s="217"/>
      <c r="I114" s="217"/>
      <c r="J114" s="217"/>
      <c r="K114" s="217"/>
      <c r="L114" s="217"/>
      <c r="M114" s="217"/>
      <c r="N114" s="217"/>
      <c r="O114" s="217"/>
      <c r="P114" s="217"/>
      <c r="Q114" s="217"/>
      <c r="R114" s="217"/>
      <c r="S114" s="217"/>
    </row>
    <row r="115" spans="1:19">
      <c r="A115" s="217"/>
      <c r="B115" s="217"/>
      <c r="C115" s="217"/>
      <c r="D115" s="217"/>
      <c r="E115" s="137"/>
      <c r="F115" s="217"/>
      <c r="G115" s="217"/>
      <c r="H115" s="217"/>
      <c r="I115" s="217"/>
      <c r="J115" s="217"/>
      <c r="K115" s="217"/>
      <c r="L115" s="217"/>
      <c r="M115" s="217"/>
      <c r="N115" s="217"/>
      <c r="O115" s="217"/>
      <c r="P115" s="217"/>
      <c r="Q115" s="217"/>
      <c r="R115" s="217"/>
      <c r="S115" s="217"/>
    </row>
    <row r="116" spans="1:19">
      <c r="A116" s="217"/>
      <c r="B116" s="217"/>
      <c r="C116" s="217"/>
      <c r="D116" s="217"/>
      <c r="E116" s="137"/>
      <c r="F116" s="217"/>
      <c r="G116" s="217"/>
      <c r="H116" s="217"/>
      <c r="I116" s="217"/>
      <c r="J116" s="217"/>
      <c r="K116" s="217"/>
      <c r="L116" s="217"/>
      <c r="M116" s="217"/>
      <c r="N116" s="217"/>
      <c r="O116" s="217"/>
      <c r="P116" s="217"/>
      <c r="Q116" s="217"/>
      <c r="R116" s="217"/>
      <c r="S116" s="217"/>
    </row>
    <row r="117" spans="1:19">
      <c r="A117" s="217"/>
      <c r="B117" s="217"/>
      <c r="C117" s="217"/>
      <c r="D117" s="217"/>
      <c r="E117" s="137"/>
      <c r="F117" s="217"/>
      <c r="G117" s="217"/>
      <c r="H117" s="217"/>
      <c r="I117" s="217"/>
      <c r="J117" s="217"/>
      <c r="K117" s="217"/>
      <c r="L117" s="217"/>
      <c r="M117" s="217"/>
      <c r="N117" s="217"/>
      <c r="O117" s="217"/>
      <c r="P117" s="217"/>
      <c r="Q117" s="217"/>
      <c r="R117" s="217"/>
      <c r="S117" s="217"/>
    </row>
    <row r="118" spans="1:19">
      <c r="A118" s="217"/>
      <c r="B118" s="217"/>
      <c r="C118" s="217"/>
      <c r="D118" s="217"/>
      <c r="E118" s="137"/>
      <c r="F118" s="217"/>
      <c r="G118" s="217"/>
      <c r="H118" s="217"/>
      <c r="I118" s="217"/>
      <c r="J118" s="217"/>
      <c r="K118" s="217"/>
      <c r="L118" s="217"/>
      <c r="M118" s="217"/>
      <c r="N118" s="217"/>
      <c r="O118" s="217"/>
      <c r="P118" s="217"/>
      <c r="Q118" s="217"/>
      <c r="R118" s="217"/>
      <c r="S118" s="217"/>
    </row>
    <row r="119" spans="1:19">
      <c r="A119" s="217"/>
      <c r="B119" s="217"/>
      <c r="C119" s="217"/>
      <c r="D119" s="217"/>
      <c r="E119" s="137"/>
      <c r="F119" s="217"/>
      <c r="G119" s="217"/>
      <c r="H119" s="217"/>
      <c r="I119" s="217"/>
      <c r="J119" s="217"/>
      <c r="K119" s="217"/>
      <c r="L119" s="217"/>
      <c r="M119" s="217"/>
      <c r="N119" s="217"/>
      <c r="O119" s="217"/>
      <c r="P119" s="217"/>
      <c r="Q119" s="217"/>
      <c r="R119" s="217"/>
      <c r="S119" s="217"/>
    </row>
    <row r="120" spans="1:19">
      <c r="A120" s="217"/>
      <c r="B120" s="217"/>
      <c r="C120" s="217"/>
      <c r="D120" s="217"/>
      <c r="E120" s="137"/>
      <c r="F120" s="217"/>
      <c r="G120" s="217"/>
      <c r="H120" s="217"/>
      <c r="I120" s="217"/>
      <c r="J120" s="217"/>
      <c r="K120" s="217"/>
      <c r="L120" s="217"/>
      <c r="M120" s="217"/>
      <c r="N120" s="217"/>
      <c r="O120" s="217"/>
      <c r="P120" s="217"/>
      <c r="Q120" s="217"/>
      <c r="R120" s="217"/>
      <c r="S120" s="217"/>
    </row>
    <row r="121" spans="1:19">
      <c r="A121" s="217"/>
      <c r="B121" s="217"/>
      <c r="C121" s="217"/>
      <c r="D121" s="217"/>
      <c r="E121" s="137"/>
      <c r="F121" s="217"/>
      <c r="G121" s="217"/>
      <c r="H121" s="217"/>
      <c r="I121" s="217"/>
      <c r="J121" s="217"/>
      <c r="K121" s="217"/>
      <c r="L121" s="217"/>
      <c r="M121" s="217"/>
      <c r="N121" s="217"/>
      <c r="O121" s="217"/>
      <c r="P121" s="217"/>
      <c r="Q121" s="217"/>
      <c r="R121" s="217"/>
      <c r="S121" s="217"/>
    </row>
    <row r="122" spans="1:19">
      <c r="A122" s="217"/>
      <c r="B122" s="217"/>
      <c r="C122" s="217"/>
      <c r="D122" s="217"/>
      <c r="E122" s="137"/>
      <c r="F122" s="217"/>
      <c r="G122" s="217"/>
      <c r="H122" s="217"/>
      <c r="I122" s="217"/>
      <c r="J122" s="217"/>
      <c r="K122" s="217"/>
      <c r="L122" s="217"/>
      <c r="M122" s="217"/>
      <c r="N122" s="217"/>
      <c r="O122" s="217"/>
      <c r="P122" s="217"/>
      <c r="Q122" s="217"/>
      <c r="R122" s="217"/>
      <c r="S122" s="217"/>
    </row>
    <row r="123" spans="1:19">
      <c r="A123" s="217"/>
      <c r="B123" s="217"/>
      <c r="C123" s="217"/>
      <c r="D123" s="217"/>
      <c r="E123" s="137"/>
      <c r="F123" s="217"/>
      <c r="G123" s="217"/>
      <c r="H123" s="217"/>
      <c r="I123" s="217"/>
      <c r="J123" s="217"/>
      <c r="K123" s="217"/>
      <c r="L123" s="217"/>
      <c r="M123" s="217"/>
      <c r="N123" s="217"/>
      <c r="O123" s="217"/>
      <c r="P123" s="217"/>
      <c r="Q123" s="217"/>
      <c r="R123" s="217"/>
      <c r="S123" s="217"/>
    </row>
    <row r="124" spans="1:19">
      <c r="A124" s="217"/>
      <c r="B124" s="217"/>
      <c r="C124" s="217"/>
      <c r="D124" s="217"/>
      <c r="E124" s="137"/>
      <c r="F124" s="217"/>
      <c r="G124" s="217"/>
      <c r="H124" s="217"/>
      <c r="I124" s="217"/>
      <c r="J124" s="217"/>
      <c r="K124" s="217"/>
      <c r="L124" s="217"/>
      <c r="M124" s="217"/>
      <c r="N124" s="217"/>
      <c r="O124" s="217"/>
      <c r="P124" s="217"/>
      <c r="Q124" s="217"/>
      <c r="R124" s="217"/>
      <c r="S124" s="217"/>
    </row>
    <row r="125" spans="1:19">
      <c r="A125" s="217"/>
      <c r="B125" s="217"/>
      <c r="C125" s="217"/>
      <c r="D125" s="217"/>
      <c r="E125" s="137"/>
      <c r="F125" s="217"/>
      <c r="G125" s="217"/>
      <c r="H125" s="217"/>
      <c r="I125" s="217"/>
      <c r="J125" s="217"/>
      <c r="K125" s="217"/>
      <c r="L125" s="217"/>
      <c r="M125" s="217"/>
      <c r="N125" s="217"/>
      <c r="O125" s="217"/>
      <c r="P125" s="217"/>
      <c r="Q125" s="217"/>
      <c r="R125" s="217"/>
      <c r="S125" s="217"/>
    </row>
    <row r="126" spans="1:19">
      <c r="A126" s="217"/>
      <c r="B126" s="217"/>
      <c r="C126" s="217"/>
      <c r="D126" s="217"/>
      <c r="E126" s="137"/>
      <c r="F126" s="217"/>
      <c r="G126" s="217"/>
      <c r="H126" s="217"/>
      <c r="I126" s="217"/>
      <c r="J126" s="217"/>
      <c r="K126" s="217"/>
      <c r="L126" s="217"/>
      <c r="M126" s="217"/>
      <c r="N126" s="217"/>
      <c r="O126" s="217"/>
      <c r="P126" s="217"/>
      <c r="Q126" s="217"/>
      <c r="R126" s="217"/>
      <c r="S126" s="217"/>
    </row>
    <row r="127" spans="1:19">
      <c r="A127" s="217"/>
      <c r="B127" s="217"/>
      <c r="C127" s="217"/>
      <c r="D127" s="217"/>
      <c r="E127" s="137"/>
      <c r="F127" s="217"/>
      <c r="G127" s="217"/>
      <c r="H127" s="217"/>
      <c r="I127" s="217"/>
      <c r="J127" s="217"/>
      <c r="K127" s="217"/>
      <c r="L127" s="217"/>
      <c r="M127" s="217"/>
      <c r="N127" s="217"/>
      <c r="O127" s="217"/>
      <c r="P127" s="217"/>
      <c r="Q127" s="217"/>
      <c r="R127" s="217"/>
      <c r="S127" s="217"/>
    </row>
    <row r="128" spans="1:19">
      <c r="A128" s="217"/>
      <c r="B128" s="217"/>
      <c r="C128" s="217"/>
      <c r="D128" s="217"/>
      <c r="E128" s="137"/>
      <c r="F128" s="217"/>
      <c r="G128" s="217"/>
      <c r="H128" s="217"/>
      <c r="I128" s="217"/>
      <c r="J128" s="217"/>
      <c r="K128" s="217"/>
      <c r="L128" s="217"/>
      <c r="M128" s="217"/>
      <c r="N128" s="217"/>
      <c r="O128" s="217"/>
      <c r="P128" s="217"/>
      <c r="Q128" s="217"/>
      <c r="R128" s="217"/>
      <c r="S128" s="217"/>
    </row>
    <row r="129" spans="1:19">
      <c r="A129" s="217"/>
      <c r="B129" s="217"/>
      <c r="C129" s="217"/>
      <c r="D129" s="217"/>
      <c r="E129" s="137"/>
      <c r="F129" s="217"/>
      <c r="G129" s="217"/>
      <c r="H129" s="217"/>
      <c r="I129" s="217"/>
      <c r="J129" s="217"/>
      <c r="K129" s="217"/>
      <c r="L129" s="217"/>
      <c r="M129" s="217"/>
      <c r="N129" s="217"/>
      <c r="O129" s="217"/>
      <c r="P129" s="217"/>
      <c r="Q129" s="217"/>
      <c r="R129" s="217"/>
      <c r="S129" s="217"/>
    </row>
    <row r="130" spans="1:19">
      <c r="A130" s="217"/>
      <c r="B130" s="217"/>
      <c r="C130" s="217"/>
      <c r="D130" s="217"/>
      <c r="E130" s="137"/>
      <c r="F130" s="217"/>
      <c r="G130" s="217"/>
      <c r="H130" s="217"/>
      <c r="I130" s="217"/>
      <c r="J130" s="217"/>
      <c r="K130" s="217"/>
      <c r="L130" s="217"/>
      <c r="M130" s="217"/>
      <c r="N130" s="217"/>
      <c r="O130" s="217"/>
      <c r="P130" s="217"/>
      <c r="Q130" s="217"/>
      <c r="R130" s="217"/>
      <c r="S130" s="217"/>
    </row>
    <row r="131" spans="1:19">
      <c r="A131" s="217"/>
      <c r="B131" s="217"/>
      <c r="C131" s="217"/>
      <c r="D131" s="217"/>
      <c r="E131" s="137"/>
      <c r="F131" s="217"/>
      <c r="G131" s="217"/>
      <c r="H131" s="217"/>
      <c r="I131" s="217"/>
      <c r="J131" s="217"/>
      <c r="K131" s="217"/>
      <c r="L131" s="217"/>
      <c r="M131" s="217"/>
      <c r="N131" s="217"/>
      <c r="O131" s="217"/>
      <c r="P131" s="217"/>
      <c r="Q131" s="217"/>
      <c r="R131" s="217"/>
      <c r="S131" s="217"/>
    </row>
    <row r="132" spans="1:19">
      <c r="A132" s="217"/>
      <c r="B132" s="217"/>
      <c r="C132" s="217"/>
      <c r="D132" s="217"/>
      <c r="E132" s="137"/>
      <c r="F132" s="217"/>
      <c r="G132" s="217"/>
      <c r="H132" s="217"/>
      <c r="I132" s="217"/>
      <c r="J132" s="217"/>
      <c r="K132" s="217"/>
      <c r="L132" s="217"/>
      <c r="M132" s="217"/>
      <c r="N132" s="217"/>
      <c r="O132" s="217"/>
      <c r="P132" s="217"/>
      <c r="Q132" s="217"/>
      <c r="R132" s="217"/>
      <c r="S132" s="217"/>
    </row>
    <row r="133" spans="1:19">
      <c r="A133" s="217"/>
      <c r="B133" s="217"/>
      <c r="C133" s="217"/>
      <c r="D133" s="217"/>
      <c r="E133" s="137"/>
      <c r="F133" s="217"/>
      <c r="G133" s="217"/>
      <c r="H133" s="217"/>
      <c r="I133" s="217"/>
      <c r="J133" s="217"/>
      <c r="K133" s="217"/>
      <c r="L133" s="217"/>
      <c r="M133" s="217"/>
      <c r="N133" s="217"/>
      <c r="O133" s="217"/>
      <c r="P133" s="217"/>
      <c r="Q133" s="217"/>
      <c r="R133" s="217"/>
      <c r="S133" s="217"/>
    </row>
    <row r="134" spans="1:19">
      <c r="A134" s="217"/>
      <c r="B134" s="217"/>
      <c r="C134" s="217"/>
      <c r="D134" s="217"/>
      <c r="E134" s="137"/>
      <c r="F134" s="217"/>
      <c r="G134" s="217"/>
      <c r="H134" s="217"/>
      <c r="I134" s="217"/>
      <c r="J134" s="217"/>
      <c r="K134" s="217"/>
      <c r="L134" s="217"/>
      <c r="M134" s="217"/>
      <c r="N134" s="217"/>
      <c r="O134" s="217"/>
      <c r="P134" s="217"/>
      <c r="Q134" s="217"/>
      <c r="R134" s="217"/>
      <c r="S134" s="217"/>
    </row>
    <row r="135" spans="1:19">
      <c r="A135" s="217"/>
      <c r="B135" s="217"/>
      <c r="C135" s="217"/>
      <c r="D135" s="217"/>
      <c r="E135" s="137"/>
      <c r="F135" s="217"/>
      <c r="G135" s="217"/>
      <c r="H135" s="217"/>
      <c r="I135" s="217"/>
      <c r="J135" s="217"/>
      <c r="K135" s="217"/>
      <c r="L135" s="217"/>
      <c r="M135" s="217"/>
      <c r="N135" s="217"/>
      <c r="O135" s="217"/>
      <c r="P135" s="217"/>
      <c r="Q135" s="217"/>
      <c r="R135" s="217"/>
      <c r="S135" s="217"/>
    </row>
    <row r="136" spans="1:19">
      <c r="A136" s="217"/>
      <c r="B136" s="217"/>
      <c r="C136" s="217"/>
      <c r="D136" s="217"/>
      <c r="E136" s="137"/>
      <c r="F136" s="217"/>
      <c r="G136" s="217"/>
      <c r="H136" s="217"/>
      <c r="I136" s="217"/>
      <c r="J136" s="217"/>
      <c r="K136" s="217"/>
      <c r="L136" s="217"/>
      <c r="M136" s="217"/>
      <c r="N136" s="217"/>
      <c r="O136" s="217"/>
      <c r="P136" s="217"/>
      <c r="Q136" s="217"/>
      <c r="R136" s="217"/>
      <c r="S136" s="217"/>
    </row>
    <row r="137" spans="1:19">
      <c r="A137" s="217"/>
      <c r="B137" s="217"/>
      <c r="C137" s="217"/>
      <c r="D137" s="217"/>
      <c r="E137" s="137"/>
      <c r="F137" s="217"/>
      <c r="G137" s="217"/>
      <c r="H137" s="217"/>
      <c r="I137" s="217"/>
      <c r="J137" s="217"/>
      <c r="K137" s="217"/>
      <c r="L137" s="217"/>
      <c r="M137" s="217"/>
      <c r="N137" s="217"/>
      <c r="O137" s="217"/>
      <c r="P137" s="217"/>
      <c r="Q137" s="217"/>
      <c r="R137" s="217"/>
      <c r="S137" s="217"/>
    </row>
    <row r="138" spans="1:19">
      <c r="A138" s="217"/>
      <c r="B138" s="217"/>
      <c r="C138" s="217"/>
      <c r="D138" s="217"/>
      <c r="E138" s="137"/>
      <c r="F138" s="217"/>
      <c r="G138" s="217"/>
      <c r="H138" s="217"/>
      <c r="I138" s="217"/>
      <c r="J138" s="217"/>
      <c r="K138" s="217"/>
      <c r="L138" s="217"/>
      <c r="M138" s="217"/>
      <c r="N138" s="217"/>
      <c r="O138" s="217"/>
      <c r="P138" s="217"/>
      <c r="Q138" s="217"/>
      <c r="R138" s="217"/>
      <c r="S138" s="217"/>
    </row>
    <row r="139" spans="1:19">
      <c r="A139" s="217"/>
      <c r="B139" s="217"/>
      <c r="C139" s="217"/>
      <c r="D139" s="217"/>
      <c r="E139" s="137"/>
      <c r="F139" s="217"/>
      <c r="G139" s="217"/>
      <c r="H139" s="217"/>
      <c r="I139" s="217"/>
      <c r="J139" s="217"/>
      <c r="K139" s="217"/>
      <c r="L139" s="217"/>
      <c r="M139" s="217"/>
      <c r="N139" s="217"/>
      <c r="O139" s="217"/>
      <c r="P139" s="217"/>
      <c r="Q139" s="217"/>
      <c r="R139" s="217"/>
      <c r="S139" s="217"/>
    </row>
    <row r="140" spans="1:19">
      <c r="A140" s="217"/>
      <c r="B140" s="217"/>
      <c r="C140" s="217"/>
      <c r="D140" s="217"/>
      <c r="E140" s="137"/>
      <c r="F140" s="217"/>
      <c r="G140" s="217"/>
      <c r="H140" s="217"/>
      <c r="I140" s="217"/>
      <c r="J140" s="217"/>
      <c r="K140" s="217"/>
      <c r="L140" s="217"/>
      <c r="M140" s="217"/>
      <c r="N140" s="217"/>
      <c r="O140" s="217"/>
      <c r="P140" s="217"/>
      <c r="Q140" s="217"/>
      <c r="R140" s="217"/>
      <c r="S140" s="217"/>
    </row>
    <row r="141" spans="1:19">
      <c r="A141" s="217"/>
      <c r="B141" s="217"/>
      <c r="C141" s="217"/>
      <c r="D141" s="217"/>
      <c r="E141" s="137"/>
      <c r="F141" s="217"/>
      <c r="G141" s="217"/>
      <c r="H141" s="217"/>
      <c r="I141" s="217"/>
      <c r="J141" s="217"/>
      <c r="K141" s="217"/>
      <c r="L141" s="217"/>
      <c r="M141" s="217"/>
      <c r="N141" s="217"/>
      <c r="O141" s="217"/>
      <c r="P141" s="217"/>
      <c r="Q141" s="217"/>
      <c r="R141" s="217"/>
      <c r="S141" s="217"/>
    </row>
    <row r="142" spans="1:19">
      <c r="A142" s="217"/>
      <c r="B142" s="217"/>
      <c r="C142" s="217"/>
      <c r="D142" s="217"/>
      <c r="E142" s="137"/>
      <c r="F142" s="217"/>
      <c r="G142" s="217"/>
      <c r="H142" s="217"/>
      <c r="I142" s="217"/>
      <c r="J142" s="217"/>
      <c r="K142" s="217"/>
      <c r="L142" s="217"/>
      <c r="M142" s="217"/>
      <c r="N142" s="217"/>
      <c r="O142" s="217"/>
      <c r="P142" s="217"/>
      <c r="Q142" s="217"/>
      <c r="R142" s="217"/>
      <c r="S142" s="217"/>
    </row>
    <row r="143" spans="1:19">
      <c r="A143" s="217"/>
      <c r="B143" s="217"/>
      <c r="C143" s="217"/>
      <c r="D143" s="217"/>
      <c r="E143" s="137"/>
      <c r="F143" s="217"/>
      <c r="G143" s="217"/>
      <c r="H143" s="217"/>
      <c r="I143" s="217"/>
      <c r="J143" s="217"/>
      <c r="K143" s="217"/>
      <c r="L143" s="217"/>
      <c r="M143" s="217"/>
      <c r="N143" s="217"/>
      <c r="O143" s="217"/>
      <c r="P143" s="217"/>
      <c r="Q143" s="217"/>
      <c r="R143" s="217"/>
      <c r="S143" s="217"/>
    </row>
    <row r="144" spans="1:19">
      <c r="A144" s="217"/>
      <c r="B144" s="217"/>
      <c r="C144" s="217"/>
      <c r="D144" s="217"/>
      <c r="E144" s="137"/>
      <c r="F144" s="217"/>
      <c r="G144" s="217"/>
      <c r="H144" s="217"/>
      <c r="I144" s="217"/>
      <c r="J144" s="217"/>
      <c r="K144" s="217"/>
      <c r="L144" s="217"/>
      <c r="M144" s="217"/>
      <c r="N144" s="217"/>
      <c r="O144" s="217"/>
      <c r="P144" s="217"/>
      <c r="Q144" s="217"/>
      <c r="R144" s="217"/>
      <c r="S144" s="217"/>
    </row>
    <row r="145" spans="1:19">
      <c r="A145" s="217"/>
      <c r="B145" s="217"/>
      <c r="C145" s="217"/>
      <c r="D145" s="217"/>
      <c r="E145" s="137"/>
      <c r="F145" s="217"/>
      <c r="G145" s="217"/>
      <c r="H145" s="217"/>
      <c r="I145" s="217"/>
      <c r="J145" s="217"/>
      <c r="K145" s="217"/>
      <c r="L145" s="217"/>
      <c r="M145" s="217"/>
      <c r="N145" s="217"/>
      <c r="O145" s="217"/>
      <c r="P145" s="217"/>
      <c r="Q145" s="217"/>
      <c r="R145" s="217"/>
      <c r="S145" s="217"/>
    </row>
    <row r="146" spans="1:19">
      <c r="A146" s="217"/>
      <c r="B146" s="217"/>
      <c r="C146" s="217"/>
      <c r="D146" s="217"/>
      <c r="E146" s="137"/>
      <c r="F146" s="217"/>
      <c r="G146" s="217"/>
      <c r="H146" s="217"/>
      <c r="I146" s="217"/>
      <c r="J146" s="217"/>
      <c r="K146" s="217"/>
      <c r="L146" s="217"/>
      <c r="M146" s="217"/>
      <c r="N146" s="217"/>
      <c r="O146" s="217"/>
      <c r="P146" s="217"/>
      <c r="Q146" s="217"/>
      <c r="R146" s="217"/>
      <c r="S146" s="217"/>
    </row>
    <row r="147" spans="1:19">
      <c r="A147" s="217"/>
      <c r="B147" s="217"/>
      <c r="C147" s="217"/>
      <c r="D147" s="217"/>
      <c r="E147" s="137"/>
      <c r="F147" s="217"/>
      <c r="G147" s="217"/>
      <c r="H147" s="217"/>
      <c r="I147" s="217"/>
      <c r="J147" s="217"/>
      <c r="K147" s="217"/>
      <c r="L147" s="217"/>
      <c r="M147" s="217"/>
      <c r="N147" s="217"/>
      <c r="O147" s="217"/>
      <c r="P147" s="217"/>
      <c r="Q147" s="217"/>
      <c r="R147" s="217"/>
      <c r="S147" s="217"/>
    </row>
    <row r="148" spans="1:19">
      <c r="A148" s="217"/>
      <c r="B148" s="217"/>
      <c r="C148" s="217"/>
      <c r="D148" s="217"/>
      <c r="E148" s="137"/>
      <c r="F148" s="217"/>
      <c r="G148" s="217"/>
      <c r="H148" s="217"/>
      <c r="I148" s="217"/>
      <c r="J148" s="217"/>
      <c r="K148" s="217"/>
      <c r="L148" s="217"/>
      <c r="M148" s="217"/>
      <c r="N148" s="217"/>
      <c r="O148" s="217"/>
      <c r="P148" s="217"/>
      <c r="Q148" s="217"/>
      <c r="R148" s="217"/>
      <c r="S148" s="217"/>
    </row>
    <row r="149" spans="1:19">
      <c r="A149" s="217"/>
      <c r="B149" s="217"/>
      <c r="C149" s="217"/>
      <c r="D149" s="217"/>
      <c r="E149" s="137"/>
      <c r="F149" s="217"/>
      <c r="G149" s="217"/>
      <c r="H149" s="217"/>
      <c r="I149" s="217"/>
      <c r="J149" s="217"/>
      <c r="K149" s="217"/>
      <c r="L149" s="217"/>
      <c r="M149" s="217"/>
      <c r="N149" s="217"/>
      <c r="O149" s="217"/>
      <c r="P149" s="217"/>
      <c r="Q149" s="217"/>
      <c r="R149" s="217"/>
      <c r="S149" s="217"/>
    </row>
    <row r="150" spans="1:19">
      <c r="A150" s="217"/>
      <c r="B150" s="217"/>
      <c r="C150" s="217"/>
      <c r="D150" s="217"/>
      <c r="E150" s="137"/>
      <c r="F150" s="217"/>
      <c r="G150" s="217"/>
      <c r="H150" s="217"/>
      <c r="I150" s="217"/>
      <c r="J150" s="217"/>
      <c r="K150" s="217"/>
      <c r="L150" s="217"/>
      <c r="M150" s="217"/>
      <c r="N150" s="217"/>
      <c r="O150" s="217"/>
      <c r="P150" s="217"/>
      <c r="Q150" s="217"/>
      <c r="R150" s="217"/>
      <c r="S150" s="217"/>
    </row>
    <row r="151" spans="1:19">
      <c r="A151" s="217"/>
      <c r="B151" s="217"/>
      <c r="C151" s="217"/>
      <c r="D151" s="217"/>
      <c r="E151" s="137"/>
      <c r="F151" s="217"/>
      <c r="G151" s="217"/>
      <c r="H151" s="217"/>
      <c r="I151" s="217"/>
      <c r="J151" s="217"/>
      <c r="K151" s="217"/>
      <c r="L151" s="217"/>
      <c r="M151" s="217"/>
      <c r="N151" s="217"/>
      <c r="O151" s="217"/>
      <c r="P151" s="217"/>
      <c r="Q151" s="217"/>
      <c r="R151" s="217"/>
      <c r="S151" s="217"/>
    </row>
    <row r="152" spans="1:19">
      <c r="A152" s="217"/>
      <c r="B152" s="217"/>
      <c r="C152" s="217"/>
      <c r="D152" s="217"/>
      <c r="E152" s="137"/>
      <c r="F152" s="217"/>
      <c r="G152" s="217"/>
      <c r="H152" s="217"/>
      <c r="I152" s="217"/>
      <c r="J152" s="217"/>
      <c r="K152" s="217"/>
      <c r="L152" s="217"/>
      <c r="M152" s="217"/>
      <c r="N152" s="217"/>
      <c r="O152" s="217"/>
      <c r="P152" s="217"/>
      <c r="Q152" s="217"/>
      <c r="R152" s="217"/>
      <c r="S152" s="217"/>
    </row>
    <row r="153" spans="1:19">
      <c r="A153" s="217"/>
      <c r="B153" s="217"/>
      <c r="C153" s="217"/>
      <c r="D153" s="217"/>
      <c r="E153" s="137"/>
      <c r="F153" s="217"/>
      <c r="G153" s="217"/>
      <c r="H153" s="217"/>
      <c r="I153" s="217"/>
      <c r="J153" s="217"/>
      <c r="K153" s="217"/>
      <c r="L153" s="217"/>
      <c r="M153" s="217"/>
      <c r="N153" s="217"/>
      <c r="O153" s="217"/>
      <c r="P153" s="217"/>
      <c r="Q153" s="217"/>
      <c r="R153" s="217"/>
      <c r="S153" s="217"/>
    </row>
    <row r="154" spans="1:19">
      <c r="A154" s="217"/>
      <c r="B154" s="217"/>
      <c r="C154" s="217"/>
      <c r="D154" s="217"/>
      <c r="E154" s="137"/>
      <c r="F154" s="217"/>
      <c r="G154" s="217"/>
      <c r="H154" s="217"/>
      <c r="I154" s="217"/>
      <c r="J154" s="217"/>
      <c r="K154" s="217"/>
      <c r="L154" s="217"/>
      <c r="M154" s="217"/>
      <c r="N154" s="217"/>
      <c r="O154" s="217"/>
      <c r="P154" s="217"/>
      <c r="Q154" s="217"/>
      <c r="R154" s="217"/>
      <c r="S154" s="217"/>
    </row>
    <row r="155" spans="1:19">
      <c r="A155" s="217"/>
      <c r="B155" s="217"/>
      <c r="C155" s="217"/>
      <c r="D155" s="217"/>
      <c r="E155" s="137"/>
      <c r="F155" s="217"/>
      <c r="G155" s="217"/>
      <c r="H155" s="217"/>
      <c r="I155" s="217"/>
      <c r="J155" s="217"/>
      <c r="K155" s="217"/>
      <c r="L155" s="217"/>
      <c r="M155" s="217"/>
      <c r="N155" s="217"/>
      <c r="O155" s="217"/>
      <c r="P155" s="217"/>
      <c r="Q155" s="217"/>
      <c r="R155" s="217"/>
      <c r="S155" s="217"/>
    </row>
    <row r="156" spans="1:19">
      <c r="A156" s="217"/>
      <c r="B156" s="217"/>
      <c r="C156" s="217"/>
      <c r="D156" s="217"/>
      <c r="E156" s="137"/>
      <c r="F156" s="217"/>
      <c r="G156" s="217"/>
      <c r="H156" s="217"/>
      <c r="I156" s="217"/>
      <c r="J156" s="217"/>
      <c r="K156" s="217"/>
      <c r="L156" s="217"/>
      <c r="M156" s="217"/>
      <c r="N156" s="217"/>
      <c r="O156" s="217"/>
      <c r="P156" s="217"/>
      <c r="Q156" s="217"/>
      <c r="R156" s="217"/>
      <c r="S156" s="217"/>
    </row>
    <row r="157" spans="1:19">
      <c r="A157" s="217"/>
      <c r="B157" s="217"/>
      <c r="C157" s="217"/>
      <c r="D157" s="217"/>
      <c r="E157" s="137"/>
      <c r="F157" s="217"/>
      <c r="G157" s="217"/>
      <c r="H157" s="217"/>
      <c r="I157" s="217"/>
      <c r="J157" s="217"/>
      <c r="K157" s="217"/>
      <c r="L157" s="217"/>
      <c r="M157" s="217"/>
      <c r="N157" s="217"/>
      <c r="O157" s="217"/>
      <c r="P157" s="217"/>
      <c r="Q157" s="217"/>
      <c r="R157" s="217"/>
      <c r="S157" s="217"/>
    </row>
    <row r="158" spans="1:19">
      <c r="A158" s="217"/>
      <c r="B158" s="217"/>
      <c r="C158" s="217"/>
      <c r="D158" s="217"/>
      <c r="E158" s="137"/>
      <c r="F158" s="217"/>
      <c r="G158" s="217"/>
      <c r="H158" s="217"/>
      <c r="I158" s="217"/>
      <c r="J158" s="217"/>
      <c r="K158" s="217"/>
      <c r="L158" s="217"/>
      <c r="M158" s="217"/>
      <c r="N158" s="217"/>
      <c r="O158" s="217"/>
      <c r="P158" s="217"/>
      <c r="Q158" s="217"/>
      <c r="R158" s="217"/>
      <c r="S158" s="217"/>
    </row>
    <row r="159" spans="1:19">
      <c r="A159" s="217"/>
      <c r="B159" s="217"/>
      <c r="C159" s="217"/>
      <c r="D159" s="217"/>
      <c r="E159" s="137"/>
      <c r="F159" s="217"/>
      <c r="G159" s="217"/>
      <c r="H159" s="217"/>
      <c r="I159" s="217"/>
      <c r="J159" s="217"/>
      <c r="K159" s="217"/>
      <c r="L159" s="217"/>
      <c r="M159" s="217"/>
      <c r="N159" s="217"/>
      <c r="O159" s="217"/>
      <c r="P159" s="217"/>
      <c r="Q159" s="217"/>
      <c r="R159" s="217"/>
      <c r="S159" s="217"/>
    </row>
    <row r="160" spans="1:19">
      <c r="A160" s="217"/>
      <c r="B160" s="217"/>
      <c r="C160" s="217"/>
      <c r="D160" s="217"/>
      <c r="E160" s="137"/>
      <c r="F160" s="217"/>
      <c r="G160" s="217"/>
      <c r="H160" s="217"/>
      <c r="I160" s="217"/>
      <c r="J160" s="217"/>
      <c r="K160" s="217"/>
      <c r="L160" s="217"/>
      <c r="M160" s="217"/>
      <c r="N160" s="217"/>
      <c r="O160" s="217"/>
      <c r="P160" s="217"/>
      <c r="Q160" s="217"/>
      <c r="R160" s="217"/>
      <c r="S160" s="217"/>
    </row>
    <row r="161" spans="1:19">
      <c r="A161" s="217"/>
      <c r="B161" s="217"/>
      <c r="C161" s="217"/>
      <c r="D161" s="217"/>
      <c r="E161" s="137"/>
      <c r="F161" s="217"/>
      <c r="G161" s="217"/>
      <c r="H161" s="217"/>
      <c r="I161" s="217"/>
      <c r="J161" s="217"/>
      <c r="K161" s="217"/>
      <c r="L161" s="217"/>
      <c r="M161" s="217"/>
      <c r="N161" s="217"/>
      <c r="O161" s="217"/>
      <c r="P161" s="217"/>
      <c r="Q161" s="217"/>
      <c r="R161" s="217"/>
      <c r="S161" s="217"/>
    </row>
    <row r="162" spans="1:19">
      <c r="A162" s="217"/>
      <c r="B162" s="217"/>
      <c r="C162" s="217"/>
      <c r="D162" s="217"/>
      <c r="E162" s="137"/>
      <c r="F162" s="217"/>
      <c r="G162" s="217"/>
      <c r="H162" s="217"/>
      <c r="I162" s="217"/>
      <c r="J162" s="217"/>
      <c r="K162" s="217"/>
      <c r="L162" s="217"/>
      <c r="M162" s="217"/>
      <c r="N162" s="217"/>
      <c r="O162" s="217"/>
      <c r="P162" s="217"/>
      <c r="Q162" s="217"/>
      <c r="R162" s="217"/>
      <c r="S162" s="217"/>
    </row>
    <row r="163" spans="1:19">
      <c r="A163" s="217"/>
      <c r="B163" s="217"/>
      <c r="C163" s="217"/>
      <c r="D163" s="217"/>
      <c r="E163" s="137"/>
      <c r="F163" s="217"/>
      <c r="G163" s="217"/>
      <c r="H163" s="217"/>
      <c r="I163" s="217"/>
      <c r="J163" s="217"/>
      <c r="K163" s="217"/>
      <c r="L163" s="217"/>
      <c r="M163" s="217"/>
      <c r="N163" s="217"/>
      <c r="O163" s="217"/>
      <c r="P163" s="217"/>
      <c r="Q163" s="217"/>
      <c r="R163" s="217"/>
      <c r="S163" s="217"/>
    </row>
    <row r="164" spans="1:19">
      <c r="A164" s="217"/>
      <c r="B164" s="217"/>
      <c r="C164" s="217"/>
      <c r="D164" s="217"/>
      <c r="E164" s="137"/>
      <c r="F164" s="217"/>
      <c r="G164" s="217"/>
      <c r="H164" s="217"/>
      <c r="I164" s="217"/>
      <c r="J164" s="217"/>
      <c r="K164" s="217"/>
      <c r="L164" s="217"/>
      <c r="M164" s="217"/>
      <c r="N164" s="217"/>
      <c r="O164" s="217"/>
      <c r="P164" s="217"/>
      <c r="Q164" s="217"/>
      <c r="R164" s="217"/>
      <c r="S164" s="217"/>
    </row>
    <row r="165" spans="1:19">
      <c r="A165" s="217"/>
      <c r="B165" s="217"/>
      <c r="C165" s="217"/>
      <c r="D165" s="217"/>
      <c r="E165" s="137"/>
      <c r="F165" s="217"/>
      <c r="G165" s="217"/>
      <c r="H165" s="217"/>
      <c r="I165" s="217"/>
      <c r="J165" s="217"/>
      <c r="K165" s="217"/>
      <c r="L165" s="217"/>
      <c r="M165" s="217"/>
      <c r="N165" s="217"/>
      <c r="O165" s="217"/>
      <c r="P165" s="217"/>
      <c r="Q165" s="217"/>
      <c r="R165" s="217"/>
      <c r="S165" s="217"/>
    </row>
    <row r="166" spans="1:19">
      <c r="A166" s="217"/>
      <c r="B166" s="217"/>
      <c r="C166" s="217"/>
      <c r="D166" s="217"/>
      <c r="E166" s="137"/>
      <c r="F166" s="217"/>
      <c r="G166" s="217"/>
      <c r="H166" s="217"/>
      <c r="I166" s="217"/>
      <c r="J166" s="217"/>
      <c r="K166" s="217"/>
      <c r="L166" s="217"/>
      <c r="M166" s="217"/>
      <c r="N166" s="217"/>
      <c r="O166" s="217"/>
      <c r="P166" s="217"/>
      <c r="Q166" s="217"/>
      <c r="R166" s="217"/>
      <c r="S166" s="217"/>
    </row>
    <row r="167" spans="1:19">
      <c r="A167" s="217"/>
      <c r="B167" s="217"/>
      <c r="C167" s="217"/>
      <c r="D167" s="217"/>
      <c r="E167" s="137"/>
      <c r="F167" s="217"/>
      <c r="G167" s="217"/>
      <c r="H167" s="217"/>
      <c r="I167" s="217"/>
      <c r="J167" s="217"/>
      <c r="K167" s="217"/>
      <c r="L167" s="217"/>
      <c r="M167" s="217"/>
      <c r="N167" s="217"/>
      <c r="O167" s="217"/>
      <c r="P167" s="217"/>
      <c r="Q167" s="217"/>
      <c r="R167" s="217"/>
      <c r="S167" s="217"/>
    </row>
    <row r="168" spans="1:19">
      <c r="A168" s="217"/>
      <c r="B168" s="217"/>
      <c r="C168" s="217"/>
      <c r="D168" s="217"/>
      <c r="E168" s="137"/>
      <c r="F168" s="217"/>
      <c r="G168" s="217"/>
      <c r="H168" s="217"/>
      <c r="I168" s="217"/>
      <c r="J168" s="217"/>
      <c r="K168" s="217"/>
      <c r="L168" s="217"/>
      <c r="M168" s="217"/>
      <c r="N168" s="217"/>
      <c r="O168" s="217"/>
      <c r="P168" s="217"/>
      <c r="Q168" s="217"/>
      <c r="R168" s="217"/>
      <c r="S168" s="217"/>
    </row>
    <row r="169" spans="1:19">
      <c r="A169" s="217"/>
      <c r="B169" s="217"/>
      <c r="C169" s="217"/>
      <c r="D169" s="217"/>
      <c r="E169" s="137"/>
      <c r="F169" s="217"/>
      <c r="G169" s="217"/>
      <c r="H169" s="217"/>
      <c r="I169" s="217"/>
      <c r="J169" s="217"/>
      <c r="K169" s="217"/>
      <c r="L169" s="217"/>
      <c r="M169" s="217"/>
      <c r="N169" s="217"/>
      <c r="O169" s="217"/>
      <c r="P169" s="217"/>
      <c r="Q169" s="217"/>
      <c r="R169" s="217"/>
      <c r="S169" s="217"/>
    </row>
    <row r="170" spans="1:19">
      <c r="A170" s="217"/>
      <c r="B170" s="217"/>
      <c r="C170" s="217"/>
      <c r="D170" s="217"/>
      <c r="E170" s="137"/>
      <c r="F170" s="217"/>
      <c r="G170" s="217"/>
      <c r="H170" s="217"/>
      <c r="I170" s="217"/>
      <c r="J170" s="217"/>
      <c r="K170" s="217"/>
      <c r="L170" s="217"/>
      <c r="M170" s="217"/>
      <c r="N170" s="217"/>
      <c r="O170" s="217"/>
      <c r="P170" s="217"/>
      <c r="Q170" s="217"/>
      <c r="R170" s="217"/>
      <c r="S170" s="217"/>
    </row>
    <row r="171" spans="1:19">
      <c r="A171" s="217"/>
      <c r="B171" s="217"/>
      <c r="C171" s="217"/>
      <c r="D171" s="217"/>
      <c r="E171" s="137"/>
      <c r="F171" s="217"/>
      <c r="G171" s="217"/>
      <c r="H171" s="217"/>
      <c r="I171" s="217"/>
      <c r="J171" s="217"/>
      <c r="K171" s="217"/>
      <c r="L171" s="217"/>
      <c r="M171" s="217"/>
      <c r="N171" s="217"/>
      <c r="O171" s="217"/>
      <c r="P171" s="217"/>
      <c r="Q171" s="217"/>
      <c r="R171" s="217"/>
      <c r="S171" s="217"/>
    </row>
    <row r="172" spans="1:19">
      <c r="A172" s="217"/>
      <c r="B172" s="217"/>
      <c r="C172" s="217"/>
      <c r="D172" s="217"/>
      <c r="E172" s="137"/>
      <c r="F172" s="217"/>
      <c r="G172" s="217"/>
      <c r="H172" s="217"/>
      <c r="I172" s="217"/>
      <c r="J172" s="217"/>
      <c r="K172" s="217"/>
      <c r="L172" s="217"/>
      <c r="M172" s="217"/>
      <c r="N172" s="217"/>
      <c r="O172" s="217"/>
      <c r="P172" s="217"/>
      <c r="Q172" s="217"/>
      <c r="R172" s="217"/>
      <c r="S172" s="217"/>
    </row>
    <row r="173" spans="1:19">
      <c r="A173" s="217"/>
      <c r="B173" s="217"/>
      <c r="C173" s="217"/>
      <c r="D173" s="217"/>
      <c r="E173" s="137"/>
      <c r="F173" s="217"/>
      <c r="G173" s="217"/>
      <c r="H173" s="217"/>
      <c r="I173" s="217"/>
      <c r="J173" s="217"/>
      <c r="K173" s="217"/>
      <c r="L173" s="217"/>
      <c r="M173" s="217"/>
      <c r="N173" s="217"/>
      <c r="O173" s="217"/>
      <c r="P173" s="217"/>
      <c r="Q173" s="217"/>
      <c r="R173" s="217"/>
      <c r="S173" s="217"/>
    </row>
    <row r="174" spans="1:19">
      <c r="A174" s="217"/>
      <c r="B174" s="217"/>
      <c r="C174" s="217"/>
      <c r="D174" s="217"/>
      <c r="E174" s="137"/>
      <c r="F174" s="217"/>
      <c r="G174" s="217"/>
      <c r="H174" s="217"/>
      <c r="I174" s="217"/>
      <c r="J174" s="217"/>
      <c r="K174" s="217"/>
      <c r="L174" s="217"/>
      <c r="M174" s="217"/>
      <c r="N174" s="217"/>
      <c r="O174" s="217"/>
      <c r="P174" s="217"/>
      <c r="Q174" s="217"/>
      <c r="R174" s="217"/>
      <c r="S174" s="217"/>
    </row>
    <row r="175" spans="1:19">
      <c r="A175" s="217"/>
      <c r="B175" s="217"/>
      <c r="C175" s="217"/>
      <c r="D175" s="217"/>
      <c r="E175" s="137"/>
      <c r="F175" s="217"/>
      <c r="G175" s="217"/>
      <c r="H175" s="217"/>
      <c r="I175" s="217"/>
      <c r="J175" s="217"/>
      <c r="K175" s="217"/>
      <c r="L175" s="217"/>
      <c r="M175" s="217"/>
      <c r="N175" s="217"/>
      <c r="O175" s="217"/>
      <c r="P175" s="217"/>
      <c r="Q175" s="217"/>
      <c r="R175" s="217"/>
      <c r="S175" s="217"/>
    </row>
    <row r="176" spans="1:19">
      <c r="A176" s="217"/>
      <c r="B176" s="217"/>
      <c r="C176" s="217"/>
      <c r="D176" s="217"/>
      <c r="E176" s="137"/>
      <c r="F176" s="217"/>
      <c r="G176" s="217"/>
      <c r="H176" s="217"/>
      <c r="I176" s="217"/>
      <c r="J176" s="217"/>
      <c r="K176" s="217"/>
      <c r="L176" s="217"/>
      <c r="M176" s="217"/>
      <c r="N176" s="217"/>
      <c r="O176" s="217"/>
      <c r="P176" s="217"/>
      <c r="Q176" s="217"/>
      <c r="R176" s="217"/>
      <c r="S176" s="217"/>
    </row>
    <row r="177" spans="1:19">
      <c r="A177" s="217"/>
      <c r="B177" s="217"/>
      <c r="C177" s="217"/>
      <c r="D177" s="217"/>
      <c r="E177" s="137"/>
      <c r="F177" s="217"/>
      <c r="G177" s="217"/>
      <c r="H177" s="217"/>
      <c r="I177" s="217"/>
      <c r="J177" s="217"/>
      <c r="K177" s="217"/>
      <c r="L177" s="217"/>
      <c r="M177" s="217"/>
      <c r="N177" s="217"/>
      <c r="O177" s="217"/>
      <c r="P177" s="217"/>
      <c r="Q177" s="217"/>
      <c r="R177" s="217"/>
      <c r="S177" s="217"/>
    </row>
    <row r="178" spans="1:19">
      <c r="A178" s="217"/>
      <c r="B178" s="217"/>
      <c r="C178" s="217"/>
      <c r="D178" s="217"/>
      <c r="E178" s="137"/>
      <c r="F178" s="217"/>
      <c r="G178" s="217"/>
      <c r="H178" s="217"/>
      <c r="I178" s="217"/>
      <c r="J178" s="217"/>
      <c r="K178" s="217"/>
      <c r="L178" s="217"/>
      <c r="M178" s="217"/>
      <c r="N178" s="217"/>
      <c r="O178" s="217"/>
      <c r="P178" s="217"/>
      <c r="Q178" s="217"/>
      <c r="R178" s="217"/>
      <c r="S178" s="217"/>
    </row>
    <row r="179" spans="1:19">
      <c r="A179" s="217"/>
      <c r="B179" s="217"/>
      <c r="C179" s="217"/>
      <c r="D179" s="217"/>
      <c r="E179" s="137"/>
      <c r="F179" s="217"/>
      <c r="G179" s="217"/>
      <c r="H179" s="217"/>
      <c r="I179" s="217"/>
      <c r="J179" s="217"/>
      <c r="K179" s="217"/>
      <c r="L179" s="217"/>
      <c r="M179" s="217"/>
      <c r="N179" s="217"/>
      <c r="O179" s="217"/>
      <c r="P179" s="217"/>
      <c r="Q179" s="217"/>
      <c r="R179" s="217"/>
      <c r="S179" s="217"/>
    </row>
    <row r="180" spans="1:19">
      <c r="A180" s="217"/>
      <c r="B180" s="217"/>
      <c r="C180" s="217"/>
      <c r="D180" s="217"/>
      <c r="E180" s="137"/>
      <c r="F180" s="217"/>
      <c r="G180" s="217"/>
      <c r="H180" s="217"/>
      <c r="I180" s="217"/>
      <c r="J180" s="217"/>
      <c r="K180" s="217"/>
      <c r="L180" s="217"/>
      <c r="M180" s="217"/>
      <c r="N180" s="217"/>
      <c r="O180" s="217"/>
      <c r="P180" s="217"/>
      <c r="Q180" s="217"/>
      <c r="R180" s="217"/>
      <c r="S180" s="217"/>
    </row>
    <row r="181" spans="1:19">
      <c r="A181" s="217"/>
      <c r="B181" s="217"/>
      <c r="C181" s="217"/>
      <c r="D181" s="217"/>
      <c r="E181" s="137"/>
      <c r="F181" s="217"/>
      <c r="G181" s="217"/>
      <c r="H181" s="217"/>
      <c r="I181" s="217"/>
      <c r="J181" s="217"/>
      <c r="K181" s="217"/>
      <c r="L181" s="217"/>
      <c r="M181" s="217"/>
      <c r="N181" s="217"/>
      <c r="O181" s="217"/>
      <c r="P181" s="217"/>
      <c r="Q181" s="217"/>
      <c r="R181" s="217"/>
      <c r="S181" s="217"/>
    </row>
    <row r="182" spans="1:19">
      <c r="A182" s="217"/>
      <c r="B182" s="217"/>
      <c r="C182" s="217"/>
      <c r="D182" s="217"/>
      <c r="E182" s="137"/>
      <c r="F182" s="217"/>
      <c r="G182" s="217"/>
      <c r="H182" s="217"/>
      <c r="I182" s="217"/>
      <c r="J182" s="217"/>
      <c r="K182" s="217"/>
      <c r="L182" s="217"/>
      <c r="M182" s="217"/>
      <c r="N182" s="217"/>
      <c r="O182" s="217"/>
      <c r="P182" s="217"/>
      <c r="Q182" s="217"/>
      <c r="R182" s="217"/>
      <c r="S182" s="217"/>
    </row>
    <row r="183" spans="1:19">
      <c r="A183" s="217"/>
      <c r="B183" s="217"/>
      <c r="C183" s="217"/>
      <c r="D183" s="217"/>
      <c r="E183" s="137"/>
      <c r="F183" s="217"/>
      <c r="G183" s="217"/>
      <c r="H183" s="217"/>
      <c r="I183" s="217"/>
      <c r="J183" s="217"/>
      <c r="K183" s="217"/>
      <c r="L183" s="217"/>
      <c r="M183" s="217"/>
      <c r="N183" s="217"/>
      <c r="O183" s="217"/>
      <c r="P183" s="217"/>
      <c r="Q183" s="217"/>
      <c r="R183" s="217"/>
      <c r="S183" s="217"/>
    </row>
    <row r="184" spans="1:19">
      <c r="A184" s="217"/>
      <c r="B184" s="217"/>
      <c r="C184" s="217"/>
      <c r="D184" s="217"/>
      <c r="E184" s="137"/>
      <c r="F184" s="217"/>
      <c r="G184" s="217"/>
      <c r="H184" s="217"/>
      <c r="I184" s="217"/>
      <c r="J184" s="217"/>
      <c r="K184" s="217"/>
      <c r="L184" s="217"/>
      <c r="M184" s="217"/>
      <c r="N184" s="217"/>
      <c r="O184" s="217"/>
      <c r="P184" s="217"/>
      <c r="Q184" s="217"/>
      <c r="R184" s="217"/>
      <c r="S184" s="217"/>
    </row>
    <row r="185" spans="1:19">
      <c r="A185" s="217"/>
      <c r="B185" s="217"/>
      <c r="C185" s="217"/>
      <c r="D185" s="217"/>
      <c r="E185" s="137"/>
      <c r="F185" s="217"/>
      <c r="G185" s="217"/>
      <c r="H185" s="217"/>
      <c r="I185" s="217"/>
      <c r="J185" s="217"/>
      <c r="K185" s="217"/>
      <c r="L185" s="217"/>
      <c r="M185" s="217"/>
      <c r="N185" s="217"/>
      <c r="O185" s="217"/>
      <c r="P185" s="217"/>
      <c r="Q185" s="217"/>
      <c r="R185" s="217"/>
      <c r="S185" s="217"/>
    </row>
    <row r="186" spans="1:19">
      <c r="A186" s="217"/>
      <c r="B186" s="217"/>
      <c r="C186" s="217"/>
      <c r="D186" s="217"/>
      <c r="E186" s="137"/>
      <c r="F186" s="217"/>
      <c r="G186" s="217"/>
      <c r="H186" s="217"/>
      <c r="I186" s="217"/>
      <c r="J186" s="217"/>
      <c r="K186" s="217"/>
      <c r="L186" s="217"/>
      <c r="M186" s="217"/>
      <c r="N186" s="217"/>
      <c r="O186" s="217"/>
      <c r="P186" s="217"/>
      <c r="Q186" s="217"/>
      <c r="R186" s="217"/>
      <c r="S186" s="217"/>
    </row>
    <row r="187" spans="1:19">
      <c r="A187" s="217"/>
      <c r="B187" s="217"/>
      <c r="C187" s="217"/>
      <c r="D187" s="217"/>
      <c r="E187" s="137"/>
      <c r="F187" s="217"/>
      <c r="G187" s="217"/>
      <c r="H187" s="217"/>
      <c r="I187" s="217"/>
      <c r="J187" s="217"/>
      <c r="K187" s="217"/>
      <c r="L187" s="217"/>
      <c r="M187" s="217"/>
      <c r="N187" s="217"/>
      <c r="O187" s="217"/>
      <c r="P187" s="217"/>
      <c r="Q187" s="217"/>
      <c r="R187" s="217"/>
      <c r="S187" s="217"/>
    </row>
    <row r="188" spans="1:19">
      <c r="A188" s="217"/>
      <c r="B188" s="217"/>
      <c r="C188" s="217"/>
      <c r="D188" s="217"/>
      <c r="E188" s="137"/>
      <c r="F188" s="217"/>
      <c r="G188" s="217"/>
      <c r="H188" s="217"/>
      <c r="I188" s="217"/>
      <c r="J188" s="217"/>
      <c r="K188" s="217"/>
      <c r="L188" s="217"/>
      <c r="M188" s="217"/>
      <c r="N188" s="217"/>
      <c r="O188" s="217"/>
      <c r="P188" s="217"/>
      <c r="Q188" s="217"/>
      <c r="R188" s="217"/>
      <c r="S188" s="217"/>
    </row>
    <row r="189" spans="1:19">
      <c r="A189" s="217"/>
      <c r="B189" s="217"/>
      <c r="C189" s="217"/>
      <c r="D189" s="217"/>
      <c r="E189" s="137"/>
      <c r="F189" s="217"/>
      <c r="G189" s="217"/>
      <c r="H189" s="217"/>
      <c r="I189" s="217"/>
      <c r="J189" s="217"/>
      <c r="K189" s="217"/>
      <c r="L189" s="217"/>
      <c r="M189" s="217"/>
      <c r="N189" s="217"/>
      <c r="O189" s="217"/>
      <c r="P189" s="217"/>
      <c r="Q189" s="217"/>
      <c r="R189" s="217"/>
      <c r="S189" s="217"/>
    </row>
    <row r="190" spans="1:19">
      <c r="A190" s="217"/>
      <c r="B190" s="217"/>
      <c r="C190" s="217"/>
      <c r="D190" s="217"/>
      <c r="E190" s="137"/>
      <c r="F190" s="217"/>
      <c r="G190" s="217"/>
      <c r="H190" s="217"/>
      <c r="I190" s="217"/>
      <c r="J190" s="217"/>
      <c r="K190" s="217"/>
      <c r="L190" s="217"/>
      <c r="M190" s="217"/>
      <c r="N190" s="217"/>
      <c r="O190" s="217"/>
      <c r="P190" s="217"/>
      <c r="Q190" s="217"/>
      <c r="R190" s="217"/>
      <c r="S190" s="217"/>
    </row>
    <row r="191" spans="1:19">
      <c r="A191" s="217"/>
      <c r="B191" s="217"/>
      <c r="C191" s="217"/>
      <c r="D191" s="217"/>
      <c r="E191" s="137"/>
      <c r="F191" s="217"/>
      <c r="G191" s="217"/>
      <c r="H191" s="217"/>
      <c r="I191" s="217"/>
      <c r="J191" s="217"/>
      <c r="K191" s="217"/>
      <c r="L191" s="217"/>
      <c r="M191" s="217"/>
      <c r="N191" s="217"/>
      <c r="O191" s="217"/>
      <c r="P191" s="217"/>
      <c r="Q191" s="217"/>
      <c r="R191" s="217"/>
      <c r="S191" s="217"/>
    </row>
    <row r="192" spans="1:19">
      <c r="A192" s="217"/>
      <c r="B192" s="217"/>
      <c r="C192" s="217"/>
      <c r="D192" s="217"/>
      <c r="E192" s="137"/>
      <c r="F192" s="217"/>
      <c r="G192" s="217"/>
      <c r="H192" s="217"/>
      <c r="I192" s="217"/>
      <c r="J192" s="217"/>
      <c r="K192" s="217"/>
      <c r="L192" s="217"/>
      <c r="M192" s="217"/>
      <c r="N192" s="217"/>
      <c r="O192" s="217"/>
      <c r="P192" s="217"/>
      <c r="Q192" s="217"/>
      <c r="R192" s="217"/>
      <c r="S192" s="217"/>
    </row>
    <row r="193" spans="1:19">
      <c r="A193" s="217"/>
      <c r="B193" s="217"/>
      <c r="C193" s="217"/>
      <c r="D193" s="217"/>
      <c r="E193" s="137"/>
      <c r="F193" s="217"/>
      <c r="G193" s="217"/>
      <c r="H193" s="217"/>
      <c r="I193" s="217"/>
      <c r="J193" s="217"/>
      <c r="K193" s="217"/>
      <c r="L193" s="217"/>
      <c r="M193" s="217"/>
      <c r="N193" s="217"/>
      <c r="O193" s="217"/>
      <c r="P193" s="217"/>
      <c r="Q193" s="217"/>
      <c r="R193" s="217"/>
      <c r="S193" s="217"/>
    </row>
    <row r="194" spans="1:19">
      <c r="A194" s="217"/>
      <c r="B194" s="217"/>
      <c r="C194" s="217"/>
      <c r="D194" s="217"/>
      <c r="E194" s="137"/>
      <c r="F194" s="217"/>
      <c r="G194" s="217"/>
      <c r="H194" s="217"/>
      <c r="I194" s="217"/>
      <c r="J194" s="217"/>
      <c r="K194" s="217"/>
      <c r="L194" s="217"/>
      <c r="M194" s="217"/>
      <c r="N194" s="217"/>
      <c r="O194" s="217"/>
      <c r="P194" s="217"/>
      <c r="Q194" s="217"/>
      <c r="R194" s="217"/>
      <c r="S194" s="217"/>
    </row>
    <row r="195" spans="1:19">
      <c r="A195" s="217"/>
      <c r="B195" s="217"/>
      <c r="C195" s="217"/>
      <c r="D195" s="217"/>
      <c r="E195" s="137"/>
      <c r="F195" s="217"/>
      <c r="G195" s="217"/>
      <c r="H195" s="217"/>
      <c r="I195" s="217"/>
      <c r="J195" s="217"/>
      <c r="K195" s="217"/>
      <c r="L195" s="217"/>
      <c r="M195" s="217"/>
      <c r="N195" s="217"/>
      <c r="O195" s="217"/>
      <c r="P195" s="217"/>
      <c r="Q195" s="217"/>
      <c r="R195" s="217"/>
      <c r="S195" s="217"/>
    </row>
    <row r="196" spans="1:19">
      <c r="A196" s="217"/>
      <c r="B196" s="217"/>
      <c r="C196" s="217"/>
      <c r="D196" s="217"/>
      <c r="E196" s="137"/>
      <c r="F196" s="217"/>
      <c r="G196" s="217"/>
      <c r="H196" s="217"/>
      <c r="I196" s="217"/>
      <c r="J196" s="217"/>
      <c r="K196" s="217"/>
      <c r="L196" s="217"/>
      <c r="M196" s="217"/>
      <c r="N196" s="217"/>
      <c r="O196" s="217"/>
      <c r="P196" s="217"/>
      <c r="Q196" s="217"/>
      <c r="R196" s="217"/>
      <c r="S196" s="217"/>
    </row>
    <row r="197" spans="1:19">
      <c r="A197" s="217"/>
      <c r="B197" s="217"/>
      <c r="C197" s="217"/>
      <c r="D197" s="217"/>
      <c r="E197" s="137"/>
      <c r="F197" s="217"/>
      <c r="G197" s="217"/>
      <c r="H197" s="217"/>
      <c r="I197" s="217"/>
      <c r="J197" s="217"/>
      <c r="K197" s="217"/>
      <c r="L197" s="217"/>
      <c r="M197" s="217"/>
      <c r="N197" s="217"/>
      <c r="O197" s="217"/>
      <c r="P197" s="217"/>
      <c r="Q197" s="217"/>
      <c r="R197" s="217"/>
      <c r="S197" s="217"/>
    </row>
    <row r="198" spans="1:19">
      <c r="A198" s="217"/>
      <c r="B198" s="217"/>
      <c r="C198" s="217"/>
      <c r="D198" s="217"/>
      <c r="E198" s="137"/>
      <c r="F198" s="217"/>
      <c r="G198" s="217"/>
      <c r="H198" s="217"/>
      <c r="I198" s="217"/>
      <c r="J198" s="217"/>
      <c r="K198" s="217"/>
      <c r="L198" s="217"/>
      <c r="M198" s="217"/>
      <c r="N198" s="217"/>
      <c r="O198" s="217"/>
      <c r="P198" s="217"/>
      <c r="Q198" s="217"/>
      <c r="R198" s="217"/>
      <c r="S198" s="217"/>
    </row>
    <row r="199" spans="1:19">
      <c r="A199" s="217"/>
      <c r="B199" s="217"/>
      <c r="C199" s="217"/>
      <c r="D199" s="217"/>
      <c r="E199" s="137"/>
      <c r="F199" s="217"/>
      <c r="G199" s="217"/>
      <c r="H199" s="217"/>
      <c r="I199" s="217"/>
      <c r="J199" s="217"/>
      <c r="K199" s="217"/>
      <c r="L199" s="217"/>
      <c r="M199" s="217"/>
      <c r="N199" s="217"/>
      <c r="O199" s="217"/>
      <c r="P199" s="217"/>
      <c r="Q199" s="217"/>
      <c r="R199" s="217"/>
      <c r="S199" s="217"/>
    </row>
    <row r="200" spans="1:19">
      <c r="A200" s="217"/>
      <c r="B200" s="217"/>
      <c r="C200" s="217"/>
      <c r="D200" s="217"/>
      <c r="E200" s="137"/>
      <c r="F200" s="217"/>
      <c r="G200" s="217"/>
      <c r="H200" s="217"/>
      <c r="I200" s="217"/>
      <c r="J200" s="217"/>
      <c r="K200" s="217"/>
      <c r="L200" s="217"/>
      <c r="M200" s="217"/>
      <c r="N200" s="217"/>
      <c r="O200" s="217"/>
      <c r="P200" s="217"/>
      <c r="Q200" s="217"/>
      <c r="R200" s="217"/>
      <c r="S200" s="217"/>
    </row>
    <row r="201" spans="1:19">
      <c r="A201" s="217"/>
      <c r="B201" s="217"/>
      <c r="C201" s="217"/>
      <c r="D201" s="217"/>
      <c r="E201" s="137"/>
      <c r="F201" s="217"/>
      <c r="G201" s="217"/>
      <c r="H201" s="217"/>
      <c r="I201" s="217"/>
      <c r="J201" s="217"/>
      <c r="K201" s="217"/>
      <c r="L201" s="217"/>
      <c r="M201" s="217"/>
      <c r="N201" s="217"/>
      <c r="O201" s="217"/>
      <c r="P201" s="217"/>
      <c r="Q201" s="217"/>
      <c r="R201" s="217"/>
      <c r="S201" s="217"/>
    </row>
    <row r="202" spans="1:19">
      <c r="A202" s="217"/>
      <c r="B202" s="217"/>
      <c r="C202" s="217"/>
      <c r="D202" s="217"/>
      <c r="E202" s="137"/>
      <c r="F202" s="217"/>
      <c r="G202" s="217"/>
      <c r="H202" s="217"/>
      <c r="I202" s="217"/>
      <c r="J202" s="217"/>
      <c r="K202" s="217"/>
      <c r="L202" s="217"/>
      <c r="M202" s="217"/>
      <c r="N202" s="217"/>
      <c r="O202" s="217"/>
      <c r="P202" s="217"/>
      <c r="Q202" s="217"/>
      <c r="R202" s="217"/>
      <c r="S202" s="217"/>
    </row>
    <row r="203" spans="1:19">
      <c r="A203" s="217"/>
      <c r="B203" s="217"/>
      <c r="C203" s="217"/>
      <c r="D203" s="217"/>
      <c r="E203" s="137"/>
      <c r="F203" s="217"/>
      <c r="G203" s="217"/>
      <c r="H203" s="217"/>
      <c r="I203" s="217"/>
      <c r="J203" s="217"/>
      <c r="K203" s="217"/>
      <c r="L203" s="217"/>
      <c r="M203" s="217"/>
      <c r="N203" s="217"/>
      <c r="O203" s="217"/>
      <c r="P203" s="217"/>
      <c r="Q203" s="217"/>
      <c r="R203" s="217"/>
      <c r="S203" s="217"/>
    </row>
    <row r="204" spans="1:19">
      <c r="A204" s="217"/>
      <c r="B204" s="217"/>
      <c r="C204" s="217"/>
      <c r="D204" s="217"/>
      <c r="E204" s="137"/>
      <c r="F204" s="217"/>
      <c r="G204" s="217"/>
      <c r="H204" s="217"/>
      <c r="I204" s="217"/>
      <c r="J204" s="217"/>
      <c r="K204" s="217"/>
      <c r="L204" s="217"/>
      <c r="M204" s="217"/>
      <c r="N204" s="217"/>
      <c r="O204" s="217"/>
      <c r="P204" s="217"/>
      <c r="Q204" s="217"/>
      <c r="R204" s="217"/>
      <c r="S204" s="217"/>
    </row>
    <row r="205" spans="1:19">
      <c r="A205" s="217"/>
      <c r="B205" s="217"/>
      <c r="C205" s="217"/>
      <c r="D205" s="217"/>
      <c r="E205" s="137"/>
      <c r="F205" s="217"/>
      <c r="G205" s="217"/>
      <c r="H205" s="217"/>
      <c r="I205" s="217"/>
      <c r="J205" s="217"/>
      <c r="K205" s="217"/>
      <c r="L205" s="217"/>
      <c r="M205" s="217"/>
      <c r="N205" s="217"/>
      <c r="O205" s="217"/>
      <c r="P205" s="217"/>
      <c r="Q205" s="217"/>
      <c r="R205" s="217"/>
      <c r="S205" s="217"/>
    </row>
    <row r="206" spans="1:19">
      <c r="A206" s="217"/>
      <c r="B206" s="217"/>
      <c r="C206" s="217"/>
      <c r="D206" s="217"/>
      <c r="E206" s="137"/>
      <c r="F206" s="217"/>
      <c r="G206" s="217"/>
      <c r="H206" s="217"/>
      <c r="I206" s="217"/>
      <c r="J206" s="217"/>
      <c r="K206" s="217"/>
      <c r="L206" s="217"/>
      <c r="M206" s="217"/>
      <c r="N206" s="217"/>
      <c r="O206" s="217"/>
      <c r="P206" s="217"/>
      <c r="Q206" s="217"/>
      <c r="R206" s="217"/>
      <c r="S206" s="217"/>
    </row>
    <row r="207" spans="1:19">
      <c r="A207" s="217"/>
      <c r="B207" s="217"/>
      <c r="C207" s="217"/>
      <c r="D207" s="217"/>
      <c r="E207" s="137"/>
      <c r="F207" s="217"/>
      <c r="G207" s="217"/>
      <c r="H207" s="217"/>
      <c r="I207" s="217"/>
      <c r="J207" s="217"/>
      <c r="K207" s="217"/>
      <c r="L207" s="217"/>
      <c r="M207" s="217"/>
      <c r="N207" s="217"/>
      <c r="O207" s="217"/>
      <c r="P207" s="217"/>
      <c r="Q207" s="217"/>
      <c r="R207" s="217"/>
      <c r="S207" s="217"/>
    </row>
    <row r="208" spans="1:19">
      <c r="A208" s="217"/>
      <c r="B208" s="217"/>
      <c r="C208" s="217"/>
      <c r="D208" s="217"/>
      <c r="E208" s="137"/>
      <c r="F208" s="217"/>
      <c r="G208" s="217"/>
      <c r="H208" s="217"/>
      <c r="I208" s="217"/>
      <c r="J208" s="217"/>
      <c r="K208" s="217"/>
      <c r="L208" s="217"/>
      <c r="M208" s="217"/>
      <c r="N208" s="217"/>
      <c r="O208" s="217"/>
      <c r="P208" s="217"/>
      <c r="Q208" s="217"/>
      <c r="R208" s="217"/>
      <c r="S208" s="217"/>
    </row>
    <row r="209" spans="1:19">
      <c r="A209" s="217"/>
      <c r="B209" s="217"/>
      <c r="C209" s="217"/>
      <c r="D209" s="217"/>
      <c r="E209" s="137"/>
      <c r="F209" s="217"/>
      <c r="G209" s="217"/>
      <c r="H209" s="217"/>
      <c r="I209" s="217"/>
      <c r="J209" s="217"/>
      <c r="K209" s="217"/>
      <c r="L209" s="217"/>
      <c r="M209" s="217"/>
      <c r="N209" s="217"/>
      <c r="O209" s="217"/>
      <c r="P209" s="217"/>
      <c r="Q209" s="217"/>
      <c r="R209" s="217"/>
      <c r="S209" s="217"/>
    </row>
    <row r="210" spans="1:19">
      <c r="A210" s="217"/>
      <c r="B210" s="217"/>
      <c r="C210" s="217"/>
      <c r="D210" s="217"/>
      <c r="E210" s="137"/>
      <c r="F210" s="217"/>
      <c r="G210" s="217"/>
      <c r="H210" s="217"/>
      <c r="I210" s="217"/>
      <c r="J210" s="217"/>
      <c r="K210" s="217"/>
      <c r="L210" s="217"/>
      <c r="M210" s="217"/>
      <c r="N210" s="217"/>
      <c r="O210" s="217"/>
      <c r="P210" s="217"/>
      <c r="Q210" s="217"/>
      <c r="R210" s="217"/>
      <c r="S210" s="217"/>
    </row>
    <row r="211" spans="1:19">
      <c r="A211" s="217"/>
      <c r="B211" s="217"/>
      <c r="C211" s="217"/>
      <c r="D211" s="217"/>
      <c r="E211" s="137"/>
      <c r="F211" s="217"/>
      <c r="G211" s="217"/>
      <c r="H211" s="217"/>
      <c r="I211" s="217"/>
      <c r="J211" s="217"/>
      <c r="K211" s="217"/>
      <c r="L211" s="217"/>
      <c r="M211" s="217"/>
      <c r="N211" s="217"/>
      <c r="O211" s="217"/>
      <c r="P211" s="217"/>
      <c r="Q211" s="217"/>
      <c r="R211" s="217"/>
      <c r="S211" s="217"/>
    </row>
    <row r="212" spans="1:19">
      <c r="A212" s="217"/>
      <c r="B212" s="217"/>
      <c r="C212" s="217"/>
      <c r="D212" s="217"/>
      <c r="E212" s="137"/>
      <c r="F212" s="217"/>
      <c r="G212" s="217"/>
      <c r="H212" s="217"/>
      <c r="I212" s="217"/>
      <c r="J212" s="217"/>
      <c r="K212" s="217"/>
      <c r="L212" s="217"/>
      <c r="M212" s="217"/>
      <c r="N212" s="217"/>
      <c r="O212" s="217"/>
      <c r="P212" s="217"/>
      <c r="Q212" s="217"/>
      <c r="R212" s="217"/>
      <c r="S212" s="217"/>
    </row>
    <row r="213" spans="1:19">
      <c r="A213" s="217"/>
      <c r="B213" s="217"/>
      <c r="C213" s="217"/>
      <c r="D213" s="217"/>
      <c r="E213" s="137"/>
      <c r="F213" s="217"/>
      <c r="G213" s="217"/>
      <c r="H213" s="217"/>
      <c r="I213" s="217"/>
      <c r="J213" s="217"/>
      <c r="K213" s="217"/>
      <c r="L213" s="217"/>
      <c r="M213" s="217"/>
      <c r="N213" s="217"/>
      <c r="O213" s="217"/>
      <c r="P213" s="217"/>
      <c r="Q213" s="217"/>
      <c r="R213" s="217"/>
      <c r="S213" s="217"/>
    </row>
    <row r="214" spans="1:19">
      <c r="A214" s="217"/>
      <c r="B214" s="217"/>
      <c r="C214" s="217"/>
      <c r="D214" s="217"/>
      <c r="E214" s="137"/>
      <c r="F214" s="217"/>
      <c r="G214" s="217"/>
      <c r="H214" s="217"/>
      <c r="I214" s="217"/>
      <c r="J214" s="217"/>
      <c r="K214" s="217"/>
      <c r="L214" s="217"/>
      <c r="M214" s="217"/>
      <c r="N214" s="217"/>
      <c r="O214" s="217"/>
      <c r="P214" s="217"/>
      <c r="Q214" s="217"/>
      <c r="R214" s="217"/>
      <c r="S214" s="217"/>
    </row>
    <row r="215" spans="1:19">
      <c r="A215" s="217"/>
      <c r="B215" s="217"/>
      <c r="C215" s="217"/>
      <c r="D215" s="217"/>
      <c r="E215" s="137"/>
      <c r="F215" s="217"/>
      <c r="G215" s="217"/>
      <c r="H215" s="217"/>
      <c r="I215" s="217"/>
      <c r="J215" s="217"/>
      <c r="K215" s="217"/>
      <c r="L215" s="217"/>
      <c r="M215" s="217"/>
      <c r="N215" s="217"/>
      <c r="O215" s="217"/>
      <c r="P215" s="217"/>
      <c r="Q215" s="217"/>
      <c r="R215" s="217"/>
      <c r="S215" s="217"/>
    </row>
    <row r="216" spans="1:19">
      <c r="A216" s="217"/>
      <c r="B216" s="217"/>
      <c r="C216" s="217"/>
      <c r="D216" s="217"/>
      <c r="E216" s="137"/>
      <c r="F216" s="217"/>
      <c r="G216" s="217"/>
      <c r="H216" s="217"/>
      <c r="I216" s="217"/>
      <c r="J216" s="217"/>
      <c r="K216" s="217"/>
      <c r="L216" s="217"/>
      <c r="M216" s="217"/>
      <c r="N216" s="217"/>
      <c r="O216" s="217"/>
      <c r="P216" s="217"/>
      <c r="Q216" s="217"/>
      <c r="R216" s="217"/>
      <c r="S216" s="217"/>
    </row>
    <row r="217" spans="1:19">
      <c r="A217" s="217"/>
      <c r="B217" s="217"/>
      <c r="C217" s="217"/>
      <c r="D217" s="217"/>
      <c r="E217" s="137"/>
      <c r="F217" s="217"/>
      <c r="G217" s="217"/>
      <c r="H217" s="217"/>
      <c r="I217" s="217"/>
      <c r="J217" s="217"/>
      <c r="K217" s="217"/>
      <c r="L217" s="217"/>
      <c r="M217" s="217"/>
      <c r="N217" s="217"/>
      <c r="O217" s="217"/>
      <c r="P217" s="217"/>
      <c r="Q217" s="217"/>
      <c r="R217" s="217"/>
      <c r="S217" s="217"/>
    </row>
    <row r="218" spans="1:19">
      <c r="A218" s="217"/>
      <c r="B218" s="217"/>
      <c r="C218" s="217"/>
      <c r="D218" s="217"/>
      <c r="E218" s="137"/>
      <c r="F218" s="217"/>
      <c r="G218" s="217"/>
      <c r="H218" s="217"/>
      <c r="I218" s="217"/>
      <c r="J218" s="217"/>
      <c r="K218" s="217"/>
      <c r="L218" s="217"/>
      <c r="M218" s="217"/>
      <c r="N218" s="217"/>
      <c r="O218" s="217"/>
      <c r="P218" s="217"/>
      <c r="Q218" s="217"/>
      <c r="R218" s="217"/>
      <c r="S218" s="217"/>
    </row>
    <row r="219" spans="1:19">
      <c r="A219" s="217"/>
      <c r="B219" s="217"/>
      <c r="C219" s="217"/>
      <c r="D219" s="217"/>
      <c r="E219" s="137"/>
      <c r="F219" s="217"/>
      <c r="G219" s="217"/>
      <c r="H219" s="217"/>
      <c r="I219" s="217"/>
      <c r="J219" s="217"/>
      <c r="K219" s="217"/>
      <c r="L219" s="217"/>
      <c r="M219" s="217"/>
      <c r="N219" s="217"/>
      <c r="O219" s="217"/>
      <c r="P219" s="217"/>
      <c r="Q219" s="217"/>
      <c r="R219" s="217"/>
      <c r="S219" s="217"/>
    </row>
    <row r="220" spans="1:19">
      <c r="A220" s="217"/>
      <c r="B220" s="217"/>
      <c r="C220" s="217"/>
      <c r="D220" s="217"/>
      <c r="E220" s="137"/>
      <c r="F220" s="217"/>
      <c r="G220" s="217"/>
      <c r="H220" s="217"/>
      <c r="I220" s="217"/>
      <c r="J220" s="217"/>
      <c r="K220" s="217"/>
      <c r="L220" s="217"/>
      <c r="M220" s="217"/>
      <c r="N220" s="217"/>
      <c r="O220" s="217"/>
      <c r="P220" s="217"/>
      <c r="Q220" s="217"/>
      <c r="R220" s="217"/>
      <c r="S220" s="217"/>
    </row>
    <row r="221" spans="1:19">
      <c r="A221" s="217"/>
      <c r="B221" s="217"/>
      <c r="C221" s="217"/>
      <c r="D221" s="217"/>
      <c r="E221" s="137"/>
      <c r="F221" s="217"/>
      <c r="G221" s="217"/>
      <c r="H221" s="217"/>
      <c r="I221" s="217"/>
      <c r="J221" s="217"/>
      <c r="K221" s="217"/>
      <c r="L221" s="217"/>
      <c r="M221" s="217"/>
      <c r="N221" s="217"/>
      <c r="O221" s="217"/>
      <c r="P221" s="217"/>
      <c r="Q221" s="217"/>
      <c r="R221" s="217"/>
      <c r="S221" s="217"/>
    </row>
    <row r="222" spans="1:19">
      <c r="A222" s="217"/>
      <c r="B222" s="217"/>
      <c r="C222" s="217"/>
      <c r="D222" s="217"/>
      <c r="E222" s="137"/>
      <c r="F222" s="217"/>
      <c r="G222" s="217"/>
      <c r="H222" s="217"/>
      <c r="I222" s="217"/>
      <c r="J222" s="217"/>
      <c r="K222" s="217"/>
      <c r="L222" s="217"/>
      <c r="M222" s="217"/>
      <c r="N222" s="217"/>
      <c r="O222" s="217"/>
      <c r="P222" s="217"/>
      <c r="Q222" s="217"/>
      <c r="R222" s="217"/>
      <c r="S222" s="217"/>
    </row>
    <row r="223" spans="1:19">
      <c r="A223" s="217"/>
      <c r="B223" s="217"/>
      <c r="C223" s="217"/>
      <c r="D223" s="217"/>
      <c r="E223" s="137"/>
      <c r="F223" s="217"/>
      <c r="G223" s="217"/>
      <c r="H223" s="217"/>
      <c r="I223" s="217"/>
      <c r="J223" s="217"/>
      <c r="K223" s="217"/>
      <c r="L223" s="217"/>
      <c r="M223" s="217"/>
      <c r="N223" s="217"/>
      <c r="O223" s="217"/>
      <c r="P223" s="217"/>
      <c r="Q223" s="217"/>
      <c r="R223" s="217"/>
      <c r="S223" s="217"/>
    </row>
    <row r="224" spans="1:19">
      <c r="A224" s="217"/>
      <c r="B224" s="217"/>
      <c r="C224" s="217"/>
      <c r="D224" s="217"/>
      <c r="E224" s="137"/>
      <c r="F224" s="217"/>
      <c r="G224" s="217"/>
      <c r="H224" s="217"/>
      <c r="I224" s="217"/>
      <c r="J224" s="217"/>
      <c r="K224" s="217"/>
      <c r="L224" s="217"/>
      <c r="M224" s="217"/>
      <c r="N224" s="217"/>
      <c r="O224" s="217"/>
      <c r="P224" s="217"/>
      <c r="Q224" s="217"/>
      <c r="R224" s="217"/>
      <c r="S224" s="217"/>
    </row>
    <row r="225" spans="1:19">
      <c r="A225" s="217"/>
      <c r="B225" s="217"/>
      <c r="C225" s="217"/>
      <c r="D225" s="217"/>
      <c r="E225" s="137"/>
      <c r="F225" s="217"/>
      <c r="G225" s="217"/>
      <c r="H225" s="217"/>
      <c r="I225" s="217"/>
      <c r="J225" s="217"/>
      <c r="K225" s="217"/>
      <c r="L225" s="217"/>
      <c r="M225" s="217"/>
      <c r="N225" s="217"/>
      <c r="O225" s="217"/>
      <c r="P225" s="217"/>
      <c r="Q225" s="217"/>
      <c r="R225" s="217"/>
      <c r="S225" s="217"/>
    </row>
    <row r="226" spans="1:19">
      <c r="A226" s="217"/>
      <c r="B226" s="217"/>
      <c r="C226" s="217"/>
      <c r="D226" s="217"/>
      <c r="E226" s="137"/>
      <c r="F226" s="217"/>
      <c r="G226" s="217"/>
      <c r="H226" s="217"/>
      <c r="I226" s="217"/>
      <c r="J226" s="217"/>
      <c r="K226" s="217"/>
      <c r="L226" s="217"/>
      <c r="M226" s="217"/>
      <c r="N226" s="217"/>
      <c r="O226" s="217"/>
      <c r="P226" s="217"/>
      <c r="Q226" s="217"/>
      <c r="R226" s="217"/>
      <c r="S226" s="217"/>
    </row>
    <row r="227" spans="1:19">
      <c r="A227" s="217"/>
      <c r="B227" s="217"/>
      <c r="C227" s="217"/>
      <c r="D227" s="217"/>
      <c r="E227" s="137"/>
      <c r="F227" s="217"/>
      <c r="G227" s="217"/>
      <c r="H227" s="217"/>
      <c r="I227" s="217"/>
      <c r="J227" s="217"/>
      <c r="K227" s="217"/>
      <c r="L227" s="217"/>
      <c r="M227" s="217"/>
      <c r="N227" s="217"/>
      <c r="O227" s="217"/>
      <c r="P227" s="217"/>
      <c r="Q227" s="217"/>
      <c r="R227" s="217"/>
      <c r="S227" s="217"/>
    </row>
    <row r="228" spans="1:19">
      <c r="A228" s="217"/>
      <c r="B228" s="217"/>
      <c r="C228" s="217"/>
      <c r="D228" s="217"/>
      <c r="E228" s="137"/>
      <c r="F228" s="217"/>
      <c r="G228" s="217"/>
      <c r="H228" s="217"/>
      <c r="I228" s="217"/>
      <c r="J228" s="217"/>
      <c r="K228" s="217"/>
      <c r="L228" s="217"/>
      <c r="M228" s="217"/>
      <c r="N228" s="217"/>
      <c r="O228" s="217"/>
      <c r="P228" s="217"/>
      <c r="Q228" s="217"/>
      <c r="R228" s="217"/>
      <c r="S228" s="217"/>
    </row>
    <row r="229" spans="1:19">
      <c r="A229" s="217"/>
      <c r="B229" s="217"/>
      <c r="C229" s="217"/>
      <c r="D229" s="217"/>
      <c r="E229" s="137"/>
      <c r="F229" s="217"/>
      <c r="G229" s="217"/>
      <c r="H229" s="217"/>
      <c r="I229" s="217"/>
      <c r="J229" s="217"/>
      <c r="K229" s="217"/>
      <c r="L229" s="217"/>
      <c r="M229" s="217"/>
      <c r="N229" s="217"/>
      <c r="O229" s="217"/>
      <c r="P229" s="217"/>
      <c r="Q229" s="217"/>
      <c r="R229" s="217"/>
      <c r="S229" s="217"/>
    </row>
    <row r="230" spans="1:19">
      <c r="A230" s="217"/>
      <c r="B230" s="217"/>
      <c r="C230" s="217"/>
      <c r="D230" s="217"/>
      <c r="E230" s="137"/>
      <c r="F230" s="217"/>
      <c r="G230" s="217"/>
      <c r="H230" s="217"/>
      <c r="I230" s="217"/>
      <c r="J230" s="217"/>
      <c r="K230" s="217"/>
      <c r="L230" s="217"/>
      <c r="M230" s="217"/>
      <c r="N230" s="217"/>
      <c r="O230" s="217"/>
      <c r="P230" s="217"/>
      <c r="Q230" s="217"/>
      <c r="R230" s="217"/>
      <c r="S230" s="217"/>
    </row>
    <row r="231" spans="1:19">
      <c r="A231" s="217"/>
      <c r="B231" s="217"/>
      <c r="C231" s="217"/>
      <c r="D231" s="217"/>
      <c r="E231" s="137"/>
      <c r="F231" s="217"/>
      <c r="G231" s="217"/>
      <c r="H231" s="217"/>
      <c r="I231" s="217"/>
      <c r="J231" s="217"/>
      <c r="K231" s="217"/>
      <c r="L231" s="217"/>
      <c r="M231" s="217"/>
      <c r="N231" s="217"/>
      <c r="O231" s="217"/>
      <c r="P231" s="217"/>
      <c r="Q231" s="217"/>
      <c r="R231" s="217"/>
      <c r="S231" s="217"/>
    </row>
    <row r="232" spans="1:19">
      <c r="A232" s="217"/>
      <c r="B232" s="217"/>
      <c r="C232" s="217"/>
      <c r="D232" s="217"/>
      <c r="E232" s="137"/>
      <c r="F232" s="217"/>
      <c r="G232" s="217"/>
      <c r="H232" s="217"/>
      <c r="I232" s="217"/>
      <c r="J232" s="217"/>
      <c r="K232" s="217"/>
      <c r="L232" s="217"/>
      <c r="M232" s="217"/>
      <c r="N232" s="217"/>
      <c r="O232" s="217"/>
      <c r="P232" s="217"/>
      <c r="Q232" s="217"/>
      <c r="R232" s="217"/>
      <c r="S232" s="217"/>
    </row>
    <row r="233" spans="1:19">
      <c r="A233" s="217"/>
      <c r="B233" s="217"/>
      <c r="C233" s="217"/>
      <c r="D233" s="217"/>
      <c r="E233" s="137"/>
      <c r="F233" s="217"/>
      <c r="G233" s="217"/>
      <c r="H233" s="217"/>
      <c r="I233" s="217"/>
      <c r="J233" s="217"/>
      <c r="K233" s="217"/>
      <c r="L233" s="217"/>
      <c r="M233" s="217"/>
      <c r="N233" s="217"/>
      <c r="O233" s="217"/>
      <c r="P233" s="217"/>
      <c r="Q233" s="217"/>
      <c r="R233" s="217"/>
      <c r="S233" s="217"/>
    </row>
    <row r="234" spans="1:19">
      <c r="A234" s="217"/>
      <c r="B234" s="217"/>
      <c r="C234" s="217"/>
      <c r="D234" s="217"/>
      <c r="E234" s="137"/>
      <c r="F234" s="217"/>
      <c r="G234" s="217"/>
      <c r="H234" s="217"/>
      <c r="I234" s="217"/>
      <c r="J234" s="217"/>
      <c r="K234" s="217"/>
      <c r="L234" s="217"/>
      <c r="M234" s="217"/>
      <c r="N234" s="217"/>
      <c r="O234" s="217"/>
      <c r="P234" s="217"/>
      <c r="Q234" s="217"/>
      <c r="R234" s="217"/>
      <c r="S234" s="217"/>
    </row>
    <row r="235" spans="1:19">
      <c r="A235" s="217"/>
      <c r="B235" s="217"/>
      <c r="C235" s="217"/>
      <c r="D235" s="217"/>
      <c r="E235" s="137"/>
      <c r="F235" s="217"/>
      <c r="G235" s="217"/>
      <c r="H235" s="217"/>
      <c r="I235" s="217"/>
      <c r="J235" s="217"/>
      <c r="K235" s="217"/>
      <c r="L235" s="217"/>
      <c r="M235" s="217"/>
      <c r="N235" s="217"/>
      <c r="O235" s="217"/>
      <c r="P235" s="217"/>
      <c r="Q235" s="217"/>
      <c r="R235" s="217"/>
      <c r="S235" s="217"/>
    </row>
    <row r="236" spans="1:19">
      <c r="A236" s="217"/>
      <c r="B236" s="217"/>
      <c r="C236" s="217"/>
      <c r="D236" s="217"/>
      <c r="E236" s="137"/>
      <c r="F236" s="217"/>
      <c r="G236" s="217"/>
      <c r="H236" s="217"/>
      <c r="I236" s="217"/>
      <c r="J236" s="217"/>
      <c r="K236" s="217"/>
      <c r="L236" s="217"/>
      <c r="M236" s="217"/>
      <c r="N236" s="217"/>
      <c r="O236" s="217"/>
      <c r="P236" s="217"/>
      <c r="Q236" s="217"/>
      <c r="R236" s="217"/>
      <c r="S236" s="217"/>
    </row>
    <row r="237" spans="1:19">
      <c r="A237" s="217"/>
      <c r="B237" s="217"/>
      <c r="C237" s="217"/>
      <c r="D237" s="217"/>
      <c r="E237" s="137"/>
      <c r="F237" s="217"/>
      <c r="G237" s="217"/>
      <c r="H237" s="217"/>
      <c r="I237" s="217"/>
      <c r="J237" s="217"/>
      <c r="K237" s="217"/>
      <c r="L237" s="217"/>
      <c r="M237" s="217"/>
      <c r="N237" s="217"/>
      <c r="O237" s="217"/>
      <c r="P237" s="217"/>
      <c r="Q237" s="217"/>
      <c r="R237" s="217"/>
      <c r="S237" s="217"/>
    </row>
    <row r="238" spans="1:19">
      <c r="A238" s="217"/>
      <c r="B238" s="217"/>
      <c r="C238" s="217"/>
      <c r="D238" s="217"/>
      <c r="E238" s="137"/>
      <c r="F238" s="217"/>
      <c r="G238" s="217"/>
      <c r="H238" s="217"/>
      <c r="I238" s="217"/>
      <c r="J238" s="217"/>
      <c r="K238" s="217"/>
      <c r="L238" s="217"/>
      <c r="M238" s="217"/>
      <c r="N238" s="217"/>
      <c r="O238" s="217"/>
      <c r="P238" s="217"/>
      <c r="Q238" s="217"/>
      <c r="R238" s="217"/>
      <c r="S238" s="217"/>
    </row>
    <row r="239" spans="1:19">
      <c r="A239" s="217"/>
      <c r="B239" s="217"/>
      <c r="C239" s="217"/>
      <c r="D239" s="217"/>
      <c r="E239" s="137"/>
      <c r="F239" s="217"/>
      <c r="G239" s="217"/>
      <c r="H239" s="217"/>
      <c r="I239" s="217"/>
      <c r="J239" s="217"/>
      <c r="K239" s="217"/>
      <c r="L239" s="217"/>
      <c r="M239" s="217"/>
      <c r="N239" s="217"/>
      <c r="O239" s="217"/>
      <c r="P239" s="217"/>
      <c r="Q239" s="217"/>
      <c r="R239" s="217"/>
      <c r="S239" s="217"/>
    </row>
    <row r="240" spans="1:19">
      <c r="A240" s="217"/>
      <c r="B240" s="217"/>
      <c r="C240" s="217"/>
      <c r="D240" s="217"/>
      <c r="E240" s="137"/>
      <c r="F240" s="217"/>
      <c r="G240" s="217"/>
      <c r="H240" s="217"/>
      <c r="I240" s="217"/>
      <c r="J240" s="217"/>
      <c r="K240" s="217"/>
      <c r="L240" s="217"/>
      <c r="M240" s="217"/>
      <c r="N240" s="217"/>
      <c r="O240" s="217"/>
      <c r="P240" s="217"/>
      <c r="Q240" s="217"/>
      <c r="R240" s="217"/>
      <c r="S240" s="217"/>
    </row>
    <row r="241" spans="1:19">
      <c r="A241" s="217"/>
      <c r="B241" s="217"/>
      <c r="C241" s="217"/>
      <c r="D241" s="217"/>
      <c r="E241" s="137"/>
      <c r="F241" s="217"/>
      <c r="G241" s="217"/>
      <c r="H241" s="217"/>
      <c r="I241" s="217"/>
      <c r="J241" s="217"/>
      <c r="K241" s="217"/>
      <c r="L241" s="217"/>
      <c r="M241" s="217"/>
      <c r="N241" s="217"/>
      <c r="O241" s="217"/>
      <c r="P241" s="217"/>
      <c r="Q241" s="217"/>
      <c r="R241" s="217"/>
      <c r="S241" s="217"/>
    </row>
    <row r="242" spans="1:19">
      <c r="A242" s="217"/>
      <c r="B242" s="217"/>
      <c r="C242" s="217"/>
      <c r="D242" s="217"/>
      <c r="E242" s="137"/>
      <c r="F242" s="217"/>
      <c r="G242" s="217"/>
      <c r="H242" s="217"/>
      <c r="I242" s="217"/>
      <c r="J242" s="217"/>
      <c r="K242" s="217"/>
      <c r="L242" s="217"/>
      <c r="M242" s="217"/>
      <c r="N242" s="217"/>
      <c r="O242" s="217"/>
      <c r="P242" s="217"/>
      <c r="Q242" s="217"/>
      <c r="R242" s="217"/>
      <c r="S242" s="217"/>
    </row>
    <row r="243" spans="1:19">
      <c r="A243" s="217"/>
      <c r="C243" s="217"/>
      <c r="D243" s="217"/>
      <c r="E243" s="137"/>
      <c r="F243" s="217"/>
      <c r="G243" s="217"/>
      <c r="H243" s="217"/>
      <c r="I243" s="217"/>
      <c r="J243" s="217"/>
      <c r="K243" s="217"/>
      <c r="L243" s="217"/>
      <c r="M243" s="217"/>
      <c r="N243" s="217"/>
      <c r="O243" s="217"/>
      <c r="P243" s="217"/>
      <c r="Q243" s="217"/>
      <c r="R243" s="217"/>
      <c r="S243" s="217"/>
    </row>
    <row r="244" spans="1:19">
      <c r="A244" s="217"/>
      <c r="C244" s="217"/>
      <c r="D244" s="217"/>
      <c r="E244" s="137"/>
      <c r="F244" s="217"/>
      <c r="G244" s="217"/>
      <c r="H244" s="217"/>
      <c r="I244" s="217"/>
      <c r="J244" s="217"/>
      <c r="K244" s="217"/>
      <c r="L244" s="217"/>
      <c r="M244" s="217"/>
      <c r="N244" s="217"/>
      <c r="O244" s="217"/>
      <c r="P244" s="217"/>
      <c r="Q244" s="217"/>
      <c r="R244" s="217"/>
      <c r="S244" s="217"/>
    </row>
  </sheetData>
  <mergeCells count="31">
    <mergeCell ref="A6:S6"/>
    <mergeCell ref="N10:N11"/>
    <mergeCell ref="O10:O11"/>
    <mergeCell ref="A1:O1"/>
    <mergeCell ref="P1:S1"/>
    <mergeCell ref="A3:S3"/>
    <mergeCell ref="A4:S4"/>
    <mergeCell ref="A5:S5"/>
    <mergeCell ref="A7:A11"/>
    <mergeCell ref="B7:B11"/>
    <mergeCell ref="C7:C11"/>
    <mergeCell ref="D7:D11"/>
    <mergeCell ref="E7:E11"/>
    <mergeCell ref="A2:S2"/>
    <mergeCell ref="F8:F11"/>
    <mergeCell ref="G8:I8"/>
    <mergeCell ref="G9:G11"/>
    <mergeCell ref="H9:I9"/>
    <mergeCell ref="F7:I7"/>
    <mergeCell ref="J7:L8"/>
    <mergeCell ref="M7:O8"/>
    <mergeCell ref="P7:R8"/>
    <mergeCell ref="S7:S11"/>
    <mergeCell ref="H10:H11"/>
    <mergeCell ref="I10:I11"/>
    <mergeCell ref="J9:J11"/>
    <mergeCell ref="K9:L9"/>
    <mergeCell ref="M9:M11"/>
    <mergeCell ref="N9:O9"/>
    <mergeCell ref="P9:P11"/>
    <mergeCell ref="Q9:R9"/>
  </mergeCells>
  <pageMargins left="0.2" right="0.2" top="0.5" bottom="0.2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12"/>
      <c r="AB1" s="12"/>
      <c r="AC1" s="100"/>
      <c r="AD1" s="100"/>
      <c r="AE1" s="100"/>
      <c r="AF1" s="100"/>
      <c r="AG1" s="12"/>
      <c r="AH1" s="12"/>
      <c r="AI1" s="100"/>
      <c r="AJ1" s="100"/>
      <c r="AK1" s="100"/>
      <c r="AL1" s="100"/>
      <c r="AM1" s="12"/>
      <c r="AN1" s="12"/>
      <c r="AO1" s="178"/>
      <c r="AP1" s="100"/>
      <c r="AQ1" s="243" t="s">
        <v>59</v>
      </c>
      <c r="AR1" s="243"/>
      <c r="AS1" s="243"/>
      <c r="AT1" s="243"/>
      <c r="AU1" s="243"/>
    </row>
    <row r="2" spans="1:47" s="1" customFormat="1" ht="30" customHeight="1">
      <c r="A2" s="244" t="s">
        <v>60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row>
    <row r="3" spans="1:47" ht="30" customHeight="1">
      <c r="A3" s="245" t="s">
        <v>61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row>
    <row r="4" spans="1:47" s="2" customFormat="1" ht="30" customHeight="1">
      <c r="A4" s="246" t="s">
        <v>0</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row>
    <row r="5" spans="1:47" s="3" customFormat="1" ht="27" customHeight="1">
      <c r="A5" s="251" t="s">
        <v>17</v>
      </c>
      <c r="B5" s="251" t="s">
        <v>18</v>
      </c>
      <c r="C5" s="251" t="s">
        <v>19</v>
      </c>
      <c r="D5" s="251" t="s">
        <v>20</v>
      </c>
      <c r="E5" s="251" t="s">
        <v>21</v>
      </c>
      <c r="F5" s="251" t="s">
        <v>22</v>
      </c>
      <c r="G5" s="247" t="s">
        <v>62</v>
      </c>
      <c r="H5" s="247"/>
      <c r="I5" s="247"/>
      <c r="J5" s="247"/>
      <c r="K5" s="247"/>
      <c r="L5" s="247" t="s">
        <v>63</v>
      </c>
      <c r="M5" s="247"/>
      <c r="N5" s="247"/>
      <c r="O5" s="247" t="s">
        <v>64</v>
      </c>
      <c r="P5" s="247"/>
      <c r="Q5" s="247"/>
      <c r="R5" s="247"/>
      <c r="S5" s="247"/>
      <c r="T5" s="247"/>
      <c r="U5" s="251" t="s">
        <v>65</v>
      </c>
      <c r="V5" s="251"/>
      <c r="W5" s="251" t="s">
        <v>66</v>
      </c>
      <c r="X5" s="251"/>
      <c r="Y5" s="251"/>
      <c r="Z5" s="251"/>
      <c r="AA5" s="251"/>
      <c r="AB5" s="251"/>
      <c r="AC5" s="251" t="s">
        <v>67</v>
      </c>
      <c r="AD5" s="251"/>
      <c r="AE5" s="251"/>
      <c r="AF5" s="251"/>
      <c r="AG5" s="251"/>
      <c r="AH5" s="251"/>
      <c r="AI5" s="251" t="s">
        <v>68</v>
      </c>
      <c r="AJ5" s="251"/>
      <c r="AK5" s="251"/>
      <c r="AL5" s="251"/>
      <c r="AM5" s="251"/>
      <c r="AN5" s="251"/>
      <c r="AO5" s="251" t="s">
        <v>69</v>
      </c>
      <c r="AP5" s="251"/>
      <c r="AQ5" s="251"/>
      <c r="AR5" s="251"/>
      <c r="AS5" s="251"/>
      <c r="AT5" s="251"/>
      <c r="AU5" s="251" t="s">
        <v>3</v>
      </c>
    </row>
    <row r="6" spans="1:47" s="3" customFormat="1" ht="27" customHeight="1">
      <c r="A6" s="251"/>
      <c r="B6" s="251"/>
      <c r="C6" s="251"/>
      <c r="D6" s="251"/>
      <c r="E6" s="251"/>
      <c r="F6" s="251"/>
      <c r="G6" s="247" t="s">
        <v>24</v>
      </c>
      <c r="H6" s="247" t="s">
        <v>25</v>
      </c>
      <c r="I6" s="247"/>
      <c r="J6" s="247"/>
      <c r="K6" s="247"/>
      <c r="L6" s="247" t="s">
        <v>24</v>
      </c>
      <c r="M6" s="247" t="s">
        <v>25</v>
      </c>
      <c r="N6" s="247"/>
      <c r="O6" s="247" t="s">
        <v>26</v>
      </c>
      <c r="P6" s="247"/>
      <c r="Q6" s="247" t="s">
        <v>70</v>
      </c>
      <c r="R6" s="247"/>
      <c r="S6" s="247" t="s">
        <v>71</v>
      </c>
      <c r="T6" s="247"/>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row>
    <row r="7" spans="1:47" s="3" customFormat="1" ht="33.75" customHeight="1">
      <c r="A7" s="251"/>
      <c r="B7" s="251"/>
      <c r="C7" s="251"/>
      <c r="D7" s="251"/>
      <c r="E7" s="251"/>
      <c r="F7" s="251"/>
      <c r="G7" s="247"/>
      <c r="H7" s="247" t="s">
        <v>27</v>
      </c>
      <c r="I7" s="247" t="s">
        <v>11</v>
      </c>
      <c r="J7" s="247"/>
      <c r="K7" s="247"/>
      <c r="L7" s="247"/>
      <c r="M7" s="247" t="s">
        <v>27</v>
      </c>
      <c r="N7" s="247" t="s">
        <v>72</v>
      </c>
      <c r="O7" s="247"/>
      <c r="P7" s="247"/>
      <c r="Q7" s="247"/>
      <c r="R7" s="247"/>
      <c r="S7" s="247"/>
      <c r="T7" s="247"/>
      <c r="U7" s="251"/>
      <c r="V7" s="251"/>
      <c r="W7" s="247" t="s">
        <v>27</v>
      </c>
      <c r="X7" s="247" t="s">
        <v>10</v>
      </c>
      <c r="Y7" s="247"/>
      <c r="Z7" s="247"/>
      <c r="AA7" s="247"/>
      <c r="AB7" s="247"/>
      <c r="AC7" s="247" t="s">
        <v>27</v>
      </c>
      <c r="AD7" s="247" t="s">
        <v>10</v>
      </c>
      <c r="AE7" s="247"/>
      <c r="AF7" s="247"/>
      <c r="AG7" s="247"/>
      <c r="AH7" s="247"/>
      <c r="AI7" s="247" t="s">
        <v>27</v>
      </c>
      <c r="AJ7" s="247" t="s">
        <v>10</v>
      </c>
      <c r="AK7" s="247"/>
      <c r="AL7" s="247"/>
      <c r="AM7" s="247"/>
      <c r="AN7" s="247"/>
      <c r="AO7" s="247" t="s">
        <v>27</v>
      </c>
      <c r="AP7" s="247" t="s">
        <v>10</v>
      </c>
      <c r="AQ7" s="247"/>
      <c r="AR7" s="247"/>
      <c r="AS7" s="247"/>
      <c r="AT7" s="247"/>
      <c r="AU7" s="251"/>
    </row>
    <row r="8" spans="1:47" s="3" customFormat="1" ht="33.75" customHeight="1">
      <c r="A8" s="251"/>
      <c r="B8" s="251"/>
      <c r="C8" s="251"/>
      <c r="D8" s="251"/>
      <c r="E8" s="251"/>
      <c r="F8" s="251"/>
      <c r="G8" s="247"/>
      <c r="H8" s="247"/>
      <c r="I8" s="247" t="s">
        <v>73</v>
      </c>
      <c r="J8" s="247" t="s">
        <v>74</v>
      </c>
      <c r="K8" s="247" t="s">
        <v>75</v>
      </c>
      <c r="L8" s="247"/>
      <c r="M8" s="247"/>
      <c r="N8" s="249"/>
      <c r="O8" s="247" t="s">
        <v>27</v>
      </c>
      <c r="P8" s="247" t="s">
        <v>56</v>
      </c>
      <c r="Q8" s="247" t="s">
        <v>27</v>
      </c>
      <c r="R8" s="247" t="s">
        <v>56</v>
      </c>
      <c r="S8" s="247" t="s">
        <v>27</v>
      </c>
      <c r="T8" s="247" t="s">
        <v>56</v>
      </c>
      <c r="U8" s="247" t="s">
        <v>27</v>
      </c>
      <c r="V8" s="247" t="s">
        <v>56</v>
      </c>
      <c r="W8" s="247"/>
      <c r="X8" s="250" t="s">
        <v>73</v>
      </c>
      <c r="Y8" s="250"/>
      <c r="Z8" s="250"/>
      <c r="AA8" s="247" t="s">
        <v>74</v>
      </c>
      <c r="AB8" s="247" t="s">
        <v>75</v>
      </c>
      <c r="AC8" s="247"/>
      <c r="AD8" s="250" t="s">
        <v>73</v>
      </c>
      <c r="AE8" s="250"/>
      <c r="AF8" s="250"/>
      <c r="AG8" s="247" t="s">
        <v>74</v>
      </c>
      <c r="AH8" s="247" t="s">
        <v>75</v>
      </c>
      <c r="AI8" s="247"/>
      <c r="AJ8" s="250" t="s">
        <v>73</v>
      </c>
      <c r="AK8" s="250"/>
      <c r="AL8" s="250"/>
      <c r="AM8" s="247" t="s">
        <v>74</v>
      </c>
      <c r="AN8" s="247" t="s">
        <v>75</v>
      </c>
      <c r="AO8" s="247"/>
      <c r="AP8" s="250" t="s">
        <v>73</v>
      </c>
      <c r="AQ8" s="250"/>
      <c r="AR8" s="250"/>
      <c r="AS8" s="247" t="s">
        <v>74</v>
      </c>
      <c r="AT8" s="247" t="s">
        <v>75</v>
      </c>
      <c r="AU8" s="251"/>
    </row>
    <row r="9" spans="1:47" s="3" customFormat="1" ht="78" customHeight="1">
      <c r="A9" s="251"/>
      <c r="B9" s="251"/>
      <c r="C9" s="251"/>
      <c r="D9" s="251"/>
      <c r="E9" s="251"/>
      <c r="F9" s="251"/>
      <c r="G9" s="247"/>
      <c r="H9" s="247"/>
      <c r="I9" s="247"/>
      <c r="J9" s="247"/>
      <c r="K9" s="247"/>
      <c r="L9" s="247"/>
      <c r="M9" s="247"/>
      <c r="N9" s="249"/>
      <c r="O9" s="247"/>
      <c r="P9" s="247"/>
      <c r="Q9" s="247"/>
      <c r="R9" s="247"/>
      <c r="S9" s="247"/>
      <c r="T9" s="247"/>
      <c r="U9" s="247"/>
      <c r="V9" s="247"/>
      <c r="W9" s="247"/>
      <c r="X9" s="205" t="s">
        <v>5</v>
      </c>
      <c r="Y9" s="206" t="s">
        <v>76</v>
      </c>
      <c r="Z9" s="204" t="s">
        <v>77</v>
      </c>
      <c r="AA9" s="247"/>
      <c r="AB9" s="247"/>
      <c r="AC9" s="247"/>
      <c r="AD9" s="205" t="s">
        <v>5</v>
      </c>
      <c r="AE9" s="206" t="s">
        <v>76</v>
      </c>
      <c r="AF9" s="204" t="s">
        <v>29</v>
      </c>
      <c r="AG9" s="247"/>
      <c r="AH9" s="247"/>
      <c r="AI9" s="247"/>
      <c r="AJ9" s="205" t="s">
        <v>5</v>
      </c>
      <c r="AK9" s="206" t="s">
        <v>76</v>
      </c>
      <c r="AL9" s="204" t="s">
        <v>77</v>
      </c>
      <c r="AM9" s="247"/>
      <c r="AN9" s="247"/>
      <c r="AO9" s="247"/>
      <c r="AP9" s="205" t="s">
        <v>5</v>
      </c>
      <c r="AQ9" s="206" t="s">
        <v>76</v>
      </c>
      <c r="AR9" s="204" t="s">
        <v>29</v>
      </c>
      <c r="AS9" s="247"/>
      <c r="AT9" s="247"/>
      <c r="AU9" s="251"/>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30</v>
      </c>
      <c r="B12" s="193" t="s">
        <v>78</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33</v>
      </c>
      <c r="B13" s="196" t="s">
        <v>79</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34</v>
      </c>
      <c r="B14" s="198" t="s">
        <v>35</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40</v>
      </c>
      <c r="B15" s="200" t="s">
        <v>57</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43</v>
      </c>
      <c r="B16" s="200" t="s">
        <v>57</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54</v>
      </c>
      <c r="B17" s="208" t="s">
        <v>58</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36</v>
      </c>
      <c r="B18" s="198" t="s">
        <v>37</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40</v>
      </c>
      <c r="B19" s="200" t="s">
        <v>57</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54</v>
      </c>
      <c r="B20" s="208" t="s">
        <v>58</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38</v>
      </c>
      <c r="B21" s="198" t="s">
        <v>39</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40</v>
      </c>
      <c r="B22" s="200" t="s">
        <v>57</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54</v>
      </c>
      <c r="B23" s="208" t="s">
        <v>58</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42</v>
      </c>
      <c r="B24" s="196" t="s">
        <v>80</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34</v>
      </c>
      <c r="B25" s="198" t="s">
        <v>35</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40</v>
      </c>
      <c r="B26" s="200" t="s">
        <v>57</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54</v>
      </c>
      <c r="B27" s="208" t="s">
        <v>58</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36</v>
      </c>
      <c r="B28" s="198" t="s">
        <v>37</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40</v>
      </c>
      <c r="B29" s="200" t="s">
        <v>57</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54</v>
      </c>
      <c r="B30" s="208" t="s">
        <v>58</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38</v>
      </c>
      <c r="B31" s="198" t="s">
        <v>39</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40</v>
      </c>
      <c r="B32" s="200" t="s">
        <v>57</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54</v>
      </c>
      <c r="B33" s="208" t="s">
        <v>58</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44</v>
      </c>
      <c r="B34" s="196" t="s">
        <v>81</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34</v>
      </c>
      <c r="B35" s="198" t="s">
        <v>35</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40</v>
      </c>
      <c r="B36" s="200" t="s">
        <v>57</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54</v>
      </c>
      <c r="B37" s="208" t="s">
        <v>58</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36</v>
      </c>
      <c r="B38" s="198" t="s">
        <v>37</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40</v>
      </c>
      <c r="B39" s="200" t="s">
        <v>57</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54</v>
      </c>
      <c r="B40" s="208" t="s">
        <v>58</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38</v>
      </c>
      <c r="B41" s="198" t="s">
        <v>39</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40</v>
      </c>
      <c r="B42" s="200" t="s">
        <v>57</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54</v>
      </c>
      <c r="B43" s="208" t="s">
        <v>58</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45</v>
      </c>
      <c r="B44" s="196" t="s">
        <v>82</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34</v>
      </c>
      <c r="B45" s="198" t="s">
        <v>35</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40</v>
      </c>
      <c r="B46" s="200" t="s">
        <v>57</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54</v>
      </c>
      <c r="B47" s="208" t="s">
        <v>58</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36</v>
      </c>
      <c r="B48" s="198" t="s">
        <v>37</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40</v>
      </c>
      <c r="B49" s="200" t="s">
        <v>57</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54</v>
      </c>
      <c r="B50" s="208" t="s">
        <v>58</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38</v>
      </c>
      <c r="B51" s="198" t="s">
        <v>39</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40</v>
      </c>
      <c r="B52" s="200" t="s">
        <v>57</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54</v>
      </c>
      <c r="B53" s="208" t="s">
        <v>58</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46</v>
      </c>
      <c r="B54" s="193" t="s">
        <v>78</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54</v>
      </c>
      <c r="B55" s="196" t="s">
        <v>55</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248" t="s">
        <v>101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16</v>
      </c>
      <c r="BI1" s="178"/>
      <c r="BJ1" s="178"/>
      <c r="BK1" s="178"/>
      <c r="BL1" s="178"/>
      <c r="BM1" s="178"/>
      <c r="BN1" s="178"/>
      <c r="BO1" s="178"/>
      <c r="BP1" s="178"/>
      <c r="BQ1" s="178"/>
      <c r="BR1" s="178"/>
      <c r="BS1" s="178"/>
      <c r="BT1" s="178"/>
    </row>
    <row r="2" spans="1:72" s="1" customFormat="1" ht="32.25" customHeight="1">
      <c r="A2" s="252" t="s">
        <v>102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103</v>
      </c>
      <c r="BI2" s="179"/>
      <c r="BJ2" s="179"/>
      <c r="BK2" s="179"/>
      <c r="BL2" s="179"/>
      <c r="BM2" s="179"/>
      <c r="BN2" s="179"/>
      <c r="BO2" s="179"/>
      <c r="BP2" s="179"/>
      <c r="BQ2" s="179"/>
      <c r="BR2" s="179"/>
      <c r="BS2" s="179"/>
      <c r="BT2" s="179"/>
    </row>
    <row r="3" spans="1:72" s="1" customFormat="1" ht="26.25" customHeight="1">
      <c r="A3" s="253" t="s">
        <v>104</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row>
    <row r="4" spans="1:72" s="1" customFormat="1" ht="33" customHeight="1">
      <c r="A4" s="254" t="s">
        <v>105</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row>
    <row r="5" spans="1:72" ht="33.75" customHeight="1">
      <c r="A5" s="255" t="s">
        <v>106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row>
    <row r="6" spans="1:72" ht="35.25" customHeight="1">
      <c r="A6" s="256" t="s">
        <v>107</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row>
    <row r="7" spans="1:72" s="2" customFormat="1" ht="35.25" customHeight="1">
      <c r="A7" s="246" t="s">
        <v>0</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row>
    <row r="8" spans="1:72" s="3" customFormat="1" ht="48.75" customHeight="1">
      <c r="A8" s="268" t="s">
        <v>17</v>
      </c>
      <c r="B8" s="268" t="s">
        <v>108</v>
      </c>
      <c r="C8" s="268" t="s">
        <v>20</v>
      </c>
      <c r="D8" s="268" t="s">
        <v>21</v>
      </c>
      <c r="E8" s="268" t="s">
        <v>22</v>
      </c>
      <c r="F8" s="268" t="s">
        <v>83</v>
      </c>
      <c r="G8" s="268" t="s">
        <v>84</v>
      </c>
      <c r="H8" s="257" t="s">
        <v>109</v>
      </c>
      <c r="I8" s="258"/>
      <c r="J8" s="258"/>
      <c r="K8" s="258"/>
      <c r="L8" s="258"/>
      <c r="M8" s="258"/>
      <c r="N8" s="258"/>
      <c r="O8" s="259"/>
      <c r="P8" s="262" t="s">
        <v>110</v>
      </c>
      <c r="Q8" s="278"/>
      <c r="R8" s="278"/>
      <c r="S8" s="278"/>
      <c r="T8" s="278"/>
      <c r="U8" s="278"/>
      <c r="V8" s="278"/>
      <c r="W8" s="262" t="s">
        <v>111</v>
      </c>
      <c r="X8" s="278"/>
      <c r="Y8" s="278"/>
      <c r="Z8" s="278"/>
      <c r="AA8" s="278"/>
      <c r="AB8" s="278"/>
      <c r="AC8" s="278"/>
      <c r="AD8" s="279" t="s">
        <v>112</v>
      </c>
      <c r="AE8" s="280"/>
      <c r="AF8" s="280"/>
      <c r="AG8" s="280"/>
      <c r="AH8" s="281"/>
      <c r="AI8" s="279" t="s">
        <v>113</v>
      </c>
      <c r="AJ8" s="280"/>
      <c r="AK8" s="280"/>
      <c r="AL8" s="280"/>
      <c r="AM8" s="280"/>
      <c r="AN8" s="280"/>
      <c r="AO8" s="281"/>
      <c r="AP8" s="279" t="s">
        <v>114</v>
      </c>
      <c r="AQ8" s="280"/>
      <c r="AR8" s="280"/>
      <c r="AS8" s="280"/>
      <c r="AT8" s="280"/>
      <c r="AU8" s="280"/>
      <c r="AV8" s="280"/>
      <c r="AW8" s="280"/>
      <c r="AX8" s="281"/>
      <c r="AY8" s="279" t="s">
        <v>115</v>
      </c>
      <c r="AZ8" s="280"/>
      <c r="BA8" s="280"/>
      <c r="BB8" s="280"/>
      <c r="BC8" s="280"/>
      <c r="BD8" s="280"/>
      <c r="BE8" s="280"/>
      <c r="BF8" s="280"/>
      <c r="BG8" s="281"/>
      <c r="BH8" s="279" t="s">
        <v>116</v>
      </c>
      <c r="BI8" s="280"/>
      <c r="BJ8" s="280"/>
      <c r="BK8" s="280"/>
      <c r="BL8" s="280"/>
      <c r="BM8" s="280"/>
      <c r="BN8" s="280"/>
      <c r="BO8" s="280"/>
      <c r="BP8" s="281"/>
      <c r="BQ8" s="262" t="s">
        <v>3</v>
      </c>
    </row>
    <row r="9" spans="1:72" s="3" customFormat="1" ht="29.25" customHeight="1">
      <c r="A9" s="269"/>
      <c r="B9" s="269"/>
      <c r="C9" s="269"/>
      <c r="D9" s="269"/>
      <c r="E9" s="269"/>
      <c r="F9" s="269"/>
      <c r="G9" s="269"/>
      <c r="H9" s="260" t="s">
        <v>86</v>
      </c>
      <c r="I9" s="260" t="s">
        <v>25</v>
      </c>
      <c r="J9" s="260"/>
      <c r="K9" s="260"/>
      <c r="L9" s="260"/>
      <c r="M9" s="260"/>
      <c r="N9" s="260"/>
      <c r="O9" s="260"/>
      <c r="P9" s="278"/>
      <c r="Q9" s="278"/>
      <c r="R9" s="278"/>
      <c r="S9" s="278"/>
      <c r="T9" s="278"/>
      <c r="U9" s="278"/>
      <c r="V9" s="278"/>
      <c r="W9" s="278"/>
      <c r="X9" s="278"/>
      <c r="Y9" s="278"/>
      <c r="Z9" s="278"/>
      <c r="AA9" s="278"/>
      <c r="AB9" s="278"/>
      <c r="AC9" s="278"/>
      <c r="AD9" s="282"/>
      <c r="AE9" s="283"/>
      <c r="AF9" s="283"/>
      <c r="AG9" s="283"/>
      <c r="AH9" s="284"/>
      <c r="AI9" s="282"/>
      <c r="AJ9" s="283"/>
      <c r="AK9" s="283"/>
      <c r="AL9" s="283"/>
      <c r="AM9" s="283"/>
      <c r="AN9" s="283"/>
      <c r="AO9" s="284"/>
      <c r="AP9" s="282"/>
      <c r="AQ9" s="283"/>
      <c r="AR9" s="283"/>
      <c r="AS9" s="283"/>
      <c r="AT9" s="283"/>
      <c r="AU9" s="283"/>
      <c r="AV9" s="283"/>
      <c r="AW9" s="283"/>
      <c r="AX9" s="284"/>
      <c r="AY9" s="282"/>
      <c r="AZ9" s="283"/>
      <c r="BA9" s="283"/>
      <c r="BB9" s="283"/>
      <c r="BC9" s="283"/>
      <c r="BD9" s="283"/>
      <c r="BE9" s="283"/>
      <c r="BF9" s="283"/>
      <c r="BG9" s="284"/>
      <c r="BH9" s="282"/>
      <c r="BI9" s="283"/>
      <c r="BJ9" s="283"/>
      <c r="BK9" s="283"/>
      <c r="BL9" s="283"/>
      <c r="BM9" s="283"/>
      <c r="BN9" s="283"/>
      <c r="BO9" s="283"/>
      <c r="BP9" s="284"/>
      <c r="BQ9" s="262"/>
    </row>
    <row r="10" spans="1:72" s="3" customFormat="1" ht="30.75" customHeight="1">
      <c r="A10" s="269"/>
      <c r="B10" s="269"/>
      <c r="C10" s="269"/>
      <c r="D10" s="269"/>
      <c r="E10" s="269"/>
      <c r="F10" s="269"/>
      <c r="G10" s="269"/>
      <c r="H10" s="260"/>
      <c r="I10" s="260" t="s">
        <v>27</v>
      </c>
      <c r="J10" s="261" t="s">
        <v>11</v>
      </c>
      <c r="K10" s="261"/>
      <c r="L10" s="261"/>
      <c r="M10" s="261"/>
      <c r="N10" s="261"/>
      <c r="O10" s="261"/>
      <c r="P10" s="260" t="s">
        <v>27</v>
      </c>
      <c r="Q10" s="261" t="s">
        <v>11</v>
      </c>
      <c r="R10" s="261"/>
      <c r="S10" s="261"/>
      <c r="T10" s="261"/>
      <c r="U10" s="261"/>
      <c r="V10" s="261"/>
      <c r="W10" s="260" t="s">
        <v>27</v>
      </c>
      <c r="X10" s="261" t="s">
        <v>11</v>
      </c>
      <c r="Y10" s="261"/>
      <c r="Z10" s="261"/>
      <c r="AA10" s="261"/>
      <c r="AB10" s="261"/>
      <c r="AC10" s="261"/>
      <c r="AD10" s="260" t="s">
        <v>27</v>
      </c>
      <c r="AE10" s="261" t="s">
        <v>11</v>
      </c>
      <c r="AF10" s="261"/>
      <c r="AG10" s="261"/>
      <c r="AH10" s="261"/>
      <c r="AI10" s="260" t="s">
        <v>27</v>
      </c>
      <c r="AJ10" s="261" t="s">
        <v>11</v>
      </c>
      <c r="AK10" s="261"/>
      <c r="AL10" s="261"/>
      <c r="AM10" s="261"/>
      <c r="AN10" s="261"/>
      <c r="AO10" s="261"/>
      <c r="AP10" s="260" t="s">
        <v>27</v>
      </c>
      <c r="AQ10" s="261" t="s">
        <v>11</v>
      </c>
      <c r="AR10" s="261"/>
      <c r="AS10" s="261"/>
      <c r="AT10" s="261"/>
      <c r="AU10" s="261"/>
      <c r="AV10" s="261"/>
      <c r="AW10" s="261"/>
      <c r="AX10" s="261"/>
      <c r="AY10" s="260" t="s">
        <v>27</v>
      </c>
      <c r="AZ10" s="261" t="s">
        <v>11</v>
      </c>
      <c r="BA10" s="261"/>
      <c r="BB10" s="261"/>
      <c r="BC10" s="261"/>
      <c r="BD10" s="261"/>
      <c r="BE10" s="261"/>
      <c r="BF10" s="261"/>
      <c r="BG10" s="261"/>
      <c r="BH10" s="260" t="s">
        <v>27</v>
      </c>
      <c r="BI10" s="261" t="s">
        <v>11</v>
      </c>
      <c r="BJ10" s="261"/>
      <c r="BK10" s="261"/>
      <c r="BL10" s="261"/>
      <c r="BM10" s="261"/>
      <c r="BN10" s="261"/>
      <c r="BO10" s="261"/>
      <c r="BP10" s="261"/>
      <c r="BQ10" s="262"/>
    </row>
    <row r="11" spans="1:72" s="3" customFormat="1" ht="40.15" customHeight="1">
      <c r="A11" s="269"/>
      <c r="B11" s="269"/>
      <c r="C11" s="269"/>
      <c r="D11" s="269"/>
      <c r="E11" s="269"/>
      <c r="F11" s="269"/>
      <c r="G11" s="269"/>
      <c r="H11" s="260"/>
      <c r="I11" s="260"/>
      <c r="J11" s="262" t="s">
        <v>117</v>
      </c>
      <c r="K11" s="262"/>
      <c r="L11" s="260" t="s">
        <v>118</v>
      </c>
      <c r="M11" s="260"/>
      <c r="N11" s="260"/>
      <c r="O11" s="260"/>
      <c r="P11" s="260"/>
      <c r="Q11" s="262" t="s">
        <v>119</v>
      </c>
      <c r="R11" s="262"/>
      <c r="S11" s="262"/>
      <c r="T11" s="257" t="s">
        <v>120</v>
      </c>
      <c r="U11" s="258"/>
      <c r="V11" s="259"/>
      <c r="W11" s="260"/>
      <c r="X11" s="262" t="s">
        <v>119</v>
      </c>
      <c r="Y11" s="262"/>
      <c r="Z11" s="262"/>
      <c r="AA11" s="257" t="s">
        <v>120</v>
      </c>
      <c r="AB11" s="258"/>
      <c r="AC11" s="259"/>
      <c r="AD11" s="260"/>
      <c r="AE11" s="262" t="s">
        <v>119</v>
      </c>
      <c r="AF11" s="262"/>
      <c r="AG11" s="262"/>
      <c r="AH11" s="260" t="s">
        <v>120</v>
      </c>
      <c r="AI11" s="260"/>
      <c r="AJ11" s="262" t="s">
        <v>119</v>
      </c>
      <c r="AK11" s="262"/>
      <c r="AL11" s="262"/>
      <c r="AM11" s="257" t="s">
        <v>120</v>
      </c>
      <c r="AN11" s="258"/>
      <c r="AO11" s="259"/>
      <c r="AP11" s="260"/>
      <c r="AQ11" s="263" t="s">
        <v>119</v>
      </c>
      <c r="AR11" s="264"/>
      <c r="AS11" s="264"/>
      <c r="AT11" s="264"/>
      <c r="AU11" s="265"/>
      <c r="AV11" s="257" t="s">
        <v>120</v>
      </c>
      <c r="AW11" s="258"/>
      <c r="AX11" s="259"/>
      <c r="AY11" s="260"/>
      <c r="AZ11" s="263" t="s">
        <v>119</v>
      </c>
      <c r="BA11" s="264"/>
      <c r="BB11" s="264"/>
      <c r="BC11" s="264"/>
      <c r="BD11" s="265"/>
      <c r="BE11" s="257" t="s">
        <v>120</v>
      </c>
      <c r="BF11" s="258"/>
      <c r="BG11" s="259"/>
      <c r="BH11" s="260"/>
      <c r="BI11" s="263" t="s">
        <v>119</v>
      </c>
      <c r="BJ11" s="264"/>
      <c r="BK11" s="264"/>
      <c r="BL11" s="264"/>
      <c r="BM11" s="265"/>
      <c r="BN11" s="257" t="s">
        <v>120</v>
      </c>
      <c r="BO11" s="258"/>
      <c r="BP11" s="259"/>
      <c r="BQ11" s="262"/>
    </row>
    <row r="12" spans="1:72" s="3" customFormat="1" ht="32.25" customHeight="1">
      <c r="A12" s="269"/>
      <c r="B12" s="269"/>
      <c r="C12" s="269"/>
      <c r="D12" s="269"/>
      <c r="E12" s="269"/>
      <c r="F12" s="269"/>
      <c r="G12" s="269"/>
      <c r="H12" s="260"/>
      <c r="I12" s="260"/>
      <c r="J12" s="262"/>
      <c r="K12" s="262"/>
      <c r="L12" s="260"/>
      <c r="M12" s="260"/>
      <c r="N12" s="260"/>
      <c r="O12" s="260"/>
      <c r="P12" s="260"/>
      <c r="Q12" s="260" t="s">
        <v>5</v>
      </c>
      <c r="R12" s="260" t="s">
        <v>121</v>
      </c>
      <c r="S12" s="260"/>
      <c r="T12" s="268" t="s">
        <v>5</v>
      </c>
      <c r="U12" s="263" t="s">
        <v>121</v>
      </c>
      <c r="V12" s="265"/>
      <c r="W12" s="260"/>
      <c r="X12" s="260" t="s">
        <v>5</v>
      </c>
      <c r="Y12" s="260" t="s">
        <v>121</v>
      </c>
      <c r="Z12" s="260"/>
      <c r="AA12" s="268" t="s">
        <v>5</v>
      </c>
      <c r="AB12" s="263" t="s">
        <v>121</v>
      </c>
      <c r="AC12" s="265"/>
      <c r="AD12" s="260"/>
      <c r="AE12" s="260" t="s">
        <v>5</v>
      </c>
      <c r="AF12" s="260" t="s">
        <v>121</v>
      </c>
      <c r="AG12" s="260"/>
      <c r="AH12" s="260"/>
      <c r="AI12" s="260"/>
      <c r="AJ12" s="260" t="s">
        <v>5</v>
      </c>
      <c r="AK12" s="260" t="s">
        <v>121</v>
      </c>
      <c r="AL12" s="260"/>
      <c r="AM12" s="268" t="s">
        <v>5</v>
      </c>
      <c r="AN12" s="263" t="s">
        <v>121</v>
      </c>
      <c r="AO12" s="265"/>
      <c r="AP12" s="260"/>
      <c r="AQ12" s="260" t="s">
        <v>5</v>
      </c>
      <c r="AR12" s="260" t="s">
        <v>121</v>
      </c>
      <c r="AS12" s="260"/>
      <c r="AT12" s="260"/>
      <c r="AU12" s="260"/>
      <c r="AV12" s="268" t="s">
        <v>5</v>
      </c>
      <c r="AW12" s="263" t="s">
        <v>121</v>
      </c>
      <c r="AX12" s="265"/>
      <c r="AY12" s="260"/>
      <c r="AZ12" s="260" t="s">
        <v>5</v>
      </c>
      <c r="BA12" s="260" t="s">
        <v>121</v>
      </c>
      <c r="BB12" s="260"/>
      <c r="BC12" s="260"/>
      <c r="BD12" s="260"/>
      <c r="BE12" s="268" t="s">
        <v>5</v>
      </c>
      <c r="BF12" s="263" t="s">
        <v>121</v>
      </c>
      <c r="BG12" s="265"/>
      <c r="BH12" s="260"/>
      <c r="BI12" s="260" t="s">
        <v>5</v>
      </c>
      <c r="BJ12" s="260" t="s">
        <v>121</v>
      </c>
      <c r="BK12" s="260"/>
      <c r="BL12" s="260"/>
      <c r="BM12" s="260"/>
      <c r="BN12" s="268" t="s">
        <v>5</v>
      </c>
      <c r="BO12" s="263" t="s">
        <v>121</v>
      </c>
      <c r="BP12" s="265"/>
      <c r="BQ12" s="262"/>
    </row>
    <row r="13" spans="1:72" s="3" customFormat="1" ht="30" customHeight="1">
      <c r="A13" s="269"/>
      <c r="B13" s="269"/>
      <c r="C13" s="269"/>
      <c r="D13" s="269"/>
      <c r="E13" s="269"/>
      <c r="F13" s="269"/>
      <c r="G13" s="269"/>
      <c r="H13" s="260"/>
      <c r="I13" s="260"/>
      <c r="J13" s="260" t="s">
        <v>5</v>
      </c>
      <c r="K13" s="260" t="s">
        <v>28</v>
      </c>
      <c r="L13" s="266" t="s">
        <v>88</v>
      </c>
      <c r="M13" s="257" t="s">
        <v>89</v>
      </c>
      <c r="N13" s="258"/>
      <c r="O13" s="259"/>
      <c r="P13" s="260"/>
      <c r="Q13" s="260"/>
      <c r="R13" s="260" t="s">
        <v>122</v>
      </c>
      <c r="S13" s="260" t="s">
        <v>123</v>
      </c>
      <c r="T13" s="269"/>
      <c r="U13" s="266" t="s">
        <v>90</v>
      </c>
      <c r="V13" s="266" t="s">
        <v>91</v>
      </c>
      <c r="W13" s="260"/>
      <c r="X13" s="260"/>
      <c r="Y13" s="260" t="s">
        <v>122</v>
      </c>
      <c r="Z13" s="260" t="s">
        <v>123</v>
      </c>
      <c r="AA13" s="269"/>
      <c r="AB13" s="266" t="s">
        <v>90</v>
      </c>
      <c r="AC13" s="266" t="s">
        <v>91</v>
      </c>
      <c r="AD13" s="260"/>
      <c r="AE13" s="260"/>
      <c r="AF13" s="260" t="s">
        <v>122</v>
      </c>
      <c r="AG13" s="260" t="s">
        <v>123</v>
      </c>
      <c r="AH13" s="260"/>
      <c r="AI13" s="260"/>
      <c r="AJ13" s="260"/>
      <c r="AK13" s="260" t="s">
        <v>28</v>
      </c>
      <c r="AL13" s="260" t="s">
        <v>123</v>
      </c>
      <c r="AM13" s="269"/>
      <c r="AN13" s="266" t="s">
        <v>90</v>
      </c>
      <c r="AO13" s="266" t="s">
        <v>91</v>
      </c>
      <c r="AP13" s="260"/>
      <c r="AQ13" s="260"/>
      <c r="AR13" s="260" t="s">
        <v>122</v>
      </c>
      <c r="AS13" s="260"/>
      <c r="AT13" s="260" t="s">
        <v>123</v>
      </c>
      <c r="AU13" s="260"/>
      <c r="AV13" s="269"/>
      <c r="AW13" s="266" t="s">
        <v>90</v>
      </c>
      <c r="AX13" s="266" t="s">
        <v>91</v>
      </c>
      <c r="AY13" s="260"/>
      <c r="AZ13" s="260"/>
      <c r="BA13" s="260" t="s">
        <v>122</v>
      </c>
      <c r="BB13" s="260"/>
      <c r="BC13" s="260" t="s">
        <v>123</v>
      </c>
      <c r="BD13" s="260"/>
      <c r="BE13" s="269"/>
      <c r="BF13" s="266" t="s">
        <v>90</v>
      </c>
      <c r="BG13" s="266" t="s">
        <v>91</v>
      </c>
      <c r="BH13" s="260"/>
      <c r="BI13" s="260"/>
      <c r="BJ13" s="260" t="s">
        <v>122</v>
      </c>
      <c r="BK13" s="260"/>
      <c r="BL13" s="260" t="s">
        <v>123</v>
      </c>
      <c r="BM13" s="260"/>
      <c r="BN13" s="269"/>
      <c r="BO13" s="266" t="s">
        <v>90</v>
      </c>
      <c r="BP13" s="266" t="s">
        <v>91</v>
      </c>
      <c r="BQ13" s="262"/>
    </row>
    <row r="14" spans="1:72" s="3" customFormat="1" ht="30" customHeight="1">
      <c r="A14" s="269"/>
      <c r="B14" s="269"/>
      <c r="C14" s="269"/>
      <c r="D14" s="269"/>
      <c r="E14" s="269"/>
      <c r="F14" s="269"/>
      <c r="G14" s="269"/>
      <c r="H14" s="260"/>
      <c r="I14" s="260"/>
      <c r="J14" s="260"/>
      <c r="K14" s="260"/>
      <c r="L14" s="271"/>
      <c r="M14" s="266" t="s">
        <v>5</v>
      </c>
      <c r="N14" s="257" t="s">
        <v>10</v>
      </c>
      <c r="O14" s="259"/>
      <c r="P14" s="260"/>
      <c r="Q14" s="260"/>
      <c r="R14" s="260"/>
      <c r="S14" s="260"/>
      <c r="T14" s="269"/>
      <c r="U14" s="271"/>
      <c r="V14" s="271"/>
      <c r="W14" s="260"/>
      <c r="X14" s="260"/>
      <c r="Y14" s="260"/>
      <c r="Z14" s="260"/>
      <c r="AA14" s="269"/>
      <c r="AB14" s="271"/>
      <c r="AC14" s="271"/>
      <c r="AD14" s="260"/>
      <c r="AE14" s="260"/>
      <c r="AF14" s="260"/>
      <c r="AG14" s="260"/>
      <c r="AH14" s="260"/>
      <c r="AI14" s="260"/>
      <c r="AJ14" s="260"/>
      <c r="AK14" s="260"/>
      <c r="AL14" s="260"/>
      <c r="AM14" s="269"/>
      <c r="AN14" s="271"/>
      <c r="AO14" s="271"/>
      <c r="AP14" s="260"/>
      <c r="AQ14" s="260"/>
      <c r="AR14" s="266" t="s">
        <v>5</v>
      </c>
      <c r="AS14" s="272" t="s">
        <v>87</v>
      </c>
      <c r="AT14" s="266" t="s">
        <v>5</v>
      </c>
      <c r="AU14" s="272" t="s">
        <v>87</v>
      </c>
      <c r="AV14" s="269"/>
      <c r="AW14" s="271"/>
      <c r="AX14" s="271"/>
      <c r="AY14" s="260"/>
      <c r="AZ14" s="260"/>
      <c r="BA14" s="266" t="s">
        <v>5</v>
      </c>
      <c r="BB14" s="272" t="s">
        <v>87</v>
      </c>
      <c r="BC14" s="266" t="s">
        <v>5</v>
      </c>
      <c r="BD14" s="272" t="s">
        <v>87</v>
      </c>
      <c r="BE14" s="269"/>
      <c r="BF14" s="271"/>
      <c r="BG14" s="271"/>
      <c r="BH14" s="260"/>
      <c r="BI14" s="260"/>
      <c r="BJ14" s="266" t="s">
        <v>5</v>
      </c>
      <c r="BK14" s="272" t="s">
        <v>87</v>
      </c>
      <c r="BL14" s="266" t="s">
        <v>5</v>
      </c>
      <c r="BM14" s="272" t="s">
        <v>87</v>
      </c>
      <c r="BN14" s="269"/>
      <c r="BO14" s="271"/>
      <c r="BP14" s="271"/>
      <c r="BQ14" s="262"/>
    </row>
    <row r="15" spans="1:72" s="3" customFormat="1" ht="70.5" customHeight="1">
      <c r="A15" s="270"/>
      <c r="B15" s="270"/>
      <c r="C15" s="270"/>
      <c r="D15" s="270"/>
      <c r="E15" s="270"/>
      <c r="F15" s="270"/>
      <c r="G15" s="270"/>
      <c r="H15" s="260"/>
      <c r="I15" s="260"/>
      <c r="J15" s="260"/>
      <c r="K15" s="260"/>
      <c r="L15" s="267"/>
      <c r="M15" s="267"/>
      <c r="N15" s="15" t="s">
        <v>90</v>
      </c>
      <c r="O15" s="15" t="s">
        <v>91</v>
      </c>
      <c r="P15" s="260"/>
      <c r="Q15" s="260"/>
      <c r="R15" s="260"/>
      <c r="S15" s="260"/>
      <c r="T15" s="270"/>
      <c r="U15" s="267"/>
      <c r="V15" s="267"/>
      <c r="W15" s="260"/>
      <c r="X15" s="260"/>
      <c r="Y15" s="260"/>
      <c r="Z15" s="260"/>
      <c r="AA15" s="270"/>
      <c r="AB15" s="267"/>
      <c r="AC15" s="267"/>
      <c r="AD15" s="260"/>
      <c r="AE15" s="260"/>
      <c r="AF15" s="260"/>
      <c r="AG15" s="260"/>
      <c r="AH15" s="260"/>
      <c r="AI15" s="260"/>
      <c r="AJ15" s="260"/>
      <c r="AK15" s="260"/>
      <c r="AL15" s="260"/>
      <c r="AM15" s="270"/>
      <c r="AN15" s="267"/>
      <c r="AO15" s="267"/>
      <c r="AP15" s="260"/>
      <c r="AQ15" s="260"/>
      <c r="AR15" s="267"/>
      <c r="AS15" s="273"/>
      <c r="AT15" s="267"/>
      <c r="AU15" s="273"/>
      <c r="AV15" s="270"/>
      <c r="AW15" s="267"/>
      <c r="AX15" s="267"/>
      <c r="AY15" s="260"/>
      <c r="AZ15" s="260"/>
      <c r="BA15" s="267"/>
      <c r="BB15" s="273"/>
      <c r="BC15" s="267"/>
      <c r="BD15" s="273"/>
      <c r="BE15" s="270"/>
      <c r="BF15" s="267"/>
      <c r="BG15" s="267"/>
      <c r="BH15" s="260"/>
      <c r="BI15" s="260"/>
      <c r="BJ15" s="267"/>
      <c r="BK15" s="273"/>
      <c r="BL15" s="267"/>
      <c r="BM15" s="273"/>
      <c r="BN15" s="270"/>
      <c r="BO15" s="267"/>
      <c r="BP15" s="267"/>
      <c r="BQ15" s="262"/>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92</v>
      </c>
      <c r="B18" s="17" t="s">
        <v>124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30</v>
      </c>
      <c r="B19" s="19" t="s">
        <v>125</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126</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40</v>
      </c>
      <c r="B21" s="171" t="s">
        <v>127</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34</v>
      </c>
      <c r="B22" s="171" t="s">
        <v>35</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33</v>
      </c>
      <c r="B23" s="21" t="s">
        <v>57</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42</v>
      </c>
      <c r="B24" s="21" t="s">
        <v>57</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54</v>
      </c>
      <c r="B25" s="207" t="s">
        <v>58</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36</v>
      </c>
      <c r="B26" s="171" t="s">
        <v>37</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33</v>
      </c>
      <c r="B27" s="21" t="s">
        <v>57</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54</v>
      </c>
      <c r="B28" s="207" t="s">
        <v>58</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38</v>
      </c>
      <c r="B29" s="171" t="s">
        <v>39</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33</v>
      </c>
      <c r="B30" s="21" t="s">
        <v>57</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54</v>
      </c>
      <c r="B31" s="207" t="s">
        <v>58</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43</v>
      </c>
      <c r="B32" s="171" t="s">
        <v>128</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34</v>
      </c>
      <c r="B33" s="171" t="s">
        <v>35</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33</v>
      </c>
      <c r="B34" s="21" t="s">
        <v>57</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54</v>
      </c>
      <c r="B35" s="207" t="s">
        <v>58</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36</v>
      </c>
      <c r="B36" s="171" t="s">
        <v>37</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33</v>
      </c>
      <c r="B37" s="21" t="s">
        <v>57</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54</v>
      </c>
      <c r="B38" s="207" t="s">
        <v>58</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38</v>
      </c>
      <c r="B39" s="171" t="s">
        <v>39</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33</v>
      </c>
      <c r="B40" s="21" t="s">
        <v>57</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54</v>
      </c>
      <c r="B41" s="207" t="s">
        <v>58</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94</v>
      </c>
      <c r="B42" s="171" t="s">
        <v>129</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34</v>
      </c>
      <c r="B43" s="171" t="s">
        <v>35</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33</v>
      </c>
      <c r="B44" s="21" t="s">
        <v>57</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54</v>
      </c>
      <c r="B45" s="207" t="s">
        <v>58</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36</v>
      </c>
      <c r="B46" s="171" t="s">
        <v>37</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33</v>
      </c>
      <c r="B47" s="21" t="s">
        <v>57</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54</v>
      </c>
      <c r="B48" s="207" t="s">
        <v>58</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38</v>
      </c>
      <c r="B49" s="171" t="s">
        <v>39</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33</v>
      </c>
      <c r="B50" s="21" t="s">
        <v>57</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54</v>
      </c>
      <c r="B51" s="207" t="s">
        <v>58</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50</v>
      </c>
      <c r="B52" s="171" t="s">
        <v>130</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34</v>
      </c>
      <c r="B53" s="171" t="s">
        <v>35</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33</v>
      </c>
      <c r="B54" s="21" t="s">
        <v>57</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54</v>
      </c>
      <c r="B55" s="207" t="s">
        <v>58</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36</v>
      </c>
      <c r="B56" s="171" t="s">
        <v>37</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33</v>
      </c>
      <c r="B57" s="21" t="s">
        <v>57</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54</v>
      </c>
      <c r="B58" s="207" t="s">
        <v>58</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38</v>
      </c>
      <c r="B59" s="171"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33</v>
      </c>
      <c r="B60" s="21" t="s">
        <v>57</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54</v>
      </c>
      <c r="B61" s="207" t="s">
        <v>58</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46</v>
      </c>
      <c r="B62" s="19" t="s">
        <v>125</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54</v>
      </c>
      <c r="B63" s="22" t="s">
        <v>95</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96</v>
      </c>
      <c r="B64" s="17" t="s">
        <v>131</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54</v>
      </c>
      <c r="B65" s="171" t="s">
        <v>97</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132</v>
      </c>
      <c r="B66" s="17" t="s">
        <v>133</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54</v>
      </c>
      <c r="B67" s="171" t="s">
        <v>97</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134</v>
      </c>
      <c r="B68" s="17" t="s">
        <v>124</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135</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274" t="s">
        <v>136</v>
      </c>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69" s="1" customFormat="1" ht="44.45" customHeight="1">
      <c r="A72" s="187"/>
      <c r="B72" s="275" t="s">
        <v>137</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row>
    <row r="73" spans="1:69">
      <c r="A73" s="11"/>
      <c r="B73" s="188" t="s">
        <v>138</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277" t="s">
        <v>139</v>
      </c>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248" t="s">
        <v>140</v>
      </c>
      <c r="B1" s="248"/>
      <c r="C1" s="248"/>
      <c r="D1" s="248"/>
      <c r="E1" s="248"/>
      <c r="F1" s="248"/>
      <c r="G1" s="248"/>
      <c r="H1" s="248"/>
      <c r="I1" s="11"/>
      <c r="J1" s="11"/>
      <c r="K1" s="11"/>
      <c r="L1" s="11"/>
      <c r="M1" s="285" t="s">
        <v>16</v>
      </c>
      <c r="N1" s="285"/>
      <c r="O1" s="285"/>
      <c r="P1" s="285"/>
      <c r="Q1" s="285"/>
      <c r="R1" s="285"/>
      <c r="S1" s="285"/>
      <c r="T1" s="285"/>
      <c r="U1" s="285"/>
      <c r="V1" s="100"/>
    </row>
    <row r="2" spans="1:26" ht="31.5" customHeight="1">
      <c r="A2" s="252" t="s">
        <v>102</v>
      </c>
      <c r="B2" s="252"/>
      <c r="C2" s="252"/>
      <c r="D2" s="252"/>
      <c r="E2" s="252"/>
      <c r="F2" s="252"/>
      <c r="G2" s="252"/>
      <c r="H2" s="252"/>
      <c r="I2" s="11"/>
      <c r="J2" s="11"/>
      <c r="K2" s="11"/>
      <c r="L2" s="11"/>
      <c r="M2" s="286" t="s">
        <v>103</v>
      </c>
      <c r="N2" s="286"/>
      <c r="O2" s="286"/>
      <c r="P2" s="286"/>
      <c r="Q2" s="286"/>
      <c r="R2" s="286"/>
      <c r="S2" s="286"/>
      <c r="T2" s="286"/>
      <c r="U2" s="286"/>
      <c r="V2" s="162"/>
    </row>
    <row r="3" spans="1:26" s="150" customFormat="1" ht="27.75" customHeight="1">
      <c r="A3" s="287" t="s">
        <v>141</v>
      </c>
      <c r="B3" s="287"/>
      <c r="C3" s="287"/>
      <c r="D3" s="287"/>
      <c r="E3" s="287"/>
      <c r="F3" s="287"/>
      <c r="G3" s="287"/>
      <c r="H3" s="287"/>
      <c r="I3" s="287"/>
      <c r="J3" s="287"/>
      <c r="K3" s="287"/>
      <c r="L3" s="287"/>
      <c r="M3" s="287"/>
      <c r="N3" s="287"/>
      <c r="O3" s="287"/>
      <c r="P3" s="287"/>
      <c r="Q3" s="287"/>
      <c r="R3" s="287"/>
      <c r="S3" s="287"/>
      <c r="T3" s="287"/>
      <c r="U3" s="287"/>
    </row>
    <row r="4" spans="1:26" s="151" customFormat="1" ht="31.9" customHeight="1">
      <c r="A4" s="290" t="s">
        <v>142</v>
      </c>
      <c r="B4" s="290"/>
      <c r="C4" s="290"/>
      <c r="D4" s="290"/>
      <c r="E4" s="290"/>
      <c r="F4" s="290"/>
      <c r="G4" s="290"/>
      <c r="H4" s="290"/>
      <c r="I4" s="290"/>
      <c r="J4" s="290"/>
      <c r="K4" s="290"/>
      <c r="L4" s="290"/>
      <c r="M4" s="290"/>
      <c r="N4" s="290"/>
      <c r="O4" s="290"/>
      <c r="P4" s="290"/>
      <c r="Q4" s="290"/>
      <c r="R4" s="290"/>
      <c r="S4" s="290"/>
      <c r="T4" s="290"/>
      <c r="U4" s="290"/>
    </row>
    <row r="5" spans="1:26" s="150" customFormat="1" ht="24.75" customHeight="1">
      <c r="A5" s="291" t="s">
        <v>0</v>
      </c>
      <c r="B5" s="291"/>
      <c r="C5" s="291"/>
      <c r="D5" s="291"/>
      <c r="E5" s="291"/>
      <c r="F5" s="291"/>
      <c r="G5" s="291"/>
      <c r="H5" s="291"/>
      <c r="I5" s="291"/>
      <c r="J5" s="291"/>
      <c r="K5" s="291"/>
      <c r="L5" s="291"/>
      <c r="M5" s="291"/>
      <c r="N5" s="291"/>
      <c r="O5" s="291"/>
      <c r="P5" s="291"/>
      <c r="Q5" s="291"/>
      <c r="R5" s="291"/>
      <c r="S5" s="291"/>
      <c r="T5" s="291"/>
      <c r="U5" s="291"/>
    </row>
    <row r="6" spans="1:26" s="152" customFormat="1" ht="31.9" customHeight="1">
      <c r="A6" s="296" t="s">
        <v>1</v>
      </c>
      <c r="B6" s="296" t="s">
        <v>143</v>
      </c>
      <c r="C6" s="292" t="s">
        <v>2</v>
      </c>
      <c r="D6" s="293"/>
      <c r="E6" s="293"/>
      <c r="F6" s="293"/>
      <c r="G6" s="293"/>
      <c r="H6" s="293"/>
      <c r="I6" s="293"/>
      <c r="J6" s="293"/>
      <c r="K6" s="294"/>
      <c r="L6" s="299" t="s">
        <v>144</v>
      </c>
      <c r="M6" s="300"/>
      <c r="N6" s="301"/>
      <c r="O6" s="299" t="s">
        <v>145</v>
      </c>
      <c r="P6" s="300"/>
      <c r="Q6" s="301"/>
      <c r="R6" s="299" t="s">
        <v>146</v>
      </c>
      <c r="S6" s="300"/>
      <c r="T6" s="301"/>
      <c r="U6" s="296" t="s">
        <v>3</v>
      </c>
      <c r="W6" s="163"/>
      <c r="X6" s="164"/>
      <c r="Y6" s="164"/>
      <c r="Z6" s="164"/>
    </row>
    <row r="7" spans="1:26" s="152" customFormat="1" ht="75" customHeight="1">
      <c r="A7" s="297"/>
      <c r="B7" s="297"/>
      <c r="C7" s="292" t="s">
        <v>4</v>
      </c>
      <c r="D7" s="293"/>
      <c r="E7" s="294"/>
      <c r="F7" s="292" t="s">
        <v>147</v>
      </c>
      <c r="G7" s="293"/>
      <c r="H7" s="294"/>
      <c r="I7" s="292" t="s">
        <v>148</v>
      </c>
      <c r="J7" s="293"/>
      <c r="K7" s="294"/>
      <c r="L7" s="302"/>
      <c r="M7" s="303"/>
      <c r="N7" s="304"/>
      <c r="O7" s="302"/>
      <c r="P7" s="303"/>
      <c r="Q7" s="304"/>
      <c r="R7" s="302"/>
      <c r="S7" s="303"/>
      <c r="T7" s="304"/>
      <c r="U7" s="297"/>
      <c r="W7" s="163"/>
      <c r="X7" s="164"/>
      <c r="Y7" s="164"/>
      <c r="Z7" s="164"/>
    </row>
    <row r="8" spans="1:26" s="152" customFormat="1" ht="28.9" customHeight="1">
      <c r="A8" s="297"/>
      <c r="B8" s="297"/>
      <c r="C8" s="296" t="s">
        <v>5</v>
      </c>
      <c r="D8" s="288" t="s">
        <v>10</v>
      </c>
      <c r="E8" s="289"/>
      <c r="F8" s="296" t="s">
        <v>5</v>
      </c>
      <c r="G8" s="288" t="s">
        <v>10</v>
      </c>
      <c r="H8" s="289"/>
      <c r="I8" s="296" t="s">
        <v>5</v>
      </c>
      <c r="J8" s="288" t="s">
        <v>10</v>
      </c>
      <c r="K8" s="289"/>
      <c r="L8" s="296" t="s">
        <v>5</v>
      </c>
      <c r="M8" s="288" t="s">
        <v>10</v>
      </c>
      <c r="N8" s="289"/>
      <c r="O8" s="296" t="s">
        <v>5</v>
      </c>
      <c r="P8" s="288" t="s">
        <v>10</v>
      </c>
      <c r="Q8" s="289"/>
      <c r="R8" s="296" t="s">
        <v>5</v>
      </c>
      <c r="S8" s="288" t="s">
        <v>10</v>
      </c>
      <c r="T8" s="289"/>
      <c r="U8" s="297"/>
      <c r="W8" s="163"/>
      <c r="X8" s="164"/>
      <c r="Y8" s="167"/>
      <c r="Z8" s="167"/>
    </row>
    <row r="9" spans="1:26" s="152" customFormat="1" ht="52.15" customHeight="1">
      <c r="A9" s="298"/>
      <c r="B9" s="298"/>
      <c r="C9" s="298"/>
      <c r="D9" s="156" t="s">
        <v>123</v>
      </c>
      <c r="E9" s="156" t="s">
        <v>149</v>
      </c>
      <c r="F9" s="298"/>
      <c r="G9" s="156" t="s">
        <v>123</v>
      </c>
      <c r="H9" s="156" t="s">
        <v>149</v>
      </c>
      <c r="I9" s="298"/>
      <c r="J9" s="156" t="s">
        <v>123</v>
      </c>
      <c r="K9" s="156" t="s">
        <v>149</v>
      </c>
      <c r="L9" s="298"/>
      <c r="M9" s="156" t="s">
        <v>123</v>
      </c>
      <c r="N9" s="156" t="s">
        <v>149</v>
      </c>
      <c r="O9" s="298"/>
      <c r="P9" s="156" t="s">
        <v>123</v>
      </c>
      <c r="Q9" s="156" t="s">
        <v>149</v>
      </c>
      <c r="R9" s="298"/>
      <c r="S9" s="156" t="s">
        <v>123</v>
      </c>
      <c r="T9" s="156" t="s">
        <v>149</v>
      </c>
      <c r="U9" s="298"/>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150</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150</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54</v>
      </c>
      <c r="B14" s="157" t="s">
        <v>54</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151</v>
      </c>
      <c r="C17" s="141"/>
      <c r="D17" s="141"/>
      <c r="E17" s="141"/>
      <c r="F17" s="141"/>
      <c r="G17" s="141"/>
      <c r="H17" s="141"/>
      <c r="I17" s="141"/>
      <c r="J17" s="141"/>
      <c r="K17" s="141"/>
      <c r="L17" s="141"/>
      <c r="M17" s="141"/>
      <c r="N17" s="141"/>
      <c r="O17" s="141"/>
      <c r="P17" s="141"/>
      <c r="Q17" s="141"/>
      <c r="R17" s="141"/>
      <c r="S17" s="141"/>
      <c r="T17" s="141"/>
    </row>
    <row r="18" spans="2:21">
      <c r="B18" s="295" t="s">
        <v>152</v>
      </c>
      <c r="C18" s="295"/>
      <c r="D18" s="295"/>
      <c r="E18" s="295"/>
      <c r="F18" s="295"/>
      <c r="G18" s="295"/>
      <c r="H18" s="295"/>
      <c r="I18" s="295"/>
      <c r="J18" s="295"/>
      <c r="K18" s="295"/>
      <c r="L18" s="295"/>
      <c r="M18" s="295"/>
      <c r="N18" s="295"/>
      <c r="O18" s="295"/>
      <c r="P18" s="295"/>
      <c r="Q18" s="295"/>
      <c r="R18" s="295"/>
      <c r="S18" s="295"/>
      <c r="T18" s="295"/>
    </row>
    <row r="19" spans="2:21">
      <c r="B19" s="277" t="s">
        <v>153</v>
      </c>
      <c r="C19" s="277"/>
      <c r="D19" s="277"/>
      <c r="E19" s="277"/>
      <c r="F19" s="277"/>
      <c r="G19" s="277"/>
      <c r="H19" s="277"/>
      <c r="I19" s="277"/>
      <c r="J19" s="277"/>
      <c r="K19" s="277"/>
      <c r="L19" s="277"/>
      <c r="M19" s="277"/>
      <c r="N19" s="277"/>
      <c r="O19" s="277"/>
      <c r="P19" s="277"/>
      <c r="Q19" s="277"/>
      <c r="R19" s="277"/>
      <c r="S19" s="277"/>
      <c r="T19" s="277"/>
      <c r="U19" s="277"/>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248" t="s">
        <v>154</v>
      </c>
      <c r="B1" s="248"/>
      <c r="C1" s="248"/>
      <c r="D1" s="248"/>
      <c r="E1" s="248"/>
      <c r="F1" s="248"/>
      <c r="G1" s="248"/>
      <c r="H1" s="248"/>
      <c r="I1" s="248"/>
      <c r="J1" s="248"/>
      <c r="K1" s="248"/>
      <c r="L1" s="248"/>
      <c r="M1" s="248"/>
      <c r="N1" s="248"/>
      <c r="AA1" s="285" t="s">
        <v>16</v>
      </c>
      <c r="AB1" s="285"/>
      <c r="AC1" s="285"/>
      <c r="AD1" s="285"/>
      <c r="AE1" s="285"/>
      <c r="AF1" s="285"/>
      <c r="AG1" s="285"/>
      <c r="AH1" s="285"/>
      <c r="AI1" s="285"/>
      <c r="AJ1" s="285"/>
      <c r="AK1" s="285"/>
    </row>
    <row r="2" spans="1:43" ht="31.5" customHeight="1">
      <c r="A2" s="252" t="s">
        <v>102</v>
      </c>
      <c r="B2" s="252"/>
      <c r="C2" s="252"/>
      <c r="D2" s="252"/>
      <c r="E2" s="252"/>
      <c r="F2" s="252"/>
      <c r="G2" s="252"/>
      <c r="H2" s="252"/>
      <c r="I2" s="252"/>
      <c r="J2" s="252"/>
      <c r="K2" s="252"/>
      <c r="L2" s="252"/>
      <c r="M2" s="252"/>
      <c r="N2" s="252"/>
      <c r="AA2" s="286" t="s">
        <v>103</v>
      </c>
      <c r="AB2" s="286"/>
      <c r="AC2" s="286"/>
      <c r="AD2" s="286"/>
      <c r="AE2" s="286"/>
      <c r="AF2" s="286"/>
      <c r="AG2" s="286"/>
      <c r="AH2" s="286"/>
      <c r="AI2" s="286"/>
      <c r="AJ2" s="286"/>
      <c r="AK2" s="286"/>
    </row>
    <row r="3" spans="1:43" s="104" customFormat="1" ht="22.5" customHeight="1">
      <c r="A3" s="305" t="s">
        <v>141</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145"/>
      <c r="AM3" s="145"/>
      <c r="AN3" s="145"/>
      <c r="AO3" s="145"/>
      <c r="AP3" s="145"/>
    </row>
    <row r="4" spans="1:43" s="105" customFormat="1" ht="31.5" customHeight="1">
      <c r="A4" s="248" t="s">
        <v>155</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313" t="s">
        <v>17</v>
      </c>
      <c r="B6" s="313" t="s">
        <v>18</v>
      </c>
      <c r="C6" s="313" t="s">
        <v>20</v>
      </c>
      <c r="D6" s="313" t="s">
        <v>21</v>
      </c>
      <c r="E6" s="313" t="s">
        <v>22</v>
      </c>
      <c r="F6" s="321" t="s">
        <v>62</v>
      </c>
      <c r="G6" s="322"/>
      <c r="H6" s="323"/>
      <c r="I6" s="321" t="s">
        <v>156</v>
      </c>
      <c r="J6" s="322"/>
      <c r="K6" s="322"/>
      <c r="L6" s="322"/>
      <c r="M6" s="322"/>
      <c r="N6" s="323"/>
      <c r="O6" s="321" t="s">
        <v>157</v>
      </c>
      <c r="P6" s="322"/>
      <c r="Q6" s="323"/>
      <c r="R6" s="313"/>
      <c r="S6" s="327" t="s">
        <v>158</v>
      </c>
      <c r="T6" s="328"/>
      <c r="U6" s="327" t="s">
        <v>159</v>
      </c>
      <c r="V6" s="331"/>
      <c r="W6" s="327" t="s">
        <v>160</v>
      </c>
      <c r="X6" s="331"/>
      <c r="Y6" s="328"/>
      <c r="Z6" s="327" t="s">
        <v>161</v>
      </c>
      <c r="AA6" s="331"/>
      <c r="AB6" s="328"/>
      <c r="AC6" s="327" t="s">
        <v>162</v>
      </c>
      <c r="AD6" s="328"/>
      <c r="AE6" s="327" t="s">
        <v>115</v>
      </c>
      <c r="AF6" s="331"/>
      <c r="AG6" s="328"/>
      <c r="AH6" s="327" t="s">
        <v>163</v>
      </c>
      <c r="AI6" s="331"/>
      <c r="AJ6" s="328"/>
      <c r="AK6" s="313" t="s">
        <v>3</v>
      </c>
    </row>
    <row r="7" spans="1:43" s="108" customFormat="1" ht="38.25" customHeight="1">
      <c r="A7" s="318"/>
      <c r="B7" s="318"/>
      <c r="C7" s="318"/>
      <c r="D7" s="318"/>
      <c r="E7" s="318"/>
      <c r="F7" s="324"/>
      <c r="G7" s="325"/>
      <c r="H7" s="326"/>
      <c r="I7" s="324"/>
      <c r="J7" s="325"/>
      <c r="K7" s="325"/>
      <c r="L7" s="325"/>
      <c r="M7" s="325"/>
      <c r="N7" s="326"/>
      <c r="O7" s="324"/>
      <c r="P7" s="325"/>
      <c r="Q7" s="326"/>
      <c r="R7" s="314"/>
      <c r="S7" s="329"/>
      <c r="T7" s="330"/>
      <c r="U7" s="329"/>
      <c r="V7" s="332"/>
      <c r="W7" s="329"/>
      <c r="X7" s="332"/>
      <c r="Y7" s="330"/>
      <c r="Z7" s="329"/>
      <c r="AA7" s="332"/>
      <c r="AB7" s="330"/>
      <c r="AC7" s="329"/>
      <c r="AD7" s="330"/>
      <c r="AE7" s="329"/>
      <c r="AF7" s="332"/>
      <c r="AG7" s="330"/>
      <c r="AH7" s="329"/>
      <c r="AI7" s="332"/>
      <c r="AJ7" s="330"/>
      <c r="AK7" s="318"/>
    </row>
    <row r="8" spans="1:43" s="108" customFormat="1" ht="27" customHeight="1">
      <c r="A8" s="318"/>
      <c r="B8" s="318"/>
      <c r="C8" s="318"/>
      <c r="D8" s="318"/>
      <c r="E8" s="318"/>
      <c r="F8" s="315" t="s">
        <v>164</v>
      </c>
      <c r="G8" s="315" t="s">
        <v>25</v>
      </c>
      <c r="H8" s="272" t="s">
        <v>165</v>
      </c>
      <c r="I8" s="315" t="s">
        <v>164</v>
      </c>
      <c r="J8" s="315" t="s">
        <v>25</v>
      </c>
      <c r="K8" s="306" t="s">
        <v>165</v>
      </c>
      <c r="L8" s="307"/>
      <c r="M8" s="307"/>
      <c r="N8" s="308"/>
      <c r="O8" s="315" t="s">
        <v>164</v>
      </c>
      <c r="P8" s="315" t="s">
        <v>25</v>
      </c>
      <c r="Q8" s="272" t="s">
        <v>166</v>
      </c>
      <c r="R8" s="272" t="s">
        <v>167</v>
      </c>
      <c r="S8" s="315" t="s">
        <v>5</v>
      </c>
      <c r="T8" s="315" t="s">
        <v>166</v>
      </c>
      <c r="U8" s="317" t="s">
        <v>5</v>
      </c>
      <c r="V8" s="315" t="s">
        <v>166</v>
      </c>
      <c r="W8" s="315" t="s">
        <v>27</v>
      </c>
      <c r="X8" s="306" t="s">
        <v>10</v>
      </c>
      <c r="Y8" s="308"/>
      <c r="Z8" s="315" t="s">
        <v>5</v>
      </c>
      <c r="AA8" s="309" t="s">
        <v>166</v>
      </c>
      <c r="AB8" s="310"/>
      <c r="AC8" s="315" t="s">
        <v>5</v>
      </c>
      <c r="AD8" s="272" t="s">
        <v>166</v>
      </c>
      <c r="AE8" s="313" t="s">
        <v>27</v>
      </c>
      <c r="AF8" s="311" t="s">
        <v>166</v>
      </c>
      <c r="AG8" s="312"/>
      <c r="AH8" s="313" t="s">
        <v>27</v>
      </c>
      <c r="AI8" s="311" t="s">
        <v>166</v>
      </c>
      <c r="AJ8" s="312"/>
      <c r="AK8" s="318"/>
    </row>
    <row r="9" spans="1:43" s="108" customFormat="1" ht="121.5" customHeight="1">
      <c r="A9" s="314"/>
      <c r="B9" s="314"/>
      <c r="C9" s="314"/>
      <c r="D9" s="314"/>
      <c r="E9" s="314"/>
      <c r="F9" s="316"/>
      <c r="G9" s="316"/>
      <c r="H9" s="273"/>
      <c r="I9" s="316"/>
      <c r="J9" s="316"/>
      <c r="K9" s="142" t="s">
        <v>5</v>
      </c>
      <c r="L9" s="142" t="s">
        <v>168</v>
      </c>
      <c r="M9" s="142" t="s">
        <v>169</v>
      </c>
      <c r="N9" s="142" t="s">
        <v>170</v>
      </c>
      <c r="O9" s="316"/>
      <c r="P9" s="316"/>
      <c r="Q9" s="273"/>
      <c r="R9" s="273"/>
      <c r="S9" s="316"/>
      <c r="T9" s="316"/>
      <c r="U9" s="317"/>
      <c r="V9" s="316"/>
      <c r="W9" s="316"/>
      <c r="X9" s="118" t="s">
        <v>122</v>
      </c>
      <c r="Y9" s="118" t="s">
        <v>123</v>
      </c>
      <c r="Z9" s="316"/>
      <c r="AA9" s="143" t="s">
        <v>5</v>
      </c>
      <c r="AB9" s="142" t="s">
        <v>171</v>
      </c>
      <c r="AC9" s="316"/>
      <c r="AD9" s="273"/>
      <c r="AE9" s="314"/>
      <c r="AF9" s="144" t="s">
        <v>5</v>
      </c>
      <c r="AG9" s="147" t="s">
        <v>172</v>
      </c>
      <c r="AH9" s="314"/>
      <c r="AI9" s="144" t="s">
        <v>5</v>
      </c>
      <c r="AJ9" s="147" t="s">
        <v>172</v>
      </c>
      <c r="AK9" s="314"/>
      <c r="AN9" s="333"/>
      <c r="AO9" s="333"/>
      <c r="AP9" s="333"/>
      <c r="AQ9" s="333"/>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319"/>
      <c r="AO10" s="319"/>
      <c r="AP10" s="319"/>
      <c r="AQ10" s="319"/>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320"/>
      <c r="AO11" s="148"/>
      <c r="AP11" s="148"/>
      <c r="AQ11" s="148"/>
    </row>
    <row r="12" spans="1:43" s="110" customFormat="1" ht="39" customHeight="1">
      <c r="A12" s="124" t="s">
        <v>30</v>
      </c>
      <c r="B12" s="125" t="s">
        <v>150</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173</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54</v>
      </c>
      <c r="B14" s="210" t="s">
        <v>54</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43</v>
      </c>
      <c r="B15" s="125" t="s">
        <v>174</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33</v>
      </c>
      <c r="B16" s="129" t="s">
        <v>57</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54</v>
      </c>
      <c r="B17" s="210" t="s">
        <v>58</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94</v>
      </c>
      <c r="B18" s="125" t="s">
        <v>175</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33</v>
      </c>
      <c r="B19" s="129" t="s">
        <v>57</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54</v>
      </c>
      <c r="B20" s="210" t="s">
        <v>58</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50</v>
      </c>
      <c r="B21" s="125" t="s">
        <v>176</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33</v>
      </c>
      <c r="B22" s="129" t="s">
        <v>57</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54</v>
      </c>
      <c r="B23" s="210" t="s">
        <v>58</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100</v>
      </c>
      <c r="B24" s="125" t="s">
        <v>177</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33</v>
      </c>
      <c r="B25" s="129" t="s">
        <v>57</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54</v>
      </c>
      <c r="B26" s="210" t="s">
        <v>58</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46</v>
      </c>
      <c r="B27" s="125" t="s">
        <v>150</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95</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178</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48</v>
      </c>
      <c r="B30" s="131" t="s">
        <v>179</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95</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49</v>
      </c>
      <c r="B32" s="131" t="s">
        <v>180</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95</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49</v>
      </c>
      <c r="B34" s="125" t="s">
        <v>181</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95</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151</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295" t="s">
        <v>152</v>
      </c>
      <c r="C39" s="295"/>
      <c r="D39" s="295"/>
      <c r="E39" s="295"/>
      <c r="F39" s="295"/>
      <c r="G39" s="295"/>
      <c r="H39" s="295"/>
      <c r="I39" s="295"/>
      <c r="J39" s="295"/>
      <c r="K39" s="295"/>
      <c r="L39" s="295"/>
      <c r="M39" s="295"/>
      <c r="N39" s="295"/>
      <c r="O39" s="295"/>
      <c r="P39" s="295"/>
      <c r="Q39" s="295"/>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248" t="s">
        <v>182</v>
      </c>
      <c r="B1" s="248"/>
      <c r="C1" s="248"/>
      <c r="D1" s="248"/>
      <c r="E1" s="248"/>
      <c r="F1" s="248"/>
      <c r="G1" s="248"/>
      <c r="H1" s="248"/>
      <c r="I1" s="285" t="s">
        <v>16</v>
      </c>
      <c r="J1" s="285"/>
      <c r="K1" s="285"/>
      <c r="L1" s="285"/>
      <c r="M1" s="285"/>
      <c r="N1" s="285"/>
      <c r="O1" s="100"/>
      <c r="P1" s="100"/>
      <c r="Q1" s="100"/>
      <c r="R1" s="100"/>
    </row>
    <row r="2" spans="1:22" ht="31.9" customHeight="1">
      <c r="A2" s="252" t="s">
        <v>183</v>
      </c>
      <c r="B2" s="252"/>
      <c r="C2" s="252"/>
      <c r="D2" s="252"/>
      <c r="E2" s="252"/>
      <c r="F2" s="252"/>
      <c r="G2" s="252"/>
      <c r="H2" s="252"/>
      <c r="I2" s="286" t="s">
        <v>103</v>
      </c>
      <c r="J2" s="286"/>
      <c r="K2" s="286"/>
      <c r="L2" s="286"/>
      <c r="M2" s="286"/>
      <c r="N2" s="286"/>
      <c r="O2" s="100"/>
      <c r="P2" s="100"/>
      <c r="Q2" s="100"/>
      <c r="R2" s="100"/>
    </row>
    <row r="3" spans="1:22" ht="32.450000000000003" customHeight="1">
      <c r="A3" s="334" t="s">
        <v>141</v>
      </c>
      <c r="B3" s="334"/>
      <c r="C3" s="334"/>
      <c r="D3" s="334"/>
      <c r="E3" s="334"/>
      <c r="F3" s="334"/>
      <c r="G3" s="334"/>
      <c r="H3" s="334"/>
      <c r="I3" s="334"/>
      <c r="J3" s="334"/>
      <c r="K3" s="334"/>
      <c r="L3" s="334"/>
      <c r="M3" s="334"/>
      <c r="N3" s="334"/>
      <c r="O3" s="334"/>
      <c r="P3" s="334"/>
      <c r="Q3" s="334"/>
      <c r="R3" s="103"/>
      <c r="S3" s="103"/>
      <c r="T3" s="103"/>
      <c r="U3" s="103"/>
      <c r="V3" s="103"/>
    </row>
    <row r="4" spans="1:22" ht="34.15" customHeight="1">
      <c r="A4" s="245" t="s">
        <v>184</v>
      </c>
      <c r="B4" s="245"/>
      <c r="C4" s="245"/>
      <c r="D4" s="245"/>
      <c r="E4" s="245"/>
      <c r="F4" s="245"/>
      <c r="G4" s="245"/>
      <c r="H4" s="245"/>
      <c r="I4" s="245"/>
      <c r="J4" s="245"/>
      <c r="K4" s="245"/>
      <c r="L4" s="245"/>
      <c r="M4" s="245"/>
      <c r="N4" s="245"/>
      <c r="O4" s="245"/>
      <c r="P4" s="245"/>
      <c r="Q4" s="245"/>
    </row>
    <row r="5" spans="1:22" s="2" customFormat="1" ht="30" customHeight="1">
      <c r="A5" s="335" t="s">
        <v>0</v>
      </c>
      <c r="B5" s="335"/>
      <c r="C5" s="335"/>
      <c r="D5" s="335"/>
      <c r="E5" s="335"/>
      <c r="F5" s="335"/>
      <c r="G5" s="335"/>
      <c r="H5" s="335"/>
      <c r="I5" s="335"/>
      <c r="J5" s="335"/>
      <c r="K5" s="335"/>
      <c r="L5" s="335"/>
      <c r="M5" s="335"/>
      <c r="N5" s="335"/>
      <c r="O5" s="335"/>
      <c r="P5" s="335"/>
      <c r="Q5" s="335"/>
      <c r="R5" s="11"/>
    </row>
    <row r="6" spans="1:22" s="93" customFormat="1" ht="20.25" customHeight="1">
      <c r="A6" s="268" t="s">
        <v>17</v>
      </c>
      <c r="B6" s="268" t="s">
        <v>18</v>
      </c>
      <c r="C6" s="268" t="s">
        <v>22</v>
      </c>
      <c r="D6" s="266" t="s">
        <v>185</v>
      </c>
      <c r="E6" s="338" t="s">
        <v>186</v>
      </c>
      <c r="F6" s="339"/>
      <c r="G6" s="339"/>
      <c r="H6" s="339"/>
      <c r="I6" s="338" t="s">
        <v>116</v>
      </c>
      <c r="J6" s="339"/>
      <c r="K6" s="339"/>
      <c r="L6" s="339"/>
      <c r="M6" s="101"/>
      <c r="N6" s="101"/>
      <c r="O6" s="101"/>
      <c r="P6" s="102"/>
      <c r="Q6" s="268" t="s">
        <v>3</v>
      </c>
      <c r="R6" s="342"/>
      <c r="S6" s="338" t="s">
        <v>187</v>
      </c>
      <c r="T6" s="339"/>
      <c r="U6" s="339"/>
      <c r="V6" s="339"/>
    </row>
    <row r="7" spans="1:22" s="3" customFormat="1" ht="14.25" customHeight="1">
      <c r="A7" s="269"/>
      <c r="B7" s="269"/>
      <c r="C7" s="269"/>
      <c r="D7" s="271"/>
      <c r="E7" s="340"/>
      <c r="F7" s="341"/>
      <c r="G7" s="341"/>
      <c r="H7" s="341"/>
      <c r="I7" s="340"/>
      <c r="J7" s="341"/>
      <c r="K7" s="341"/>
      <c r="L7" s="341"/>
      <c r="M7" s="260" t="s">
        <v>188</v>
      </c>
      <c r="N7" s="260"/>
      <c r="O7" s="260"/>
      <c r="P7" s="260"/>
      <c r="Q7" s="269"/>
      <c r="R7" s="342"/>
      <c r="S7" s="340"/>
      <c r="T7" s="341"/>
      <c r="U7" s="341"/>
      <c r="V7" s="341"/>
    </row>
    <row r="8" spans="1:22" s="3" customFormat="1" ht="65.25" customHeight="1">
      <c r="A8" s="269"/>
      <c r="B8" s="269"/>
      <c r="C8" s="269"/>
      <c r="D8" s="271"/>
      <c r="E8" s="260" t="s">
        <v>189</v>
      </c>
      <c r="F8" s="260"/>
      <c r="G8" s="260" t="s">
        <v>190</v>
      </c>
      <c r="H8" s="260" t="s">
        <v>191</v>
      </c>
      <c r="I8" s="260" t="s">
        <v>189</v>
      </c>
      <c r="J8" s="260"/>
      <c r="K8" s="260" t="s">
        <v>190</v>
      </c>
      <c r="L8" s="260" t="s">
        <v>191</v>
      </c>
      <c r="M8" s="260" t="s">
        <v>192</v>
      </c>
      <c r="N8" s="260"/>
      <c r="O8" s="260" t="s">
        <v>190</v>
      </c>
      <c r="P8" s="260" t="s">
        <v>191</v>
      </c>
      <c r="Q8" s="269"/>
      <c r="R8" s="342"/>
      <c r="S8" s="260" t="s">
        <v>189</v>
      </c>
      <c r="T8" s="260"/>
      <c r="U8" s="260" t="s">
        <v>190</v>
      </c>
      <c r="V8" s="260" t="s">
        <v>191</v>
      </c>
    </row>
    <row r="9" spans="1:22" s="3" customFormat="1" ht="52.5" customHeight="1">
      <c r="A9" s="270"/>
      <c r="B9" s="270"/>
      <c r="C9" s="270"/>
      <c r="D9" s="267"/>
      <c r="E9" s="15" t="s">
        <v>193</v>
      </c>
      <c r="F9" s="15" t="s">
        <v>194</v>
      </c>
      <c r="G9" s="260"/>
      <c r="H9" s="260"/>
      <c r="I9" s="15" t="s">
        <v>193</v>
      </c>
      <c r="J9" s="15" t="s">
        <v>194</v>
      </c>
      <c r="K9" s="260"/>
      <c r="L9" s="260"/>
      <c r="M9" s="15" t="s">
        <v>193</v>
      </c>
      <c r="N9" s="15" t="s">
        <v>194</v>
      </c>
      <c r="O9" s="260"/>
      <c r="P9" s="260"/>
      <c r="Q9" s="270"/>
      <c r="R9" s="29"/>
      <c r="S9" s="15" t="s">
        <v>193</v>
      </c>
      <c r="T9" s="15" t="s">
        <v>194</v>
      </c>
      <c r="U9" s="260"/>
      <c r="V9" s="260"/>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57</v>
      </c>
      <c r="C12" s="25"/>
      <c r="D12" s="26"/>
      <c r="E12" s="26"/>
      <c r="F12" s="26"/>
      <c r="G12" s="26"/>
      <c r="H12" s="26"/>
      <c r="I12" s="26"/>
      <c r="J12" s="26"/>
      <c r="K12" s="26"/>
      <c r="L12" s="26"/>
      <c r="M12" s="26"/>
      <c r="N12" s="26"/>
      <c r="O12" s="26"/>
      <c r="P12" s="26"/>
      <c r="Q12" s="26"/>
    </row>
    <row r="13" spans="1:22" s="5" customFormat="1" ht="36.75" customHeight="1">
      <c r="A13" s="20" t="s">
        <v>43</v>
      </c>
      <c r="B13" s="21" t="s">
        <v>57</v>
      </c>
      <c r="C13" s="25"/>
      <c r="D13" s="26"/>
      <c r="E13" s="26"/>
      <c r="F13" s="26"/>
      <c r="G13" s="26"/>
      <c r="H13" s="26"/>
      <c r="I13" s="26"/>
      <c r="J13" s="26"/>
      <c r="K13" s="26"/>
      <c r="L13" s="26"/>
      <c r="M13" s="26"/>
      <c r="N13" s="26"/>
      <c r="O13" s="26"/>
      <c r="P13" s="26"/>
      <c r="Q13" s="26"/>
    </row>
    <row r="14" spans="1:22" s="5" customFormat="1" ht="36.75" customHeight="1">
      <c r="A14" s="20" t="s">
        <v>54</v>
      </c>
      <c r="B14" s="207" t="s">
        <v>58</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336" t="s">
        <v>135</v>
      </c>
      <c r="C16" s="336"/>
      <c r="D16" s="336"/>
      <c r="E16" s="336"/>
      <c r="F16" s="336"/>
      <c r="G16" s="336"/>
      <c r="H16" s="336"/>
      <c r="I16" s="336"/>
      <c r="J16" s="336"/>
      <c r="K16" s="336"/>
      <c r="L16" s="336"/>
      <c r="M16" s="336"/>
      <c r="N16" s="336"/>
      <c r="O16" s="336"/>
      <c r="P16" s="336"/>
      <c r="Q16" s="336"/>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295" t="s">
        <v>152</v>
      </c>
      <c r="C18" s="295"/>
      <c r="D18" s="295"/>
      <c r="E18" s="295"/>
      <c r="F18" s="295"/>
      <c r="G18" s="295"/>
      <c r="H18" s="295"/>
      <c r="I18" s="295"/>
      <c r="J18" s="295"/>
      <c r="K18" s="295"/>
      <c r="L18" s="295"/>
      <c r="M18" s="295"/>
      <c r="N18" s="295"/>
      <c r="O18" s="295"/>
      <c r="P18" s="295"/>
      <c r="Q18" s="295"/>
    </row>
    <row r="19" spans="1:17" s="6" customFormat="1" ht="25.5" customHeight="1">
      <c r="A19" s="27"/>
      <c r="B19" s="99" t="s">
        <v>195</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37"/>
      <c r="C39" s="337"/>
      <c r="D39" s="337"/>
      <c r="E39" s="337"/>
      <c r="F39" s="337"/>
      <c r="G39" s="337"/>
      <c r="H39" s="337"/>
      <c r="I39" s="337"/>
      <c r="J39" s="337"/>
      <c r="K39" s="337"/>
      <c r="L39" s="337"/>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343" t="s">
        <v>196</v>
      </c>
      <c r="B1" s="343"/>
      <c r="C1" s="343"/>
      <c r="D1" s="343"/>
      <c r="E1" s="343"/>
      <c r="F1" s="343"/>
      <c r="G1" s="42"/>
      <c r="H1" s="86" t="s">
        <v>16</v>
      </c>
      <c r="I1" s="86"/>
      <c r="J1" s="42"/>
      <c r="K1" s="42"/>
      <c r="L1" s="42"/>
      <c r="M1" s="42"/>
    </row>
    <row r="2" spans="1:13" s="82" customFormat="1" ht="38.25" customHeight="1">
      <c r="A2" s="344" t="s">
        <v>183</v>
      </c>
      <c r="B2" s="344"/>
      <c r="C2" s="344"/>
      <c r="D2" s="344"/>
      <c r="E2" s="344"/>
      <c r="F2" s="344"/>
      <c r="G2" s="44"/>
      <c r="H2" s="87" t="s">
        <v>197</v>
      </c>
      <c r="I2" s="87"/>
      <c r="J2" s="44"/>
      <c r="K2" s="44"/>
      <c r="L2" s="44"/>
      <c r="M2" s="44"/>
    </row>
    <row r="3" spans="1:13" ht="25.5" customHeight="1">
      <c r="A3" s="345" t="s">
        <v>198</v>
      </c>
      <c r="B3" s="345"/>
      <c r="C3" s="345"/>
      <c r="D3" s="345"/>
      <c r="E3" s="345"/>
      <c r="F3" s="345"/>
      <c r="G3" s="345"/>
      <c r="H3" s="345"/>
      <c r="I3" s="345"/>
      <c r="J3" s="345"/>
      <c r="K3" s="345"/>
      <c r="L3" s="345"/>
      <c r="M3" s="345"/>
    </row>
    <row r="4" spans="1:13" s="82" customFormat="1" ht="26.25" customHeight="1">
      <c r="A4" s="343" t="s">
        <v>199</v>
      </c>
      <c r="B4" s="343"/>
      <c r="C4" s="343"/>
      <c r="D4" s="343"/>
      <c r="E4" s="343"/>
      <c r="F4" s="343"/>
      <c r="G4" s="343"/>
      <c r="H4" s="343"/>
      <c r="I4" s="343"/>
      <c r="J4" s="343"/>
      <c r="K4" s="343"/>
      <c r="L4" s="343"/>
      <c r="M4" s="343"/>
    </row>
    <row r="5" spans="1:13" s="57" customFormat="1" ht="29.25" customHeight="1">
      <c r="A5" s="13"/>
      <c r="B5" s="44"/>
      <c r="C5" s="44"/>
      <c r="D5" s="44"/>
      <c r="E5" s="44"/>
      <c r="F5" s="44"/>
      <c r="G5" s="346" t="s">
        <v>0</v>
      </c>
      <c r="H5" s="346"/>
      <c r="I5" s="346"/>
      <c r="J5" s="346"/>
      <c r="K5" s="346"/>
      <c r="L5" s="346"/>
      <c r="M5" s="346"/>
    </row>
    <row r="6" spans="1:13" s="83" customFormat="1" ht="37.5" customHeight="1">
      <c r="A6" s="347" t="s">
        <v>1</v>
      </c>
      <c r="B6" s="347" t="s">
        <v>200</v>
      </c>
      <c r="C6" s="351" t="s">
        <v>201</v>
      </c>
      <c r="D6" s="352"/>
      <c r="E6" s="352"/>
      <c r="F6" s="353"/>
      <c r="G6" s="351" t="s">
        <v>202</v>
      </c>
      <c r="H6" s="352"/>
      <c r="I6" s="352"/>
      <c r="J6" s="352"/>
      <c r="K6" s="352"/>
      <c r="L6" s="353"/>
      <c r="M6" s="348" t="s">
        <v>3</v>
      </c>
    </row>
    <row r="7" spans="1:13" s="83" customFormat="1" ht="31.5" customHeight="1">
      <c r="A7" s="347"/>
      <c r="B7" s="347"/>
      <c r="C7" s="348" t="s">
        <v>203</v>
      </c>
      <c r="D7" s="347" t="s">
        <v>204</v>
      </c>
      <c r="E7" s="347"/>
      <c r="F7" s="347"/>
      <c r="G7" s="347" t="s">
        <v>203</v>
      </c>
      <c r="H7" s="347"/>
      <c r="I7" s="347"/>
      <c r="J7" s="347" t="s">
        <v>204</v>
      </c>
      <c r="K7" s="347"/>
      <c r="L7" s="347"/>
      <c r="M7" s="350"/>
    </row>
    <row r="8" spans="1:13" s="83" customFormat="1" ht="93.75" customHeight="1">
      <c r="A8" s="347"/>
      <c r="B8" s="347"/>
      <c r="C8" s="349"/>
      <c r="D8" s="60" t="s">
        <v>5</v>
      </c>
      <c r="E8" s="60" t="s">
        <v>6</v>
      </c>
      <c r="F8" s="60" t="s">
        <v>7</v>
      </c>
      <c r="G8" s="60" t="s">
        <v>5</v>
      </c>
      <c r="H8" s="60" t="s">
        <v>205</v>
      </c>
      <c r="I8" s="60" t="s">
        <v>206</v>
      </c>
      <c r="J8" s="60" t="s">
        <v>5</v>
      </c>
      <c r="K8" s="60" t="s">
        <v>6</v>
      </c>
      <c r="L8" s="60" t="s">
        <v>7</v>
      </c>
      <c r="M8" s="349"/>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207</v>
      </c>
      <c r="C11" s="64"/>
      <c r="D11" s="88"/>
      <c r="E11" s="88"/>
      <c r="F11" s="88"/>
      <c r="G11" s="88"/>
      <c r="H11" s="88"/>
      <c r="I11" s="88"/>
      <c r="J11" s="77"/>
      <c r="K11" s="77"/>
      <c r="L11" s="77"/>
      <c r="M11" s="77"/>
    </row>
    <row r="12" spans="1:13" ht="33" customHeight="1">
      <c r="A12" s="64" t="s">
        <v>30</v>
      </c>
      <c r="B12" s="65" t="s">
        <v>208</v>
      </c>
      <c r="C12" s="65"/>
      <c r="D12" s="88"/>
      <c r="E12" s="88"/>
      <c r="F12" s="88"/>
      <c r="G12" s="88"/>
      <c r="H12" s="88"/>
      <c r="I12" s="88"/>
      <c r="J12" s="77"/>
      <c r="K12" s="77"/>
      <c r="L12" s="77"/>
      <c r="M12" s="77"/>
    </row>
    <row r="13" spans="1:13" ht="36" customHeight="1">
      <c r="A13" s="64">
        <v>1</v>
      </c>
      <c r="B13" s="68" t="s">
        <v>209</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32</v>
      </c>
      <c r="C15" s="72"/>
      <c r="D15" s="90"/>
      <c r="E15" s="90"/>
      <c r="F15" s="90"/>
      <c r="G15" s="90"/>
      <c r="H15" s="90"/>
      <c r="I15" s="90"/>
      <c r="J15" s="72"/>
      <c r="K15" s="72"/>
      <c r="L15" s="72"/>
      <c r="M15" s="72"/>
    </row>
    <row r="16" spans="1:13" s="57" customFormat="1" ht="26.25" customHeight="1">
      <c r="A16" s="211" t="s">
        <v>12</v>
      </c>
      <c r="B16" s="72" t="s">
        <v>99</v>
      </c>
      <c r="C16" s="72"/>
      <c r="D16" s="90"/>
      <c r="E16" s="90"/>
      <c r="F16" s="90"/>
      <c r="G16" s="90"/>
      <c r="H16" s="90"/>
      <c r="I16" s="90"/>
      <c r="J16" s="72"/>
      <c r="K16" s="72"/>
      <c r="L16" s="72"/>
      <c r="M16" s="72"/>
    </row>
    <row r="17" spans="1:13" ht="33">
      <c r="A17" s="212" t="s">
        <v>34</v>
      </c>
      <c r="B17" s="73" t="s">
        <v>210</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211</v>
      </c>
      <c r="C19" s="72"/>
      <c r="D19" s="90"/>
      <c r="E19" s="90"/>
      <c r="F19" s="90"/>
      <c r="G19" s="90"/>
      <c r="H19" s="90"/>
      <c r="I19" s="90"/>
      <c r="J19" s="72"/>
      <c r="K19" s="72"/>
      <c r="L19" s="72"/>
      <c r="M19" s="72"/>
    </row>
    <row r="20" spans="1:13" s="57" customFormat="1" ht="39.75" customHeight="1">
      <c r="A20" s="211" t="s">
        <v>12</v>
      </c>
      <c r="B20" s="72" t="s">
        <v>212</v>
      </c>
      <c r="C20" s="72"/>
      <c r="D20" s="90"/>
      <c r="E20" s="90"/>
      <c r="F20" s="90"/>
      <c r="G20" s="90"/>
      <c r="H20" s="90"/>
      <c r="I20" s="90"/>
      <c r="J20" s="72"/>
      <c r="K20" s="72"/>
      <c r="L20" s="72"/>
      <c r="M20" s="72"/>
    </row>
    <row r="21" spans="1:13" ht="36" customHeight="1">
      <c r="A21" s="212" t="s">
        <v>36</v>
      </c>
      <c r="B21" s="73" t="s">
        <v>13</v>
      </c>
      <c r="C21" s="91"/>
      <c r="D21" s="92"/>
      <c r="E21" s="92"/>
      <c r="F21" s="92"/>
      <c r="G21" s="92"/>
      <c r="H21" s="92"/>
      <c r="I21" s="92"/>
      <c r="J21" s="77"/>
      <c r="K21" s="77"/>
      <c r="L21" s="77"/>
      <c r="M21" s="77"/>
    </row>
    <row r="22" spans="1:13" ht="36.75" customHeight="1">
      <c r="A22" s="64">
        <v>2</v>
      </c>
      <c r="B22" s="74" t="s">
        <v>213</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32</v>
      </c>
      <c r="C24" s="72"/>
      <c r="D24" s="90"/>
      <c r="E24" s="90"/>
      <c r="F24" s="90"/>
      <c r="G24" s="90"/>
      <c r="H24" s="90"/>
      <c r="I24" s="90"/>
      <c r="J24" s="72"/>
      <c r="K24" s="72"/>
      <c r="L24" s="72"/>
      <c r="M24" s="72"/>
    </row>
    <row r="25" spans="1:13" s="57" customFormat="1" ht="26.25" customHeight="1">
      <c r="A25" s="211" t="s">
        <v>12</v>
      </c>
      <c r="B25" s="72" t="s">
        <v>99</v>
      </c>
      <c r="C25" s="72"/>
      <c r="D25" s="90"/>
      <c r="E25" s="90"/>
      <c r="F25" s="90"/>
      <c r="G25" s="90"/>
      <c r="H25" s="90"/>
      <c r="I25" s="90"/>
      <c r="J25" s="72"/>
      <c r="K25" s="72"/>
      <c r="L25" s="72"/>
      <c r="M25" s="72"/>
    </row>
    <row r="26" spans="1:13" s="85" customFormat="1" ht="24.75" customHeight="1">
      <c r="A26" s="213" t="s">
        <v>34</v>
      </c>
      <c r="B26" s="75" t="s">
        <v>214</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32</v>
      </c>
      <c r="C28" s="72"/>
      <c r="D28" s="90"/>
      <c r="E28" s="90"/>
      <c r="F28" s="90"/>
      <c r="G28" s="90"/>
      <c r="H28" s="90"/>
      <c r="I28" s="90"/>
      <c r="J28" s="72"/>
      <c r="K28" s="72"/>
      <c r="L28" s="72"/>
      <c r="M28" s="72"/>
    </row>
    <row r="29" spans="1:13" s="57" customFormat="1" ht="26.25" customHeight="1">
      <c r="A29" s="211" t="s">
        <v>12</v>
      </c>
      <c r="B29" s="72" t="s">
        <v>99</v>
      </c>
      <c r="C29" s="72"/>
      <c r="D29" s="90"/>
      <c r="E29" s="90"/>
      <c r="F29" s="90"/>
      <c r="G29" s="90"/>
      <c r="H29" s="90"/>
      <c r="I29" s="90"/>
      <c r="J29" s="72"/>
      <c r="K29" s="72"/>
      <c r="L29" s="72"/>
      <c r="M29" s="72"/>
    </row>
    <row r="30" spans="1:13" ht="26.25" customHeight="1">
      <c r="A30" s="76">
        <v>-1</v>
      </c>
      <c r="B30" s="77" t="s">
        <v>215</v>
      </c>
      <c r="C30" s="77"/>
      <c r="D30" s="92"/>
      <c r="E30" s="92"/>
      <c r="F30" s="92"/>
      <c r="G30" s="92"/>
      <c r="H30" s="92"/>
      <c r="I30" s="92"/>
      <c r="J30" s="77"/>
      <c r="K30" s="77"/>
      <c r="L30" s="77"/>
      <c r="M30" s="77"/>
    </row>
    <row r="31" spans="1:13" ht="26.25" customHeight="1">
      <c r="A31" s="214" t="s">
        <v>12</v>
      </c>
      <c r="B31" s="77" t="s">
        <v>32</v>
      </c>
      <c r="C31" s="77"/>
      <c r="D31" s="92"/>
      <c r="E31" s="92"/>
      <c r="F31" s="92"/>
      <c r="G31" s="92"/>
      <c r="H31" s="92"/>
      <c r="I31" s="92"/>
      <c r="J31" s="77"/>
      <c r="K31" s="77"/>
      <c r="L31" s="77"/>
      <c r="M31" s="77"/>
    </row>
    <row r="32" spans="1:13" ht="26.25" customHeight="1">
      <c r="A32" s="214" t="s">
        <v>12</v>
      </c>
      <c r="B32" s="77" t="s">
        <v>99</v>
      </c>
      <c r="C32" s="77"/>
      <c r="D32" s="92"/>
      <c r="E32" s="92"/>
      <c r="F32" s="92"/>
      <c r="G32" s="92"/>
      <c r="H32" s="92"/>
      <c r="I32" s="92"/>
      <c r="J32" s="77"/>
      <c r="K32" s="77"/>
      <c r="L32" s="77"/>
      <c r="M32" s="77"/>
    </row>
    <row r="33" spans="1:13" ht="26.25" customHeight="1">
      <c r="A33" s="76">
        <v>-2</v>
      </c>
      <c r="B33" s="77" t="s">
        <v>215</v>
      </c>
      <c r="C33" s="77"/>
      <c r="D33" s="92"/>
      <c r="E33" s="92"/>
      <c r="F33" s="92"/>
      <c r="G33" s="92"/>
      <c r="H33" s="92"/>
      <c r="I33" s="92"/>
      <c r="J33" s="77"/>
      <c r="K33" s="77"/>
      <c r="L33" s="77"/>
      <c r="M33" s="77"/>
    </row>
    <row r="34" spans="1:13" s="57" customFormat="1" ht="26.25" customHeight="1">
      <c r="A34" s="71"/>
      <c r="B34" s="72" t="s">
        <v>95</v>
      </c>
      <c r="C34" s="72"/>
      <c r="D34" s="90"/>
      <c r="E34" s="90"/>
      <c r="F34" s="90"/>
      <c r="G34" s="90"/>
      <c r="H34" s="90"/>
      <c r="I34" s="90"/>
      <c r="J34" s="72"/>
      <c r="K34" s="72"/>
      <c r="L34" s="72"/>
      <c r="M34" s="72"/>
    </row>
    <row r="35" spans="1:13" s="57" customFormat="1" ht="26.25" customHeight="1">
      <c r="A35" s="211" t="s">
        <v>54</v>
      </c>
      <c r="B35" s="72" t="s">
        <v>54</v>
      </c>
      <c r="C35" s="72"/>
      <c r="D35" s="90"/>
      <c r="E35" s="90"/>
      <c r="F35" s="90"/>
      <c r="G35" s="90"/>
      <c r="H35" s="90"/>
      <c r="I35" s="90"/>
      <c r="J35" s="72"/>
      <c r="K35" s="72"/>
      <c r="L35" s="72"/>
      <c r="M35" s="72"/>
    </row>
    <row r="36" spans="1:13" s="85" customFormat="1" ht="26.25" customHeight="1">
      <c r="A36" s="213" t="s">
        <v>36</v>
      </c>
      <c r="B36" s="75" t="s">
        <v>216</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32</v>
      </c>
      <c r="C38" s="72"/>
      <c r="D38" s="90"/>
      <c r="E38" s="90"/>
      <c r="F38" s="90"/>
      <c r="G38" s="90"/>
      <c r="H38" s="90"/>
      <c r="I38" s="90"/>
      <c r="J38" s="72"/>
      <c r="K38" s="72"/>
      <c r="L38" s="72"/>
      <c r="M38" s="72"/>
    </row>
    <row r="39" spans="1:13" s="57" customFormat="1" ht="26.25" customHeight="1">
      <c r="A39" s="211" t="s">
        <v>12</v>
      </c>
      <c r="B39" s="72" t="s">
        <v>99</v>
      </c>
      <c r="C39" s="72"/>
      <c r="D39" s="90"/>
      <c r="E39" s="90"/>
      <c r="F39" s="90"/>
      <c r="G39" s="90"/>
      <c r="H39" s="90"/>
      <c r="I39" s="90"/>
      <c r="J39" s="72"/>
      <c r="K39" s="72"/>
      <c r="L39" s="72"/>
      <c r="M39" s="72"/>
    </row>
    <row r="40" spans="1:13" ht="26.25" customHeight="1">
      <c r="A40" s="76">
        <v>-1</v>
      </c>
      <c r="B40" s="77" t="s">
        <v>215</v>
      </c>
      <c r="C40" s="77"/>
      <c r="D40" s="92"/>
      <c r="E40" s="92"/>
      <c r="F40" s="92"/>
      <c r="G40" s="92"/>
      <c r="H40" s="92"/>
      <c r="I40" s="92"/>
      <c r="J40" s="77"/>
      <c r="K40" s="77"/>
      <c r="L40" s="77"/>
      <c r="M40" s="77"/>
    </row>
    <row r="41" spans="1:13" ht="26.25" customHeight="1">
      <c r="A41" s="214" t="s">
        <v>12</v>
      </c>
      <c r="B41" s="77" t="s">
        <v>32</v>
      </c>
      <c r="C41" s="77"/>
      <c r="D41" s="92"/>
      <c r="E41" s="92"/>
      <c r="F41" s="92"/>
      <c r="G41" s="92"/>
      <c r="H41" s="92"/>
      <c r="I41" s="92"/>
      <c r="J41" s="77"/>
      <c r="K41" s="77"/>
      <c r="L41" s="77"/>
      <c r="M41" s="77"/>
    </row>
    <row r="42" spans="1:13" ht="26.25" customHeight="1">
      <c r="A42" s="214" t="s">
        <v>12</v>
      </c>
      <c r="B42" s="77" t="s">
        <v>99</v>
      </c>
      <c r="C42" s="77"/>
      <c r="D42" s="92"/>
      <c r="E42" s="92"/>
      <c r="F42" s="92"/>
      <c r="G42" s="92"/>
      <c r="H42" s="92"/>
      <c r="I42" s="92"/>
      <c r="J42" s="77"/>
      <c r="K42" s="77"/>
      <c r="L42" s="77"/>
      <c r="M42" s="77"/>
    </row>
    <row r="43" spans="1:13" ht="26.25" customHeight="1">
      <c r="A43" s="76">
        <v>-2</v>
      </c>
      <c r="B43" s="77" t="s">
        <v>215</v>
      </c>
      <c r="C43" s="77"/>
      <c r="D43" s="92"/>
      <c r="E43" s="92"/>
      <c r="F43" s="92"/>
      <c r="G43" s="92"/>
      <c r="H43" s="92"/>
      <c r="I43" s="92"/>
      <c r="J43" s="77"/>
      <c r="K43" s="77"/>
      <c r="L43" s="77"/>
      <c r="M43" s="77"/>
    </row>
    <row r="44" spans="1:13" s="57" customFormat="1" ht="26.25" customHeight="1">
      <c r="A44" s="71"/>
      <c r="B44" s="72" t="s">
        <v>95</v>
      </c>
      <c r="C44" s="72"/>
      <c r="D44" s="90"/>
      <c r="E44" s="90"/>
      <c r="F44" s="90"/>
      <c r="G44" s="90"/>
      <c r="H44" s="90"/>
      <c r="I44" s="90"/>
      <c r="J44" s="72"/>
      <c r="K44" s="72"/>
      <c r="L44" s="72"/>
      <c r="M44" s="72"/>
    </row>
    <row r="45" spans="1:13" s="57" customFormat="1" ht="26.25" customHeight="1">
      <c r="A45" s="211" t="s">
        <v>54</v>
      </c>
      <c r="B45" s="72" t="s">
        <v>54</v>
      </c>
      <c r="C45" s="72"/>
      <c r="D45" s="90"/>
      <c r="E45" s="90"/>
      <c r="F45" s="90"/>
      <c r="G45" s="90"/>
      <c r="H45" s="90"/>
      <c r="I45" s="90"/>
      <c r="J45" s="72"/>
      <c r="K45" s="72"/>
      <c r="L45" s="72"/>
      <c r="M45" s="72"/>
    </row>
    <row r="46" spans="1:13" ht="29.25" customHeight="1">
      <c r="A46" s="64" t="s">
        <v>46</v>
      </c>
      <c r="B46" s="78" t="s">
        <v>217</v>
      </c>
      <c r="C46" s="78"/>
      <c r="D46" s="88"/>
      <c r="E46" s="88"/>
      <c r="F46" s="88"/>
      <c r="G46" s="88"/>
      <c r="H46" s="88"/>
      <c r="I46" s="88"/>
      <c r="J46" s="77"/>
      <c r="K46" s="77"/>
      <c r="L46" s="77"/>
      <c r="M46" s="77"/>
    </row>
    <row r="47" spans="1:13" ht="29.25" customHeight="1">
      <c r="A47" s="60">
        <v>1</v>
      </c>
      <c r="B47" s="79" t="s">
        <v>218</v>
      </c>
      <c r="C47" s="77"/>
      <c r="D47" s="92"/>
      <c r="E47" s="92"/>
      <c r="F47" s="92"/>
      <c r="G47" s="92"/>
      <c r="H47" s="92"/>
      <c r="I47" s="92"/>
      <c r="J47" s="77"/>
      <c r="K47" s="77"/>
      <c r="L47" s="77"/>
      <c r="M47" s="77"/>
    </row>
    <row r="48" spans="1:13" ht="29.25" customHeight="1">
      <c r="A48" s="60">
        <v>2</v>
      </c>
      <c r="B48" s="79" t="s">
        <v>218</v>
      </c>
      <c r="C48" s="77"/>
      <c r="D48" s="92"/>
      <c r="E48" s="92"/>
      <c r="F48" s="92"/>
      <c r="G48" s="92"/>
      <c r="H48" s="92"/>
      <c r="I48" s="92"/>
      <c r="J48" s="77"/>
      <c r="K48" s="77"/>
      <c r="L48" s="77"/>
      <c r="M48" s="77"/>
    </row>
    <row r="49" spans="1:13" ht="29.25" customHeight="1">
      <c r="A49" s="60" t="s">
        <v>54</v>
      </c>
      <c r="B49" s="77" t="s">
        <v>54</v>
      </c>
      <c r="C49" s="77"/>
      <c r="D49" s="92"/>
      <c r="E49" s="92"/>
      <c r="F49" s="92"/>
      <c r="G49" s="92"/>
      <c r="H49" s="92"/>
      <c r="I49" s="92"/>
      <c r="J49" s="77"/>
      <c r="K49" s="77"/>
      <c r="L49" s="77"/>
      <c r="M49" s="77"/>
    </row>
    <row r="50" spans="1:13" ht="29.25" customHeight="1">
      <c r="A50" s="64" t="s">
        <v>47</v>
      </c>
      <c r="B50" s="78" t="s">
        <v>219</v>
      </c>
      <c r="C50" s="78"/>
      <c r="D50" s="88"/>
      <c r="E50" s="88"/>
      <c r="F50" s="88"/>
      <c r="G50" s="88"/>
      <c r="H50" s="88"/>
      <c r="I50" s="88"/>
      <c r="J50" s="77"/>
      <c r="K50" s="77"/>
      <c r="L50" s="77"/>
      <c r="M50" s="77"/>
    </row>
    <row r="51" spans="1:13" ht="29.25" customHeight="1">
      <c r="A51" s="60">
        <v>1</v>
      </c>
      <c r="B51" s="79" t="s">
        <v>218</v>
      </c>
      <c r="C51" s="77"/>
      <c r="D51" s="92"/>
      <c r="E51" s="92"/>
      <c r="F51" s="92"/>
      <c r="G51" s="92"/>
      <c r="H51" s="92"/>
      <c r="I51" s="92"/>
      <c r="J51" s="77"/>
      <c r="K51" s="77"/>
      <c r="L51" s="77"/>
      <c r="M51" s="77"/>
    </row>
    <row r="52" spans="1:13" ht="29.25" customHeight="1">
      <c r="A52" s="60">
        <v>2</v>
      </c>
      <c r="B52" s="79" t="s">
        <v>218</v>
      </c>
      <c r="C52" s="77"/>
      <c r="D52" s="92"/>
      <c r="E52" s="92"/>
      <c r="F52" s="92"/>
      <c r="G52" s="92"/>
      <c r="H52" s="92"/>
      <c r="I52" s="92"/>
      <c r="J52" s="77"/>
      <c r="K52" s="77"/>
      <c r="L52" s="77"/>
      <c r="M52" s="77"/>
    </row>
    <row r="53" spans="1:13" ht="29.25" customHeight="1">
      <c r="A53" s="60" t="s">
        <v>54</v>
      </c>
      <c r="B53" s="77" t="s">
        <v>54</v>
      </c>
      <c r="C53" s="77"/>
      <c r="D53" s="92"/>
      <c r="E53" s="92"/>
      <c r="F53" s="92"/>
      <c r="G53" s="92"/>
      <c r="H53" s="92"/>
      <c r="I53" s="92"/>
      <c r="J53" s="77"/>
      <c r="K53" s="77"/>
      <c r="L53" s="77"/>
      <c r="M53" s="77"/>
    </row>
    <row r="54" spans="1:13" ht="29.25" customHeight="1">
      <c r="A54" s="64" t="s">
        <v>47</v>
      </c>
      <c r="B54" s="78" t="s">
        <v>14</v>
      </c>
      <c r="C54" s="78"/>
      <c r="D54" s="88"/>
      <c r="E54" s="88"/>
      <c r="F54" s="88"/>
      <c r="G54" s="88"/>
      <c r="H54" s="88"/>
      <c r="I54" s="88"/>
      <c r="J54" s="77"/>
      <c r="K54" s="77"/>
      <c r="L54" s="77"/>
      <c r="M54" s="77"/>
    </row>
    <row r="55" spans="1:13" ht="29.25" customHeight="1">
      <c r="A55" s="60">
        <v>1</v>
      </c>
      <c r="B55" s="79" t="s">
        <v>218</v>
      </c>
      <c r="C55" s="77"/>
      <c r="D55" s="92"/>
      <c r="E55" s="92"/>
      <c r="F55" s="92"/>
      <c r="G55" s="92"/>
      <c r="H55" s="92"/>
      <c r="I55" s="92"/>
      <c r="J55" s="77"/>
      <c r="K55" s="77"/>
      <c r="L55" s="77"/>
      <c r="M55" s="77"/>
    </row>
    <row r="56" spans="1:13" ht="29.25" customHeight="1">
      <c r="A56" s="60">
        <v>2</v>
      </c>
      <c r="B56" s="79" t="s">
        <v>218</v>
      </c>
      <c r="C56" s="77"/>
      <c r="D56" s="92"/>
      <c r="E56" s="92"/>
      <c r="F56" s="92"/>
      <c r="G56" s="92"/>
      <c r="H56" s="92"/>
      <c r="I56" s="92"/>
      <c r="J56" s="77"/>
      <c r="K56" s="77"/>
      <c r="L56" s="77"/>
      <c r="M56" s="77"/>
    </row>
    <row r="57" spans="1:13" ht="29.25" customHeight="1">
      <c r="A57" s="60" t="s">
        <v>54</v>
      </c>
      <c r="B57" s="77" t="s">
        <v>54</v>
      </c>
      <c r="C57" s="77"/>
      <c r="D57" s="92"/>
      <c r="E57" s="92"/>
      <c r="F57" s="92"/>
      <c r="G57" s="92"/>
      <c r="H57" s="92"/>
      <c r="I57" s="92"/>
      <c r="J57" s="77"/>
      <c r="K57" s="77"/>
      <c r="L57" s="77"/>
      <c r="M57" s="77"/>
    </row>
    <row r="58" spans="1:13" ht="39.75" customHeight="1">
      <c r="A58" s="64" t="s">
        <v>48</v>
      </c>
      <c r="B58" s="78" t="s">
        <v>15</v>
      </c>
      <c r="C58" s="78"/>
      <c r="D58" s="88"/>
      <c r="E58" s="88"/>
      <c r="F58" s="88"/>
      <c r="G58" s="88"/>
      <c r="H58" s="88"/>
      <c r="I58" s="88"/>
      <c r="J58" s="77"/>
      <c r="K58" s="77"/>
      <c r="L58" s="77"/>
      <c r="M58" s="77"/>
    </row>
    <row r="59" spans="1:13" ht="31.5" customHeight="1">
      <c r="A59" s="60">
        <v>1</v>
      </c>
      <c r="B59" s="79" t="s">
        <v>218</v>
      </c>
      <c r="C59" s="77"/>
      <c r="D59" s="92"/>
      <c r="E59" s="92"/>
      <c r="F59" s="92"/>
      <c r="G59" s="92"/>
      <c r="H59" s="92"/>
      <c r="I59" s="92"/>
      <c r="J59" s="77"/>
      <c r="K59" s="77"/>
      <c r="L59" s="77"/>
      <c r="M59" s="77"/>
    </row>
    <row r="60" spans="1:13" ht="31.5" customHeight="1">
      <c r="A60" s="60">
        <v>2</v>
      </c>
      <c r="B60" s="79" t="s">
        <v>218</v>
      </c>
      <c r="C60" s="77"/>
      <c r="D60" s="92"/>
      <c r="E60" s="92"/>
      <c r="F60" s="92"/>
      <c r="G60" s="92"/>
      <c r="H60" s="92"/>
      <c r="I60" s="92"/>
      <c r="J60" s="77"/>
      <c r="K60" s="77"/>
      <c r="L60" s="77"/>
      <c r="M60" s="77"/>
    </row>
    <row r="61" spans="1:13" ht="31.5" customHeight="1">
      <c r="A61" s="60" t="s">
        <v>54</v>
      </c>
      <c r="B61" s="77" t="s">
        <v>54</v>
      </c>
      <c r="C61" s="77"/>
      <c r="D61" s="92"/>
      <c r="E61" s="92"/>
      <c r="F61" s="92"/>
      <c r="G61" s="92"/>
      <c r="H61" s="92"/>
      <c r="I61" s="92"/>
      <c r="J61" s="77"/>
      <c r="K61" s="77"/>
      <c r="L61" s="77"/>
      <c r="M61" s="77"/>
    </row>
    <row r="62" spans="1:13" ht="53.25" customHeight="1">
      <c r="A62" s="64" t="s">
        <v>49</v>
      </c>
      <c r="B62" s="78" t="s">
        <v>220</v>
      </c>
      <c r="C62" s="78"/>
      <c r="D62" s="88"/>
      <c r="E62" s="88"/>
      <c r="F62" s="88"/>
      <c r="G62" s="88"/>
      <c r="H62" s="88"/>
      <c r="I62" s="88"/>
      <c r="J62" s="77"/>
      <c r="K62" s="77"/>
      <c r="L62" s="77"/>
      <c r="M62" s="77"/>
    </row>
    <row r="63" spans="1:13" ht="28.5" customHeight="1">
      <c r="A63" s="60">
        <v>1</v>
      </c>
      <c r="B63" s="79" t="s">
        <v>218</v>
      </c>
      <c r="C63" s="77"/>
      <c r="D63" s="92"/>
      <c r="E63" s="92"/>
      <c r="F63" s="92"/>
      <c r="G63" s="92"/>
      <c r="H63" s="92"/>
      <c r="I63" s="92"/>
      <c r="J63" s="77"/>
      <c r="K63" s="77"/>
      <c r="L63" s="77"/>
      <c r="M63" s="77"/>
    </row>
    <row r="64" spans="1:13" ht="28.5" customHeight="1">
      <c r="A64" s="60">
        <v>2</v>
      </c>
      <c r="B64" s="79" t="s">
        <v>218</v>
      </c>
      <c r="C64" s="77"/>
      <c r="D64" s="92"/>
      <c r="E64" s="92"/>
      <c r="F64" s="92"/>
      <c r="G64" s="92"/>
      <c r="H64" s="92"/>
      <c r="I64" s="92"/>
      <c r="J64" s="77"/>
      <c r="K64" s="77"/>
      <c r="L64" s="77"/>
      <c r="M64" s="77"/>
    </row>
    <row r="65" spans="1:13" ht="28.5" customHeight="1">
      <c r="A65" s="60" t="s">
        <v>54</v>
      </c>
      <c r="B65" s="77" t="s">
        <v>54</v>
      </c>
      <c r="C65" s="77"/>
      <c r="D65" s="92"/>
      <c r="E65" s="92"/>
      <c r="F65" s="92"/>
      <c r="G65" s="92"/>
      <c r="H65" s="92"/>
      <c r="I65" s="92"/>
      <c r="J65" s="77"/>
      <c r="K65" s="77"/>
      <c r="L65" s="77"/>
      <c r="M65" s="77"/>
    </row>
    <row r="66" spans="1:13" ht="30" hidden="1" customHeight="1">
      <c r="A66" s="64" t="s">
        <v>221</v>
      </c>
      <c r="B66" s="78" t="s">
        <v>14</v>
      </c>
      <c r="C66" s="78"/>
      <c r="D66" s="88"/>
      <c r="E66" s="88"/>
      <c r="F66" s="88"/>
      <c r="G66" s="88"/>
      <c r="H66" s="88"/>
      <c r="I66" s="88"/>
      <c r="J66" s="77"/>
      <c r="K66" s="77"/>
      <c r="L66" s="77"/>
      <c r="M66" s="77"/>
    </row>
    <row r="67" spans="1:13" ht="30" hidden="1" customHeight="1">
      <c r="A67" s="60">
        <v>1</v>
      </c>
      <c r="B67" s="79" t="s">
        <v>222</v>
      </c>
      <c r="C67" s="77"/>
      <c r="D67" s="92"/>
      <c r="E67" s="92"/>
      <c r="F67" s="92"/>
      <c r="G67" s="92"/>
      <c r="H67" s="92"/>
      <c r="I67" s="92"/>
      <c r="J67" s="77"/>
      <c r="K67" s="77"/>
      <c r="L67" s="77"/>
      <c r="M67" s="77"/>
    </row>
    <row r="68" spans="1:13" ht="30" hidden="1" customHeight="1">
      <c r="A68" s="60">
        <v>2</v>
      </c>
      <c r="B68" s="79" t="s">
        <v>222</v>
      </c>
      <c r="C68" s="77"/>
      <c r="D68" s="92"/>
      <c r="E68" s="92"/>
      <c r="F68" s="92"/>
      <c r="G68" s="92"/>
      <c r="H68" s="92"/>
      <c r="I68" s="92"/>
      <c r="J68" s="77"/>
      <c r="K68" s="77"/>
      <c r="L68" s="77"/>
      <c r="M68" s="77"/>
    </row>
    <row r="69" spans="1:13" ht="30" hidden="1" customHeight="1">
      <c r="A69" s="60" t="s">
        <v>54</v>
      </c>
      <c r="B69" s="77" t="s">
        <v>54</v>
      </c>
      <c r="C69" s="77"/>
      <c r="D69" s="92"/>
      <c r="E69" s="92"/>
      <c r="F69" s="92"/>
      <c r="G69" s="92"/>
      <c r="H69" s="92"/>
      <c r="I69" s="92"/>
      <c r="J69" s="77"/>
      <c r="K69" s="77"/>
      <c r="L69" s="77"/>
      <c r="M69" s="77"/>
    </row>
    <row r="70" spans="1:13" ht="39.75" customHeight="1">
      <c r="A70" s="64" t="s">
        <v>223</v>
      </c>
      <c r="B70" s="78" t="s">
        <v>224</v>
      </c>
      <c r="C70" s="78"/>
      <c r="D70" s="88"/>
      <c r="E70" s="88"/>
      <c r="F70" s="88"/>
      <c r="G70" s="88"/>
      <c r="H70" s="88"/>
      <c r="I70" s="88"/>
      <c r="J70" s="77"/>
      <c r="K70" s="77"/>
      <c r="L70" s="77"/>
      <c r="M70" s="77"/>
    </row>
    <row r="71" spans="1:13" ht="28.5" customHeight="1">
      <c r="A71" s="60">
        <v>1</v>
      </c>
      <c r="B71" s="79" t="s">
        <v>218</v>
      </c>
      <c r="C71" s="77"/>
      <c r="D71" s="92"/>
      <c r="E71" s="92"/>
      <c r="F71" s="92"/>
      <c r="G71" s="92"/>
      <c r="H71" s="92"/>
      <c r="I71" s="92"/>
      <c r="J71" s="77"/>
      <c r="K71" s="77"/>
      <c r="L71" s="77"/>
      <c r="M71" s="77"/>
    </row>
    <row r="72" spans="1:13" ht="28.5" customHeight="1">
      <c r="A72" s="60">
        <v>2</v>
      </c>
      <c r="B72" s="79" t="s">
        <v>218</v>
      </c>
      <c r="C72" s="77"/>
      <c r="D72" s="92"/>
      <c r="E72" s="92"/>
      <c r="F72" s="92"/>
      <c r="G72" s="92"/>
      <c r="H72" s="92"/>
      <c r="I72" s="92"/>
      <c r="J72" s="77"/>
      <c r="K72" s="77"/>
      <c r="L72" s="77"/>
      <c r="M72" s="77"/>
    </row>
    <row r="73" spans="1:13" ht="28.5" customHeight="1">
      <c r="A73" s="60" t="s">
        <v>54</v>
      </c>
      <c r="B73" s="77" t="s">
        <v>54</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151</v>
      </c>
      <c r="C76" s="28"/>
    </row>
    <row r="77" spans="1:13">
      <c r="B77" s="31" t="s">
        <v>152</v>
      </c>
      <c r="C77" s="31"/>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343" t="s">
        <v>225</v>
      </c>
      <c r="B1" s="343"/>
      <c r="C1" s="343"/>
      <c r="D1" s="343"/>
      <c r="E1" s="343"/>
      <c r="F1" s="343"/>
      <c r="G1" s="343"/>
      <c r="H1" s="343"/>
      <c r="I1" s="343"/>
      <c r="J1" s="354" t="s">
        <v>16</v>
      </c>
      <c r="K1" s="354"/>
      <c r="L1" s="354"/>
      <c r="M1" s="354"/>
      <c r="N1" s="354"/>
      <c r="O1" s="354"/>
      <c r="P1" s="354"/>
      <c r="Q1" s="354"/>
    </row>
    <row r="2" spans="1:17" ht="19.5" customHeight="1">
      <c r="A2" s="344" t="s">
        <v>102</v>
      </c>
      <c r="B2" s="344"/>
      <c r="C2" s="344"/>
      <c r="D2" s="344"/>
      <c r="E2" s="344"/>
      <c r="F2" s="344"/>
      <c r="G2" s="344"/>
      <c r="H2" s="344"/>
      <c r="I2" s="344"/>
      <c r="J2" s="355" t="s">
        <v>197</v>
      </c>
      <c r="K2" s="355"/>
      <c r="L2" s="355"/>
      <c r="M2" s="355"/>
      <c r="N2" s="355"/>
      <c r="O2" s="355"/>
      <c r="P2" s="355"/>
      <c r="Q2" s="355"/>
    </row>
    <row r="3" spans="1:17" ht="21.75" customHeight="1">
      <c r="A3" s="356" t="s">
        <v>198</v>
      </c>
      <c r="B3" s="356"/>
      <c r="C3" s="356"/>
      <c r="D3" s="356"/>
      <c r="E3" s="356"/>
      <c r="F3" s="356"/>
      <c r="G3" s="356"/>
      <c r="H3" s="356"/>
      <c r="I3" s="356"/>
      <c r="J3" s="356"/>
      <c r="K3" s="356"/>
      <c r="L3" s="356"/>
      <c r="M3" s="356"/>
      <c r="N3" s="356"/>
      <c r="O3" s="356"/>
      <c r="P3" s="356"/>
      <c r="Q3" s="356"/>
    </row>
    <row r="4" spans="1:17" ht="16.5">
      <c r="A4" s="54"/>
      <c r="B4" s="55"/>
      <c r="C4" s="55"/>
      <c r="D4" s="55"/>
      <c r="E4" s="55"/>
      <c r="F4" s="55"/>
      <c r="G4" s="55"/>
      <c r="H4" s="55"/>
      <c r="I4" s="55"/>
      <c r="J4" s="55"/>
      <c r="K4" s="55"/>
    </row>
    <row r="5" spans="1:17" ht="20.25" customHeight="1">
      <c r="A5" s="343" t="s">
        <v>226</v>
      </c>
      <c r="B5" s="343"/>
      <c r="C5" s="343"/>
      <c r="D5" s="343"/>
      <c r="E5" s="343"/>
      <c r="F5" s="343"/>
      <c r="G5" s="343"/>
      <c r="H5" s="343"/>
      <c r="I5" s="343"/>
      <c r="J5" s="343"/>
      <c r="K5" s="343"/>
      <c r="L5" s="343"/>
      <c r="M5" s="343"/>
      <c r="N5" s="343"/>
      <c r="O5" s="343"/>
      <c r="P5" s="343"/>
      <c r="Q5" s="343"/>
    </row>
    <row r="6" spans="1:17" ht="23.25" customHeight="1">
      <c r="A6" s="343" t="s">
        <v>227</v>
      </c>
      <c r="B6" s="343"/>
      <c r="C6" s="343"/>
      <c r="D6" s="343"/>
      <c r="E6" s="343"/>
      <c r="F6" s="343"/>
      <c r="G6" s="343"/>
      <c r="H6" s="343"/>
      <c r="I6" s="343"/>
      <c r="J6" s="343"/>
      <c r="K6" s="343"/>
      <c r="L6" s="343"/>
      <c r="M6" s="343"/>
      <c r="N6" s="343"/>
      <c r="O6" s="343"/>
      <c r="P6" s="343"/>
      <c r="Q6" s="343"/>
    </row>
    <row r="7" spans="1:17" ht="19.5" customHeight="1">
      <c r="A7" s="344"/>
      <c r="B7" s="344"/>
      <c r="C7" s="344"/>
      <c r="D7" s="344"/>
      <c r="E7" s="344"/>
      <c r="F7" s="344"/>
      <c r="G7" s="344"/>
      <c r="H7" s="344"/>
      <c r="I7" s="344"/>
      <c r="J7" s="344"/>
      <c r="K7" s="344"/>
      <c r="L7" s="344"/>
      <c r="M7" s="344"/>
      <c r="N7" s="344"/>
      <c r="O7" s="344"/>
      <c r="P7" s="344"/>
      <c r="Q7" s="344"/>
    </row>
    <row r="8" spans="1:17" ht="21.75" customHeight="1">
      <c r="A8" s="56"/>
      <c r="B8" s="57"/>
      <c r="C8" s="57"/>
      <c r="D8" s="57"/>
      <c r="E8" s="57"/>
      <c r="F8" s="57"/>
      <c r="M8" s="357" t="s">
        <v>0</v>
      </c>
      <c r="N8" s="357"/>
      <c r="O8" s="357"/>
      <c r="P8" s="357"/>
      <c r="Q8" s="357"/>
    </row>
    <row r="9" spans="1:17" ht="56.25" customHeight="1">
      <c r="A9" s="359" t="s">
        <v>1</v>
      </c>
      <c r="B9" s="358" t="s">
        <v>200</v>
      </c>
      <c r="C9" s="358" t="s">
        <v>228</v>
      </c>
      <c r="D9" s="358"/>
      <c r="E9" s="358"/>
      <c r="F9" s="347" t="s">
        <v>229</v>
      </c>
      <c r="G9" s="347"/>
      <c r="H9" s="347"/>
      <c r="I9" s="347" t="s">
        <v>230</v>
      </c>
      <c r="J9" s="347"/>
      <c r="K9" s="347"/>
      <c r="L9" s="347" t="s">
        <v>231</v>
      </c>
      <c r="M9" s="347"/>
      <c r="N9" s="347"/>
      <c r="O9" s="347"/>
      <c r="P9" s="347"/>
      <c r="Q9" s="347"/>
    </row>
    <row r="10" spans="1:17" ht="35.25" customHeight="1">
      <c r="A10" s="359"/>
      <c r="B10" s="358"/>
      <c r="C10" s="358" t="s">
        <v>5</v>
      </c>
      <c r="D10" s="358" t="s">
        <v>6</v>
      </c>
      <c r="E10" s="358" t="s">
        <v>8</v>
      </c>
      <c r="F10" s="347" t="s">
        <v>5</v>
      </c>
      <c r="G10" s="347" t="s">
        <v>6</v>
      </c>
      <c r="H10" s="347" t="s">
        <v>8</v>
      </c>
      <c r="I10" s="347" t="s">
        <v>5</v>
      </c>
      <c r="J10" s="347" t="s">
        <v>6</v>
      </c>
      <c r="K10" s="347" t="s">
        <v>8</v>
      </c>
      <c r="L10" s="347" t="s">
        <v>232</v>
      </c>
      <c r="M10" s="347"/>
      <c r="N10" s="347"/>
      <c r="O10" s="347" t="s">
        <v>233</v>
      </c>
      <c r="P10" s="347"/>
      <c r="Q10" s="347"/>
    </row>
    <row r="11" spans="1:17" ht="33" customHeight="1">
      <c r="A11" s="359"/>
      <c r="B11" s="358"/>
      <c r="C11" s="358"/>
      <c r="D11" s="358"/>
      <c r="E11" s="358"/>
      <c r="F11" s="347"/>
      <c r="G11" s="347"/>
      <c r="H11" s="347"/>
      <c r="I11" s="347"/>
      <c r="J11" s="347"/>
      <c r="K11" s="347"/>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207</v>
      </c>
      <c r="C13" s="62"/>
      <c r="D13" s="62"/>
      <c r="E13" s="62"/>
      <c r="F13" s="63"/>
      <c r="G13" s="63"/>
      <c r="H13" s="63"/>
      <c r="I13" s="63"/>
      <c r="J13" s="63"/>
      <c r="K13" s="63"/>
      <c r="L13" s="63"/>
      <c r="M13" s="63"/>
      <c r="N13" s="63"/>
      <c r="O13" s="63"/>
      <c r="P13" s="63"/>
      <c r="Q13" s="63"/>
    </row>
    <row r="14" spans="1:17" s="51" customFormat="1" ht="24.75" customHeight="1">
      <c r="A14" s="64" t="s">
        <v>30</v>
      </c>
      <c r="B14" s="65" t="s">
        <v>208</v>
      </c>
      <c r="C14" s="66"/>
      <c r="D14" s="66"/>
      <c r="E14" s="66"/>
      <c r="F14" s="67"/>
      <c r="G14" s="67"/>
      <c r="H14" s="67"/>
      <c r="I14" s="67"/>
      <c r="J14" s="67"/>
      <c r="K14" s="67"/>
      <c r="L14" s="67"/>
      <c r="M14" s="67"/>
      <c r="N14" s="67"/>
      <c r="O14" s="67"/>
      <c r="P14" s="67"/>
      <c r="Q14" s="67"/>
    </row>
    <row r="15" spans="1:17" s="51" customFormat="1" ht="24.75" customHeight="1">
      <c r="A15" s="64">
        <v>1</v>
      </c>
      <c r="B15" s="68" t="s">
        <v>209</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32</v>
      </c>
      <c r="C17" s="66"/>
      <c r="D17" s="66"/>
      <c r="E17" s="66"/>
      <c r="F17" s="67"/>
      <c r="G17" s="67"/>
      <c r="H17" s="67"/>
      <c r="I17" s="67"/>
      <c r="J17" s="67"/>
      <c r="K17" s="67"/>
      <c r="L17" s="67"/>
      <c r="M17" s="67"/>
      <c r="N17" s="67"/>
      <c r="O17" s="67"/>
      <c r="P17" s="67"/>
      <c r="Q17" s="67"/>
    </row>
    <row r="18" spans="1:17" s="51" customFormat="1" ht="24.75" customHeight="1">
      <c r="A18" s="211" t="s">
        <v>12</v>
      </c>
      <c r="B18" s="72" t="s">
        <v>99</v>
      </c>
      <c r="C18" s="66"/>
      <c r="D18" s="66"/>
      <c r="E18" s="66"/>
      <c r="F18" s="67"/>
      <c r="G18" s="67"/>
      <c r="H18" s="67"/>
      <c r="I18" s="67"/>
      <c r="J18" s="67"/>
      <c r="K18" s="67"/>
      <c r="L18" s="67"/>
      <c r="M18" s="67"/>
      <c r="N18" s="67"/>
      <c r="O18" s="67"/>
      <c r="P18" s="67"/>
      <c r="Q18" s="67"/>
    </row>
    <row r="19" spans="1:17" s="51" customFormat="1" ht="33">
      <c r="A19" s="212" t="s">
        <v>34</v>
      </c>
      <c r="B19" s="73" t="s">
        <v>210</v>
      </c>
      <c r="C19" s="66"/>
      <c r="D19" s="66"/>
      <c r="E19" s="66"/>
      <c r="F19" s="67"/>
      <c r="G19" s="67"/>
      <c r="H19" s="67"/>
      <c r="I19" s="67"/>
      <c r="J19" s="67"/>
      <c r="K19" s="67"/>
      <c r="L19" s="67"/>
      <c r="M19" s="67"/>
      <c r="N19" s="67"/>
      <c r="O19" s="67"/>
      <c r="P19" s="67"/>
      <c r="Q19" s="67"/>
    </row>
    <row r="20" spans="1:17" s="51" customFormat="1" ht="24.75" customHeight="1">
      <c r="A20" s="212" t="s">
        <v>36</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213</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32</v>
      </c>
      <c r="C23" s="66"/>
      <c r="D23" s="66"/>
      <c r="E23" s="66"/>
      <c r="F23" s="67"/>
      <c r="G23" s="67"/>
      <c r="H23" s="67"/>
      <c r="I23" s="67"/>
      <c r="J23" s="67"/>
      <c r="K23" s="67"/>
      <c r="L23" s="67"/>
      <c r="M23" s="67"/>
      <c r="N23" s="67"/>
      <c r="O23" s="67"/>
      <c r="P23" s="67"/>
      <c r="Q23" s="67"/>
    </row>
    <row r="24" spans="1:17" s="51" customFormat="1" ht="24.75" customHeight="1">
      <c r="A24" s="211" t="s">
        <v>12</v>
      </c>
      <c r="B24" s="72" t="s">
        <v>99</v>
      </c>
      <c r="C24" s="66"/>
      <c r="D24" s="66"/>
      <c r="E24" s="66"/>
      <c r="F24" s="67"/>
      <c r="G24" s="67"/>
      <c r="H24" s="67"/>
      <c r="I24" s="67"/>
      <c r="J24" s="67"/>
      <c r="K24" s="67"/>
      <c r="L24" s="67"/>
      <c r="M24" s="67"/>
      <c r="N24" s="67"/>
      <c r="O24" s="67"/>
      <c r="P24" s="67"/>
      <c r="Q24" s="67"/>
    </row>
    <row r="25" spans="1:17" s="51" customFormat="1" ht="24.75" customHeight="1">
      <c r="A25" s="213" t="s">
        <v>34</v>
      </c>
      <c r="B25" s="75" t="s">
        <v>214</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32</v>
      </c>
      <c r="C27" s="66"/>
      <c r="D27" s="66"/>
      <c r="E27" s="66"/>
      <c r="F27" s="67"/>
      <c r="G27" s="67"/>
      <c r="H27" s="67"/>
      <c r="I27" s="67"/>
      <c r="J27" s="67"/>
      <c r="K27" s="67"/>
      <c r="L27" s="67"/>
      <c r="M27" s="67"/>
      <c r="N27" s="67"/>
      <c r="O27" s="67"/>
      <c r="P27" s="67"/>
      <c r="Q27" s="67"/>
    </row>
    <row r="28" spans="1:17" s="51" customFormat="1" ht="24.75" customHeight="1">
      <c r="A28" s="211" t="s">
        <v>12</v>
      </c>
      <c r="B28" s="72" t="s">
        <v>99</v>
      </c>
      <c r="C28" s="66"/>
      <c r="D28" s="66"/>
      <c r="E28" s="66"/>
      <c r="F28" s="67"/>
      <c r="G28" s="67"/>
      <c r="H28" s="67"/>
      <c r="I28" s="67"/>
      <c r="J28" s="67"/>
      <c r="K28" s="67"/>
      <c r="L28" s="67"/>
      <c r="M28" s="67"/>
      <c r="N28" s="67"/>
      <c r="O28" s="67"/>
      <c r="P28" s="67"/>
      <c r="Q28" s="67"/>
    </row>
    <row r="29" spans="1:17" s="51" customFormat="1" ht="24.75" customHeight="1">
      <c r="A29" s="76">
        <v>-1</v>
      </c>
      <c r="B29" s="77" t="s">
        <v>215</v>
      </c>
      <c r="C29" s="66"/>
      <c r="D29" s="66"/>
      <c r="E29" s="66"/>
      <c r="F29" s="67"/>
      <c r="G29" s="67"/>
      <c r="H29" s="67"/>
      <c r="I29" s="67"/>
      <c r="J29" s="67"/>
      <c r="K29" s="67"/>
      <c r="L29" s="67"/>
      <c r="M29" s="67"/>
      <c r="N29" s="67"/>
      <c r="O29" s="67"/>
      <c r="P29" s="67"/>
      <c r="Q29" s="67"/>
    </row>
    <row r="30" spans="1:17" s="51" customFormat="1" ht="24.75" customHeight="1">
      <c r="A30" s="214" t="s">
        <v>12</v>
      </c>
      <c r="B30" s="77" t="s">
        <v>32</v>
      </c>
      <c r="C30" s="66"/>
      <c r="D30" s="66"/>
      <c r="E30" s="66"/>
      <c r="F30" s="67"/>
      <c r="G30" s="67"/>
      <c r="H30" s="67"/>
      <c r="I30" s="67"/>
      <c r="J30" s="67"/>
      <c r="K30" s="67"/>
      <c r="L30" s="67"/>
      <c r="M30" s="67"/>
      <c r="N30" s="67"/>
      <c r="O30" s="67"/>
      <c r="P30" s="67"/>
      <c r="Q30" s="67"/>
    </row>
    <row r="31" spans="1:17" s="51" customFormat="1" ht="24.75" customHeight="1">
      <c r="A31" s="214" t="s">
        <v>12</v>
      </c>
      <c r="B31" s="77" t="s">
        <v>99</v>
      </c>
      <c r="C31" s="66"/>
      <c r="D31" s="66"/>
      <c r="E31" s="66"/>
      <c r="F31" s="67"/>
      <c r="G31" s="67"/>
      <c r="H31" s="67"/>
      <c r="I31" s="67"/>
      <c r="J31" s="67"/>
      <c r="K31" s="67"/>
      <c r="L31" s="67"/>
      <c r="M31" s="67"/>
      <c r="N31" s="67"/>
      <c r="O31" s="67"/>
      <c r="P31" s="67"/>
      <c r="Q31" s="67"/>
    </row>
    <row r="32" spans="1:17" s="51" customFormat="1" ht="24.75" customHeight="1">
      <c r="A32" s="76">
        <v>-2</v>
      </c>
      <c r="B32" s="77" t="s">
        <v>215</v>
      </c>
      <c r="C32" s="66"/>
      <c r="D32" s="66"/>
      <c r="E32" s="66"/>
      <c r="F32" s="67"/>
      <c r="G32" s="67"/>
      <c r="H32" s="67"/>
      <c r="I32" s="67"/>
      <c r="J32" s="67"/>
      <c r="K32" s="67"/>
      <c r="L32" s="67"/>
      <c r="M32" s="67"/>
      <c r="N32" s="67"/>
      <c r="O32" s="67"/>
      <c r="P32" s="67"/>
      <c r="Q32" s="67"/>
    </row>
    <row r="33" spans="1:17" s="51" customFormat="1" ht="24.75" customHeight="1">
      <c r="A33" s="71"/>
      <c r="B33" s="72" t="s">
        <v>95</v>
      </c>
      <c r="C33" s="66"/>
      <c r="D33" s="66"/>
      <c r="E33" s="66"/>
      <c r="F33" s="67"/>
      <c r="G33" s="67"/>
      <c r="H33" s="67"/>
      <c r="I33" s="67"/>
      <c r="J33" s="67"/>
      <c r="K33" s="67"/>
      <c r="L33" s="67"/>
      <c r="M33" s="67"/>
      <c r="N33" s="67"/>
      <c r="O33" s="67"/>
      <c r="P33" s="67"/>
      <c r="Q33" s="67"/>
    </row>
    <row r="34" spans="1:17" s="51" customFormat="1" ht="24.75" customHeight="1">
      <c r="A34" s="211" t="s">
        <v>54</v>
      </c>
      <c r="B34" s="72" t="s">
        <v>54</v>
      </c>
      <c r="C34" s="66"/>
      <c r="D34" s="66"/>
      <c r="E34" s="66"/>
      <c r="F34" s="67"/>
      <c r="G34" s="67"/>
      <c r="H34" s="67"/>
      <c r="I34" s="67"/>
      <c r="J34" s="67"/>
      <c r="K34" s="67"/>
      <c r="L34" s="67"/>
      <c r="M34" s="67"/>
      <c r="N34" s="67"/>
      <c r="O34" s="67"/>
      <c r="P34" s="67"/>
      <c r="Q34" s="67"/>
    </row>
    <row r="35" spans="1:17" s="51" customFormat="1" ht="24.75" customHeight="1">
      <c r="A35" s="213" t="s">
        <v>36</v>
      </c>
      <c r="B35" s="75" t="s">
        <v>216</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32</v>
      </c>
      <c r="C37" s="66"/>
      <c r="D37" s="66"/>
      <c r="E37" s="66"/>
      <c r="F37" s="67"/>
      <c r="G37" s="67"/>
      <c r="H37" s="67"/>
      <c r="I37" s="67"/>
      <c r="J37" s="67"/>
      <c r="K37" s="67"/>
      <c r="L37" s="67"/>
      <c r="M37" s="67"/>
      <c r="N37" s="67"/>
      <c r="O37" s="67"/>
      <c r="P37" s="67"/>
      <c r="Q37" s="67"/>
    </row>
    <row r="38" spans="1:17" s="51" customFormat="1" ht="24.75" customHeight="1">
      <c r="A38" s="211" t="s">
        <v>12</v>
      </c>
      <c r="B38" s="72" t="s">
        <v>99</v>
      </c>
      <c r="C38" s="66"/>
      <c r="D38" s="66"/>
      <c r="E38" s="66"/>
      <c r="F38" s="67"/>
      <c r="G38" s="67"/>
      <c r="H38" s="67"/>
      <c r="I38" s="67"/>
      <c r="J38" s="67"/>
      <c r="K38" s="67"/>
      <c r="L38" s="67"/>
      <c r="M38" s="67"/>
      <c r="N38" s="67"/>
      <c r="O38" s="67"/>
      <c r="P38" s="67"/>
      <c r="Q38" s="67"/>
    </row>
    <row r="39" spans="1:17" s="51" customFormat="1" ht="24.75" customHeight="1">
      <c r="A39" s="76">
        <v>-1</v>
      </c>
      <c r="B39" s="77" t="s">
        <v>215</v>
      </c>
      <c r="C39" s="66"/>
      <c r="D39" s="66"/>
      <c r="E39" s="66"/>
      <c r="F39" s="67"/>
      <c r="G39" s="67"/>
      <c r="H39" s="67"/>
      <c r="I39" s="67"/>
      <c r="J39" s="67"/>
      <c r="K39" s="67"/>
      <c r="L39" s="67"/>
      <c r="M39" s="67"/>
      <c r="N39" s="67"/>
      <c r="O39" s="67"/>
      <c r="P39" s="67"/>
      <c r="Q39" s="67"/>
    </row>
    <row r="40" spans="1:17" s="51" customFormat="1" ht="24.75" customHeight="1">
      <c r="A40" s="214" t="s">
        <v>12</v>
      </c>
      <c r="B40" s="77" t="s">
        <v>32</v>
      </c>
      <c r="C40" s="66"/>
      <c r="D40" s="66"/>
      <c r="E40" s="66"/>
      <c r="F40" s="67"/>
      <c r="G40" s="67"/>
      <c r="H40" s="67"/>
      <c r="I40" s="67"/>
      <c r="J40" s="67"/>
      <c r="K40" s="67"/>
      <c r="L40" s="67"/>
      <c r="M40" s="67"/>
      <c r="N40" s="67"/>
      <c r="O40" s="67"/>
      <c r="P40" s="67"/>
      <c r="Q40" s="67"/>
    </row>
    <row r="41" spans="1:17" s="51" customFormat="1" ht="24.75" customHeight="1">
      <c r="A41" s="214" t="s">
        <v>12</v>
      </c>
      <c r="B41" s="77" t="s">
        <v>99</v>
      </c>
      <c r="C41" s="66"/>
      <c r="D41" s="66"/>
      <c r="E41" s="66"/>
      <c r="F41" s="67"/>
      <c r="G41" s="67"/>
      <c r="H41" s="67"/>
      <c r="I41" s="67"/>
      <c r="J41" s="67"/>
      <c r="K41" s="67"/>
      <c r="L41" s="67"/>
      <c r="M41" s="67"/>
      <c r="N41" s="67"/>
      <c r="O41" s="67"/>
      <c r="P41" s="67"/>
      <c r="Q41" s="67"/>
    </row>
    <row r="42" spans="1:17" s="51" customFormat="1" ht="24.75" customHeight="1">
      <c r="A42" s="76">
        <v>-2</v>
      </c>
      <c r="B42" s="77" t="s">
        <v>215</v>
      </c>
      <c r="C42" s="66"/>
      <c r="D42" s="66"/>
      <c r="E42" s="66"/>
      <c r="F42" s="67"/>
      <c r="G42" s="67"/>
      <c r="H42" s="67"/>
      <c r="I42" s="67"/>
      <c r="J42" s="67"/>
      <c r="K42" s="67"/>
      <c r="L42" s="67"/>
      <c r="M42" s="67"/>
      <c r="N42" s="67"/>
      <c r="O42" s="67"/>
      <c r="P42" s="67"/>
      <c r="Q42" s="67"/>
    </row>
    <row r="43" spans="1:17" s="51" customFormat="1" ht="24.75" customHeight="1">
      <c r="A43" s="71"/>
      <c r="B43" s="72" t="s">
        <v>95</v>
      </c>
      <c r="C43" s="66"/>
      <c r="D43" s="66"/>
      <c r="E43" s="66"/>
      <c r="F43" s="67"/>
      <c r="G43" s="67"/>
      <c r="H43" s="67"/>
      <c r="I43" s="67"/>
      <c r="J43" s="67"/>
      <c r="K43" s="67"/>
      <c r="L43" s="67"/>
      <c r="M43" s="67"/>
      <c r="N43" s="67"/>
      <c r="O43" s="67"/>
      <c r="P43" s="67"/>
      <c r="Q43" s="67"/>
    </row>
    <row r="44" spans="1:17" s="51" customFormat="1" ht="24.75" customHeight="1">
      <c r="A44" s="211" t="s">
        <v>54</v>
      </c>
      <c r="B44" s="72" t="s">
        <v>54</v>
      </c>
      <c r="C44" s="66"/>
      <c r="D44" s="66"/>
      <c r="E44" s="66"/>
      <c r="F44" s="67"/>
      <c r="G44" s="67"/>
      <c r="H44" s="67"/>
      <c r="I44" s="67"/>
      <c r="J44" s="67"/>
      <c r="K44" s="67"/>
      <c r="L44" s="67"/>
      <c r="M44" s="67"/>
      <c r="N44" s="67"/>
      <c r="O44" s="67"/>
      <c r="P44" s="67"/>
      <c r="Q44" s="67"/>
    </row>
    <row r="45" spans="1:17" s="51" customFormat="1" ht="24.75" customHeight="1">
      <c r="A45" s="64" t="s">
        <v>46</v>
      </c>
      <c r="B45" s="78" t="s">
        <v>217</v>
      </c>
      <c r="C45" s="66"/>
      <c r="D45" s="66"/>
      <c r="E45" s="66"/>
      <c r="F45" s="67"/>
      <c r="G45" s="67"/>
      <c r="H45" s="67"/>
      <c r="I45" s="67"/>
      <c r="J45" s="67"/>
      <c r="K45" s="67"/>
      <c r="L45" s="67"/>
      <c r="M45" s="67"/>
      <c r="N45" s="67"/>
      <c r="O45" s="67"/>
      <c r="P45" s="67"/>
      <c r="Q45" s="67"/>
    </row>
    <row r="46" spans="1:17" s="51" customFormat="1" ht="24.75" customHeight="1">
      <c r="A46" s="60">
        <v>1</v>
      </c>
      <c r="B46" s="79" t="s">
        <v>218</v>
      </c>
      <c r="C46" s="66"/>
      <c r="D46" s="66"/>
      <c r="E46" s="66"/>
      <c r="F46" s="67"/>
      <c r="G46" s="67"/>
      <c r="H46" s="67"/>
      <c r="I46" s="67"/>
      <c r="J46" s="67"/>
      <c r="K46" s="67"/>
      <c r="L46" s="67"/>
      <c r="M46" s="67"/>
      <c r="N46" s="67"/>
      <c r="O46" s="67"/>
      <c r="P46" s="67"/>
      <c r="Q46" s="67"/>
    </row>
    <row r="47" spans="1:17" s="51" customFormat="1" ht="24.75" customHeight="1">
      <c r="A47" s="60">
        <v>2</v>
      </c>
      <c r="B47" s="79" t="s">
        <v>218</v>
      </c>
      <c r="C47" s="66"/>
      <c r="D47" s="66"/>
      <c r="E47" s="66"/>
      <c r="F47" s="67"/>
      <c r="G47" s="67"/>
      <c r="H47" s="67"/>
      <c r="I47" s="67"/>
      <c r="J47" s="67"/>
      <c r="K47" s="67"/>
      <c r="L47" s="67"/>
      <c r="M47" s="67"/>
      <c r="N47" s="67"/>
      <c r="O47" s="67"/>
      <c r="P47" s="67"/>
      <c r="Q47" s="67"/>
    </row>
    <row r="48" spans="1:17" s="51" customFormat="1" ht="24.75" customHeight="1">
      <c r="A48" s="60" t="s">
        <v>54</v>
      </c>
      <c r="B48" s="77" t="s">
        <v>54</v>
      </c>
      <c r="C48" s="66"/>
      <c r="D48" s="66"/>
      <c r="E48" s="66"/>
      <c r="F48" s="67"/>
      <c r="G48" s="67"/>
      <c r="H48" s="67"/>
      <c r="I48" s="67"/>
      <c r="J48" s="67"/>
      <c r="K48" s="67"/>
      <c r="L48" s="67"/>
      <c r="M48" s="67"/>
      <c r="N48" s="67"/>
      <c r="O48" s="67"/>
      <c r="P48" s="67"/>
      <c r="Q48" s="67"/>
    </row>
    <row r="49" spans="1:17" s="51" customFormat="1" ht="24.75" customHeight="1">
      <c r="A49" s="64" t="s">
        <v>47</v>
      </c>
      <c r="B49" s="78" t="s">
        <v>219</v>
      </c>
      <c r="C49" s="66"/>
      <c r="D49" s="66"/>
      <c r="E49" s="66"/>
      <c r="F49" s="67"/>
      <c r="G49" s="67"/>
      <c r="H49" s="67"/>
      <c r="I49" s="67"/>
      <c r="J49" s="67"/>
      <c r="K49" s="67"/>
      <c r="L49" s="67"/>
      <c r="M49" s="67"/>
      <c r="N49" s="67"/>
      <c r="O49" s="67"/>
      <c r="P49" s="67"/>
      <c r="Q49" s="67"/>
    </row>
    <row r="50" spans="1:17" s="51" customFormat="1" ht="24.75" customHeight="1">
      <c r="A50" s="60">
        <v>1</v>
      </c>
      <c r="B50" s="79" t="s">
        <v>218</v>
      </c>
      <c r="C50" s="66"/>
      <c r="D50" s="66"/>
      <c r="E50" s="66"/>
      <c r="F50" s="67"/>
      <c r="G50" s="67"/>
      <c r="H50" s="67"/>
      <c r="I50" s="67"/>
      <c r="J50" s="67"/>
      <c r="K50" s="67"/>
      <c r="L50" s="67"/>
      <c r="M50" s="67"/>
      <c r="N50" s="67"/>
      <c r="O50" s="67"/>
      <c r="P50" s="67"/>
      <c r="Q50" s="67"/>
    </row>
    <row r="51" spans="1:17" s="51" customFormat="1" ht="24.75" customHeight="1">
      <c r="A51" s="60">
        <v>2</v>
      </c>
      <c r="B51" s="79" t="s">
        <v>218</v>
      </c>
      <c r="C51" s="66"/>
      <c r="D51" s="66"/>
      <c r="E51" s="66"/>
      <c r="F51" s="67"/>
      <c r="G51" s="67"/>
      <c r="H51" s="67"/>
      <c r="I51" s="67"/>
      <c r="J51" s="67"/>
      <c r="K51" s="67"/>
      <c r="L51" s="67"/>
      <c r="M51" s="67"/>
      <c r="N51" s="67"/>
      <c r="O51" s="67"/>
      <c r="P51" s="67"/>
      <c r="Q51" s="67"/>
    </row>
    <row r="52" spans="1:17" s="51" customFormat="1" ht="24.75" customHeight="1">
      <c r="A52" s="60" t="s">
        <v>54</v>
      </c>
      <c r="B52" s="77" t="s">
        <v>54</v>
      </c>
      <c r="C52" s="66"/>
      <c r="D52" s="66"/>
      <c r="E52" s="66"/>
      <c r="F52" s="67"/>
      <c r="G52" s="67"/>
      <c r="H52" s="67"/>
      <c r="I52" s="67"/>
      <c r="J52" s="67"/>
      <c r="K52" s="67"/>
      <c r="L52" s="67"/>
      <c r="M52" s="67"/>
      <c r="N52" s="67"/>
      <c r="O52" s="67"/>
      <c r="P52" s="67"/>
      <c r="Q52" s="67"/>
    </row>
    <row r="53" spans="1:17" s="51" customFormat="1" ht="24.75" customHeight="1">
      <c r="A53" s="64" t="s">
        <v>48</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218</v>
      </c>
      <c r="C54" s="66"/>
      <c r="D54" s="66"/>
      <c r="E54" s="66"/>
      <c r="F54" s="67"/>
      <c r="G54" s="67"/>
      <c r="H54" s="67"/>
      <c r="I54" s="67"/>
      <c r="J54" s="67"/>
      <c r="K54" s="67"/>
      <c r="L54" s="67"/>
      <c r="M54" s="67"/>
      <c r="N54" s="67"/>
      <c r="O54" s="67"/>
      <c r="P54" s="67"/>
      <c r="Q54" s="67"/>
    </row>
    <row r="55" spans="1:17" s="51" customFormat="1" ht="24.75" customHeight="1">
      <c r="A55" s="60">
        <v>2</v>
      </c>
      <c r="B55" s="79" t="s">
        <v>218</v>
      </c>
      <c r="C55" s="66"/>
      <c r="D55" s="66"/>
      <c r="E55" s="66"/>
      <c r="F55" s="67"/>
      <c r="G55" s="67"/>
      <c r="H55" s="67"/>
      <c r="I55" s="67"/>
      <c r="J55" s="67"/>
      <c r="K55" s="67"/>
      <c r="L55" s="67"/>
      <c r="M55" s="67"/>
      <c r="N55" s="67"/>
      <c r="O55" s="67"/>
      <c r="P55" s="67"/>
      <c r="Q55" s="67"/>
    </row>
    <row r="56" spans="1:17" s="51" customFormat="1" ht="24.75" customHeight="1">
      <c r="A56" s="60" t="s">
        <v>54</v>
      </c>
      <c r="B56" s="77" t="s">
        <v>54</v>
      </c>
      <c r="C56" s="66"/>
      <c r="D56" s="66"/>
      <c r="E56" s="66"/>
      <c r="F56" s="67"/>
      <c r="G56" s="67"/>
      <c r="H56" s="67"/>
      <c r="I56" s="67"/>
      <c r="J56" s="67"/>
      <c r="K56" s="67"/>
      <c r="L56" s="67"/>
      <c r="M56" s="67"/>
      <c r="N56" s="67"/>
      <c r="O56" s="67"/>
      <c r="P56" s="67"/>
      <c r="Q56" s="67"/>
    </row>
    <row r="57" spans="1:17" s="51" customFormat="1" ht="33">
      <c r="A57" s="64" t="s">
        <v>49</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218</v>
      </c>
      <c r="C58" s="66"/>
      <c r="D58" s="66"/>
      <c r="E58" s="66"/>
      <c r="F58" s="67"/>
      <c r="G58" s="67"/>
      <c r="H58" s="67"/>
      <c r="I58" s="67"/>
      <c r="J58" s="67"/>
      <c r="K58" s="67"/>
      <c r="L58" s="67"/>
      <c r="M58" s="67"/>
      <c r="N58" s="67"/>
      <c r="O58" s="67"/>
      <c r="P58" s="67"/>
      <c r="Q58" s="67"/>
    </row>
    <row r="59" spans="1:17" s="51" customFormat="1" ht="24.75" customHeight="1">
      <c r="A59" s="60">
        <v>2</v>
      </c>
      <c r="B59" s="79" t="s">
        <v>218</v>
      </c>
      <c r="C59" s="66"/>
      <c r="D59" s="66"/>
      <c r="E59" s="66"/>
      <c r="F59" s="67"/>
      <c r="G59" s="67"/>
      <c r="H59" s="67"/>
      <c r="I59" s="67"/>
      <c r="J59" s="67"/>
      <c r="K59" s="67"/>
      <c r="L59" s="67"/>
      <c r="M59" s="67"/>
      <c r="N59" s="67"/>
      <c r="O59" s="67"/>
      <c r="P59" s="67"/>
      <c r="Q59" s="67"/>
    </row>
    <row r="60" spans="1:17" s="51" customFormat="1" ht="24.75" customHeight="1">
      <c r="A60" s="60" t="s">
        <v>54</v>
      </c>
      <c r="B60" s="77" t="s">
        <v>54</v>
      </c>
      <c r="C60" s="66"/>
      <c r="D60" s="66"/>
      <c r="E60" s="66"/>
      <c r="F60" s="67"/>
      <c r="G60" s="67"/>
      <c r="H60" s="67"/>
      <c r="I60" s="67"/>
      <c r="J60" s="67"/>
      <c r="K60" s="67"/>
      <c r="L60" s="67"/>
      <c r="M60" s="67"/>
      <c r="N60" s="67"/>
      <c r="O60" s="67"/>
      <c r="P60" s="67"/>
      <c r="Q60" s="67"/>
    </row>
    <row r="61" spans="1:17" s="51" customFormat="1" ht="49.5">
      <c r="A61" s="64" t="s">
        <v>221</v>
      </c>
      <c r="B61" s="78" t="s">
        <v>220</v>
      </c>
      <c r="C61" s="66"/>
      <c r="D61" s="66"/>
      <c r="E61" s="66"/>
      <c r="F61" s="67"/>
      <c r="G61" s="67"/>
      <c r="H61" s="67"/>
      <c r="I61" s="67"/>
      <c r="J61" s="67"/>
      <c r="K61" s="67"/>
      <c r="L61" s="67"/>
      <c r="M61" s="67"/>
      <c r="N61" s="67"/>
      <c r="O61" s="67"/>
      <c r="P61" s="67"/>
      <c r="Q61" s="67"/>
    </row>
    <row r="62" spans="1:17" s="51" customFormat="1" ht="24.75" customHeight="1">
      <c r="A62" s="60">
        <v>1</v>
      </c>
      <c r="B62" s="79" t="s">
        <v>218</v>
      </c>
      <c r="C62" s="66"/>
      <c r="D62" s="66"/>
      <c r="E62" s="66"/>
      <c r="F62" s="67"/>
      <c r="G62" s="67"/>
      <c r="H62" s="67"/>
      <c r="I62" s="67"/>
      <c r="J62" s="67"/>
      <c r="K62" s="67"/>
      <c r="L62" s="67"/>
      <c r="M62" s="67"/>
      <c r="N62" s="67"/>
      <c r="O62" s="67"/>
      <c r="P62" s="67"/>
      <c r="Q62" s="67"/>
    </row>
    <row r="63" spans="1:17" s="51" customFormat="1" ht="24.75" customHeight="1">
      <c r="A63" s="60">
        <v>2</v>
      </c>
      <c r="B63" s="79" t="s">
        <v>218</v>
      </c>
      <c r="C63" s="66"/>
      <c r="D63" s="66"/>
      <c r="E63" s="66"/>
      <c r="F63" s="67"/>
      <c r="G63" s="67"/>
      <c r="H63" s="67"/>
      <c r="I63" s="67"/>
      <c r="J63" s="67"/>
      <c r="K63" s="67"/>
      <c r="L63" s="67"/>
      <c r="M63" s="67"/>
      <c r="N63" s="67"/>
      <c r="O63" s="67"/>
      <c r="P63" s="67"/>
      <c r="Q63" s="67"/>
    </row>
    <row r="64" spans="1:17" s="51" customFormat="1" ht="24.75" customHeight="1">
      <c r="A64" s="60" t="s">
        <v>54</v>
      </c>
      <c r="B64" s="77" t="s">
        <v>54</v>
      </c>
      <c r="C64" s="66"/>
      <c r="D64" s="66"/>
      <c r="E64" s="66"/>
      <c r="F64" s="67"/>
      <c r="G64" s="67"/>
      <c r="H64" s="67"/>
      <c r="I64" s="67"/>
      <c r="J64" s="67"/>
      <c r="K64" s="67"/>
      <c r="L64" s="67"/>
      <c r="M64" s="67"/>
      <c r="N64" s="67"/>
      <c r="O64" s="67"/>
      <c r="P64" s="67"/>
      <c r="Q64" s="67"/>
    </row>
    <row r="65" spans="1:19" s="51" customFormat="1" ht="33">
      <c r="A65" s="64" t="s">
        <v>223</v>
      </c>
      <c r="B65" s="78" t="s">
        <v>224</v>
      </c>
      <c r="C65" s="66"/>
      <c r="D65" s="66"/>
      <c r="E65" s="66"/>
      <c r="F65" s="67"/>
      <c r="G65" s="67"/>
      <c r="H65" s="67"/>
      <c r="I65" s="67"/>
      <c r="J65" s="67"/>
      <c r="K65" s="67"/>
      <c r="L65" s="67"/>
      <c r="M65" s="67"/>
      <c r="N65" s="67"/>
      <c r="O65" s="67"/>
      <c r="P65" s="67"/>
      <c r="Q65" s="67"/>
    </row>
    <row r="66" spans="1:19" s="51" customFormat="1" ht="24.75" customHeight="1">
      <c r="A66" s="60">
        <v>1</v>
      </c>
      <c r="B66" s="79" t="s">
        <v>218</v>
      </c>
      <c r="C66" s="66"/>
      <c r="D66" s="66"/>
      <c r="E66" s="66"/>
      <c r="F66" s="67"/>
      <c r="G66" s="67"/>
      <c r="H66" s="67"/>
      <c r="I66" s="67"/>
      <c r="J66" s="67"/>
      <c r="K66" s="67"/>
      <c r="L66" s="67"/>
      <c r="M66" s="67"/>
      <c r="N66" s="67"/>
      <c r="O66" s="67"/>
      <c r="P66" s="67"/>
      <c r="Q66" s="67"/>
    </row>
    <row r="67" spans="1:19" s="51" customFormat="1" ht="24.75" customHeight="1">
      <c r="A67" s="60">
        <v>2</v>
      </c>
      <c r="B67" s="79" t="s">
        <v>218</v>
      </c>
      <c r="C67" s="66"/>
      <c r="D67" s="66"/>
      <c r="E67" s="66"/>
      <c r="F67" s="67"/>
      <c r="G67" s="67"/>
      <c r="H67" s="67"/>
      <c r="I67" s="67"/>
      <c r="J67" s="67"/>
      <c r="K67" s="67"/>
      <c r="L67" s="67"/>
      <c r="M67" s="67"/>
      <c r="N67" s="67"/>
      <c r="O67" s="67"/>
      <c r="P67" s="67"/>
      <c r="Q67" s="67"/>
    </row>
    <row r="68" spans="1:19" s="51" customFormat="1" ht="24.75" customHeight="1">
      <c r="A68" s="60" t="s">
        <v>54</v>
      </c>
      <c r="B68" s="77" t="s">
        <v>54</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234</v>
      </c>
    </row>
    <row r="71" spans="1:19" ht="15.75">
      <c r="B71" s="28" t="s">
        <v>151</v>
      </c>
    </row>
    <row r="72" spans="1:19" ht="15.75">
      <c r="B72" s="31" t="s">
        <v>152</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248" t="s">
        <v>235</v>
      </c>
      <c r="B1" s="248"/>
      <c r="C1" s="248"/>
      <c r="D1" s="248"/>
      <c r="E1" s="248"/>
      <c r="F1" s="248"/>
      <c r="G1" s="248"/>
      <c r="H1" s="248"/>
      <c r="I1" s="248"/>
      <c r="J1" s="41"/>
      <c r="K1" s="354" t="s">
        <v>16</v>
      </c>
      <c r="L1" s="354"/>
      <c r="M1" s="354"/>
      <c r="N1" s="354"/>
      <c r="O1" s="354"/>
      <c r="P1" s="354"/>
      <c r="Q1" s="42"/>
    </row>
    <row r="2" spans="1:17" ht="31.9" customHeight="1">
      <c r="A2" s="344" t="s">
        <v>102</v>
      </c>
      <c r="B2" s="344"/>
      <c r="C2" s="344"/>
      <c r="D2" s="344"/>
      <c r="E2" s="344"/>
      <c r="F2" s="344"/>
      <c r="G2" s="344"/>
      <c r="H2" s="344"/>
      <c r="I2" s="344"/>
      <c r="J2" s="43"/>
      <c r="K2" s="355" t="s">
        <v>197</v>
      </c>
      <c r="L2" s="355"/>
      <c r="M2" s="355"/>
      <c r="N2" s="355"/>
      <c r="O2" s="355"/>
      <c r="P2" s="355"/>
      <c r="Q2" s="44"/>
    </row>
    <row r="3" spans="1:17" s="1" customFormat="1" ht="42" customHeight="1">
      <c r="A3" s="305" t="s">
        <v>198</v>
      </c>
      <c r="B3" s="305"/>
      <c r="C3" s="305"/>
      <c r="D3" s="305"/>
      <c r="E3" s="305"/>
      <c r="F3" s="305"/>
      <c r="G3" s="305"/>
      <c r="H3" s="305"/>
      <c r="I3" s="305"/>
      <c r="J3" s="305"/>
      <c r="K3" s="305"/>
      <c r="L3" s="305"/>
      <c r="M3" s="305"/>
      <c r="N3" s="305"/>
      <c r="O3" s="305"/>
      <c r="P3" s="305"/>
    </row>
    <row r="4" spans="1:17" s="1" customFormat="1" ht="32.25" customHeight="1">
      <c r="A4" s="360" t="s">
        <v>226</v>
      </c>
      <c r="B4" s="360"/>
      <c r="C4" s="360"/>
      <c r="D4" s="360"/>
      <c r="E4" s="360"/>
      <c r="F4" s="360"/>
      <c r="G4" s="360"/>
      <c r="H4" s="360"/>
      <c r="I4" s="360"/>
      <c r="J4" s="360"/>
      <c r="K4" s="360"/>
      <c r="L4" s="360"/>
      <c r="M4" s="360"/>
      <c r="N4" s="360"/>
      <c r="O4" s="360"/>
      <c r="P4" s="360"/>
    </row>
    <row r="5" spans="1:17" ht="45.75" customHeight="1">
      <c r="A5" s="248" t="s">
        <v>236</v>
      </c>
      <c r="B5" s="248"/>
      <c r="C5" s="248"/>
      <c r="D5" s="248"/>
      <c r="E5" s="248"/>
      <c r="F5" s="248"/>
      <c r="G5" s="248"/>
      <c r="H5" s="248"/>
      <c r="I5" s="248"/>
      <c r="J5" s="248"/>
      <c r="K5" s="248"/>
      <c r="L5" s="248"/>
      <c r="M5" s="248"/>
      <c r="N5" s="248"/>
      <c r="O5" s="248"/>
      <c r="P5" s="248"/>
    </row>
    <row r="6" spans="1:17" ht="29.25" customHeight="1">
      <c r="A6" s="361"/>
      <c r="B6" s="361"/>
      <c r="C6" s="361"/>
      <c r="D6" s="361"/>
      <c r="E6" s="361"/>
      <c r="F6" s="361"/>
      <c r="G6" s="361"/>
      <c r="H6" s="361"/>
      <c r="I6" s="361"/>
      <c r="J6" s="361"/>
      <c r="K6" s="361"/>
      <c r="L6" s="361"/>
      <c r="M6" s="361"/>
      <c r="N6" s="361"/>
      <c r="O6" s="361"/>
      <c r="P6" s="361"/>
    </row>
    <row r="7" spans="1:17" s="2" customFormat="1" ht="35.65" customHeight="1">
      <c r="A7" s="362" t="s">
        <v>0</v>
      </c>
      <c r="B7" s="362"/>
      <c r="C7" s="362"/>
      <c r="D7" s="362"/>
      <c r="E7" s="362"/>
      <c r="F7" s="362"/>
      <c r="G7" s="362"/>
      <c r="H7" s="362"/>
      <c r="I7" s="362"/>
      <c r="J7" s="362"/>
      <c r="K7" s="362"/>
      <c r="L7" s="362"/>
      <c r="M7" s="362"/>
      <c r="N7" s="362"/>
      <c r="O7" s="362"/>
      <c r="P7" s="362"/>
    </row>
    <row r="8" spans="1:17" s="3" customFormat="1" ht="66" customHeight="1">
      <c r="A8" s="363" t="s">
        <v>17</v>
      </c>
      <c r="B8" s="262" t="s">
        <v>18</v>
      </c>
      <c r="C8" s="262" t="s">
        <v>20</v>
      </c>
      <c r="D8" s="262" t="s">
        <v>22</v>
      </c>
      <c r="E8" s="257" t="s">
        <v>85</v>
      </c>
      <c r="F8" s="258"/>
      <c r="G8" s="258"/>
      <c r="H8" s="259"/>
      <c r="I8" s="280" t="s">
        <v>237</v>
      </c>
      <c r="J8" s="280"/>
      <c r="K8" s="281"/>
      <c r="L8" s="268" t="s">
        <v>238</v>
      </c>
      <c r="M8" s="263" t="s">
        <v>239</v>
      </c>
      <c r="N8" s="264"/>
      <c r="O8" s="264"/>
      <c r="P8" s="262" t="s">
        <v>3</v>
      </c>
    </row>
    <row r="9" spans="1:17" s="3" customFormat="1" ht="36" customHeight="1">
      <c r="A9" s="363"/>
      <c r="B9" s="262"/>
      <c r="C9" s="262"/>
      <c r="D9" s="262"/>
      <c r="E9" s="260" t="s">
        <v>98</v>
      </c>
      <c r="F9" s="260" t="s">
        <v>25</v>
      </c>
      <c r="G9" s="260"/>
      <c r="H9" s="260"/>
      <c r="I9" s="262" t="s">
        <v>5</v>
      </c>
      <c r="J9" s="262" t="s">
        <v>10</v>
      </c>
      <c r="K9" s="262"/>
      <c r="L9" s="269"/>
      <c r="M9" s="262" t="s">
        <v>5</v>
      </c>
      <c r="N9" s="263" t="s">
        <v>10</v>
      </c>
      <c r="O9" s="264"/>
      <c r="P9" s="262"/>
    </row>
    <row r="10" spans="1:17" s="3" customFormat="1" ht="36" customHeight="1">
      <c r="A10" s="363"/>
      <c r="B10" s="262"/>
      <c r="C10" s="262"/>
      <c r="D10" s="262"/>
      <c r="E10" s="260"/>
      <c r="F10" s="260" t="s">
        <v>240</v>
      </c>
      <c r="G10" s="260" t="s">
        <v>10</v>
      </c>
      <c r="H10" s="260"/>
      <c r="I10" s="262"/>
      <c r="J10" s="262" t="s">
        <v>241</v>
      </c>
      <c r="K10" s="262" t="s">
        <v>242</v>
      </c>
      <c r="L10" s="269"/>
      <c r="M10" s="262"/>
      <c r="N10" s="262" t="s">
        <v>241</v>
      </c>
      <c r="O10" s="263" t="s">
        <v>242</v>
      </c>
      <c r="P10" s="262"/>
    </row>
    <row r="11" spans="1:17" s="3" customFormat="1" ht="40.5" customHeight="1">
      <c r="A11" s="363"/>
      <c r="B11" s="262"/>
      <c r="C11" s="262"/>
      <c r="D11" s="262"/>
      <c r="E11" s="260"/>
      <c r="F11" s="364"/>
      <c r="G11" s="49" t="s">
        <v>73</v>
      </c>
      <c r="H11" s="45" t="s">
        <v>243</v>
      </c>
      <c r="I11" s="262"/>
      <c r="J11" s="262"/>
      <c r="K11" s="262"/>
      <c r="L11" s="270"/>
      <c r="M11" s="262"/>
      <c r="N11" s="262"/>
      <c r="O11" s="263"/>
      <c r="P11" s="262"/>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93</v>
      </c>
      <c r="C14" s="23"/>
      <c r="D14" s="23"/>
      <c r="E14" s="23"/>
      <c r="F14" s="24"/>
      <c r="G14" s="24"/>
      <c r="H14" s="24"/>
      <c r="I14" s="24"/>
      <c r="J14" s="24"/>
      <c r="K14" s="24"/>
      <c r="L14" s="46"/>
      <c r="M14" s="46"/>
      <c r="N14" s="46"/>
      <c r="O14" s="46"/>
      <c r="P14" s="46"/>
    </row>
    <row r="15" spans="1:17" ht="39" customHeight="1">
      <c r="A15" s="18" t="s">
        <v>40</v>
      </c>
      <c r="B15" s="19" t="s">
        <v>32</v>
      </c>
      <c r="C15" s="23"/>
      <c r="D15" s="23"/>
      <c r="E15" s="23"/>
      <c r="F15" s="24"/>
      <c r="G15" s="24"/>
      <c r="H15" s="24"/>
      <c r="I15" s="24"/>
      <c r="J15" s="24"/>
      <c r="K15" s="24"/>
      <c r="L15" s="46"/>
      <c r="M15" s="46"/>
      <c r="N15" s="46"/>
      <c r="O15" s="46"/>
      <c r="P15" s="46"/>
    </row>
    <row r="16" spans="1:17" ht="30" customHeight="1">
      <c r="A16" s="20" t="s">
        <v>33</v>
      </c>
      <c r="B16" s="21" t="s">
        <v>57</v>
      </c>
      <c r="C16" s="23"/>
      <c r="D16" s="23"/>
      <c r="E16" s="23"/>
      <c r="F16" s="24"/>
      <c r="G16" s="24"/>
      <c r="H16" s="24"/>
      <c r="I16" s="24"/>
      <c r="J16" s="24"/>
      <c r="K16" s="24"/>
      <c r="L16" s="46"/>
      <c r="M16" s="46"/>
      <c r="N16" s="46"/>
      <c r="O16" s="46"/>
      <c r="P16" s="46"/>
    </row>
    <row r="17" spans="1:16" ht="30" customHeight="1">
      <c r="A17" s="20" t="s">
        <v>54</v>
      </c>
      <c r="B17" s="207" t="s">
        <v>58</v>
      </c>
      <c r="C17" s="23"/>
      <c r="D17" s="23"/>
      <c r="E17" s="23"/>
      <c r="F17" s="24"/>
      <c r="G17" s="24"/>
      <c r="H17" s="24"/>
      <c r="I17" s="24"/>
      <c r="J17" s="24"/>
      <c r="K17" s="24"/>
      <c r="L17" s="46"/>
      <c r="M17" s="46"/>
      <c r="N17" s="46"/>
      <c r="O17" s="46"/>
      <c r="P17" s="46"/>
    </row>
    <row r="18" spans="1:16" ht="39" customHeight="1">
      <c r="A18" s="18" t="s">
        <v>43</v>
      </c>
      <c r="B18" s="19" t="s">
        <v>99</v>
      </c>
      <c r="C18" s="23"/>
      <c r="D18" s="23"/>
      <c r="E18" s="23"/>
      <c r="F18" s="24"/>
      <c r="G18" s="24"/>
      <c r="H18" s="24"/>
      <c r="I18" s="24"/>
      <c r="J18" s="24"/>
      <c r="K18" s="24"/>
      <c r="L18" s="46"/>
      <c r="M18" s="46"/>
      <c r="N18" s="46"/>
      <c r="O18" s="46"/>
      <c r="P18" s="46"/>
    </row>
    <row r="19" spans="1:16" s="5" customFormat="1" ht="61.5" customHeight="1">
      <c r="A19" s="18" t="s">
        <v>244</v>
      </c>
      <c r="B19" s="22" t="s">
        <v>245</v>
      </c>
      <c r="C19" s="25"/>
      <c r="D19" s="25"/>
      <c r="E19" s="25"/>
      <c r="F19" s="26"/>
      <c r="G19" s="26"/>
      <c r="H19" s="26"/>
      <c r="I19" s="26"/>
      <c r="J19" s="26"/>
      <c r="K19" s="26"/>
      <c r="L19" s="47"/>
      <c r="M19" s="47"/>
      <c r="N19" s="47"/>
      <c r="O19" s="47"/>
      <c r="P19" s="47"/>
    </row>
    <row r="20" spans="1:16" ht="30" customHeight="1">
      <c r="A20" s="20" t="s">
        <v>33</v>
      </c>
      <c r="B20" s="21" t="s">
        <v>57</v>
      </c>
      <c r="C20" s="23"/>
      <c r="D20" s="23"/>
      <c r="E20" s="23"/>
      <c r="F20" s="24"/>
      <c r="G20" s="24"/>
      <c r="H20" s="24"/>
      <c r="I20" s="24"/>
      <c r="J20" s="24"/>
      <c r="K20" s="24"/>
      <c r="L20" s="46"/>
      <c r="M20" s="46"/>
      <c r="N20" s="46"/>
      <c r="O20" s="46"/>
      <c r="P20" s="46"/>
    </row>
    <row r="21" spans="1:16" ht="30" customHeight="1">
      <c r="A21" s="20" t="s">
        <v>54</v>
      </c>
      <c r="B21" s="207" t="s">
        <v>58</v>
      </c>
      <c r="C21" s="23"/>
      <c r="D21" s="23"/>
      <c r="E21" s="23"/>
      <c r="F21" s="24"/>
      <c r="G21" s="24"/>
      <c r="H21" s="24"/>
      <c r="I21" s="24"/>
      <c r="J21" s="24"/>
      <c r="K21" s="24"/>
      <c r="L21" s="46"/>
      <c r="M21" s="46"/>
      <c r="N21" s="46"/>
      <c r="O21" s="46"/>
      <c r="P21" s="46"/>
    </row>
    <row r="22" spans="1:16" s="5" customFormat="1" ht="57" customHeight="1">
      <c r="A22" s="18" t="s">
        <v>246</v>
      </c>
      <c r="B22" s="22" t="s">
        <v>247</v>
      </c>
      <c r="C22" s="25"/>
      <c r="D22" s="25"/>
      <c r="E22" s="25"/>
      <c r="F22" s="26"/>
      <c r="G22" s="26"/>
      <c r="H22" s="26"/>
      <c r="I22" s="26"/>
      <c r="J22" s="26"/>
      <c r="K22" s="26"/>
      <c r="L22" s="47"/>
      <c r="M22" s="47"/>
      <c r="N22" s="47"/>
      <c r="O22" s="47"/>
      <c r="P22" s="47"/>
    </row>
    <row r="23" spans="1:16" ht="30" customHeight="1">
      <c r="A23" s="20" t="s">
        <v>33</v>
      </c>
      <c r="B23" s="21" t="s">
        <v>57</v>
      </c>
      <c r="C23" s="23"/>
      <c r="D23" s="23"/>
      <c r="E23" s="23"/>
      <c r="F23" s="24"/>
      <c r="G23" s="24"/>
      <c r="H23" s="24"/>
      <c r="I23" s="24"/>
      <c r="J23" s="24"/>
      <c r="K23" s="24"/>
      <c r="L23" s="46"/>
      <c r="M23" s="46"/>
      <c r="N23" s="46"/>
      <c r="O23" s="46"/>
      <c r="P23" s="46"/>
    </row>
    <row r="24" spans="1:16" ht="30" customHeight="1">
      <c r="A24" s="20" t="s">
        <v>54</v>
      </c>
      <c r="B24" s="207" t="s">
        <v>58</v>
      </c>
      <c r="C24" s="23"/>
      <c r="D24" s="23"/>
      <c r="E24" s="23"/>
      <c r="F24" s="24"/>
      <c r="G24" s="24"/>
      <c r="H24" s="24"/>
      <c r="I24" s="24"/>
      <c r="J24" s="24"/>
      <c r="K24" s="24"/>
      <c r="L24" s="46"/>
      <c r="M24" s="46"/>
      <c r="N24" s="46"/>
      <c r="O24" s="46"/>
      <c r="P24" s="46"/>
    </row>
    <row r="25" spans="1:16" ht="45.75" customHeight="1">
      <c r="A25" s="18" t="s">
        <v>248</v>
      </c>
      <c r="B25" s="22" t="s">
        <v>249</v>
      </c>
      <c r="C25" s="23"/>
      <c r="D25" s="23"/>
      <c r="E25" s="23"/>
      <c r="F25" s="24"/>
      <c r="G25" s="24"/>
      <c r="H25" s="24"/>
      <c r="I25" s="24"/>
      <c r="J25" s="24"/>
      <c r="K25" s="24"/>
      <c r="L25" s="46"/>
      <c r="M25" s="46"/>
      <c r="N25" s="46"/>
      <c r="O25" s="46"/>
      <c r="P25" s="46"/>
    </row>
    <row r="26" spans="1:16" ht="33.75" customHeight="1">
      <c r="A26" s="20" t="s">
        <v>33</v>
      </c>
      <c r="B26" s="21" t="s">
        <v>57</v>
      </c>
      <c r="C26" s="23"/>
      <c r="D26" s="23"/>
      <c r="E26" s="23"/>
      <c r="F26" s="24"/>
      <c r="G26" s="24"/>
      <c r="H26" s="24"/>
      <c r="I26" s="24"/>
      <c r="J26" s="24"/>
      <c r="K26" s="24"/>
      <c r="L26" s="46"/>
      <c r="M26" s="46"/>
      <c r="N26" s="46"/>
      <c r="O26" s="46"/>
      <c r="P26" s="46"/>
    </row>
    <row r="27" spans="1:16" ht="34.5" customHeight="1">
      <c r="A27" s="20"/>
      <c r="B27" s="207" t="s">
        <v>250</v>
      </c>
      <c r="C27" s="23"/>
      <c r="D27" s="23"/>
      <c r="E27" s="23"/>
      <c r="F27" s="24"/>
      <c r="G27" s="24"/>
      <c r="H27" s="24"/>
      <c r="I27" s="24"/>
      <c r="J27" s="24"/>
      <c r="K27" s="24"/>
      <c r="L27" s="46"/>
      <c r="M27" s="46"/>
      <c r="N27" s="46"/>
      <c r="O27" s="46"/>
      <c r="P27" s="46"/>
    </row>
    <row r="28" spans="1:16" s="5" customFormat="1" ht="53.25" customHeight="1">
      <c r="A28" s="18" t="s">
        <v>251</v>
      </c>
      <c r="B28" s="22" t="s">
        <v>252</v>
      </c>
      <c r="C28" s="25"/>
      <c r="D28" s="25"/>
      <c r="E28" s="25"/>
      <c r="F28" s="26"/>
      <c r="G28" s="26"/>
      <c r="H28" s="26"/>
      <c r="I28" s="26"/>
      <c r="J28" s="26"/>
      <c r="K28" s="26"/>
      <c r="L28" s="47"/>
      <c r="M28" s="47"/>
      <c r="N28" s="47"/>
      <c r="O28" s="47"/>
      <c r="P28" s="47"/>
    </row>
    <row r="29" spans="1:16" ht="37.5" customHeight="1">
      <c r="A29" s="20" t="s">
        <v>33</v>
      </c>
      <c r="B29" s="21" t="s">
        <v>57</v>
      </c>
      <c r="C29" s="23"/>
      <c r="D29" s="23"/>
      <c r="E29" s="23"/>
      <c r="F29" s="24"/>
      <c r="G29" s="24"/>
      <c r="H29" s="24"/>
      <c r="I29" s="24"/>
      <c r="J29" s="24"/>
      <c r="K29" s="24"/>
      <c r="L29" s="46"/>
      <c r="M29" s="46"/>
      <c r="N29" s="46"/>
      <c r="O29" s="46"/>
      <c r="P29" s="46"/>
    </row>
    <row r="30" spans="1:16" ht="39" customHeight="1">
      <c r="A30" s="20"/>
      <c r="B30" s="21" t="s">
        <v>253</v>
      </c>
      <c r="C30" s="23"/>
      <c r="D30" s="23"/>
      <c r="E30" s="23"/>
      <c r="F30" s="24"/>
      <c r="G30" s="24"/>
      <c r="H30" s="24"/>
      <c r="I30" s="24"/>
      <c r="J30" s="24"/>
      <c r="K30" s="24"/>
      <c r="L30" s="46"/>
      <c r="M30" s="46"/>
      <c r="N30" s="46"/>
      <c r="O30" s="46"/>
      <c r="P30" s="46"/>
    </row>
    <row r="31" spans="1:16" s="5" customFormat="1" ht="63" customHeight="1">
      <c r="A31" s="18" t="s">
        <v>254</v>
      </c>
      <c r="B31" s="22" t="s">
        <v>255</v>
      </c>
      <c r="C31" s="25"/>
      <c r="D31" s="25"/>
      <c r="E31" s="25"/>
      <c r="F31" s="26"/>
      <c r="G31" s="26"/>
      <c r="H31" s="26"/>
      <c r="I31" s="26"/>
      <c r="J31" s="26"/>
      <c r="K31" s="26"/>
      <c r="L31" s="47"/>
      <c r="M31" s="47"/>
      <c r="N31" s="47"/>
      <c r="O31" s="47"/>
      <c r="P31" s="47"/>
    </row>
    <row r="32" spans="1:16" ht="37.5" customHeight="1">
      <c r="A32" s="20" t="s">
        <v>33</v>
      </c>
      <c r="B32" s="21" t="s">
        <v>57</v>
      </c>
      <c r="C32" s="23"/>
      <c r="D32" s="23"/>
      <c r="E32" s="23"/>
      <c r="F32" s="24"/>
      <c r="G32" s="24"/>
      <c r="H32" s="24"/>
      <c r="I32" s="24"/>
      <c r="J32" s="24"/>
      <c r="K32" s="24"/>
      <c r="L32" s="46"/>
      <c r="M32" s="46"/>
      <c r="N32" s="46"/>
      <c r="O32" s="46"/>
      <c r="P32" s="46"/>
    </row>
    <row r="33" spans="1:16" ht="39" customHeight="1">
      <c r="A33" s="20"/>
      <c r="B33" s="21" t="s">
        <v>253</v>
      </c>
      <c r="C33" s="23"/>
      <c r="D33" s="23"/>
      <c r="E33" s="23"/>
      <c r="F33" s="24"/>
      <c r="G33" s="24"/>
      <c r="H33" s="24"/>
      <c r="I33" s="24"/>
      <c r="J33" s="24"/>
      <c r="K33" s="24"/>
      <c r="L33" s="46"/>
      <c r="M33" s="46"/>
      <c r="N33" s="46"/>
      <c r="O33" s="46"/>
      <c r="P33" s="46"/>
    </row>
    <row r="34" spans="1:16" ht="50.25" customHeight="1">
      <c r="A34" s="18" t="s">
        <v>46</v>
      </c>
      <c r="B34" s="19" t="s">
        <v>256</v>
      </c>
      <c r="C34" s="23"/>
      <c r="D34" s="23"/>
      <c r="E34" s="23"/>
      <c r="F34" s="24"/>
      <c r="G34" s="24"/>
      <c r="H34" s="24"/>
      <c r="I34" s="24"/>
      <c r="J34" s="24"/>
      <c r="K34" s="24"/>
      <c r="L34" s="46"/>
      <c r="M34" s="46"/>
      <c r="N34" s="46"/>
      <c r="O34" s="46"/>
      <c r="P34" s="46"/>
    </row>
    <row r="35" spans="1:16" ht="45.75" customHeight="1">
      <c r="A35" s="20"/>
      <c r="B35" s="22" t="s">
        <v>257</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151</v>
      </c>
      <c r="C37" s="29"/>
      <c r="D37" s="29"/>
      <c r="E37" s="29"/>
      <c r="F37" s="30"/>
      <c r="G37" s="30"/>
      <c r="H37" s="30"/>
      <c r="I37" s="30"/>
      <c r="J37" s="30"/>
      <c r="K37" s="30"/>
    </row>
    <row r="38" spans="1:16" ht="30" customHeight="1">
      <c r="A38" s="27"/>
      <c r="B38" s="31" t="s">
        <v>152</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337"/>
      <c r="C46" s="337"/>
      <c r="D46" s="337"/>
      <c r="E46" s="337"/>
      <c r="F46" s="337"/>
      <c r="G46" s="337"/>
      <c r="H46" s="337"/>
      <c r="I46" s="33"/>
      <c r="J46" s="33"/>
      <c r="K46" s="33"/>
    </row>
    <row r="47" spans="1:16" ht="19.899999999999999" customHeight="1"/>
    <row r="48" spans="1:16" s="5" customFormat="1" ht="25.5" customHeight="1">
      <c r="A48" s="34"/>
      <c r="B48" s="35" t="s">
        <v>258</v>
      </c>
      <c r="C48" s="34"/>
      <c r="D48" s="34"/>
      <c r="E48" s="34"/>
      <c r="F48" s="36"/>
      <c r="G48" s="36"/>
      <c r="H48" s="36"/>
    </row>
    <row r="49" spans="1:8" s="6" customFormat="1" ht="25.5" customHeight="1">
      <c r="A49" s="27"/>
      <c r="B49" s="37" t="s">
        <v>259</v>
      </c>
      <c r="C49" s="27"/>
      <c r="D49" s="27"/>
      <c r="E49" s="27"/>
      <c r="F49" s="38"/>
      <c r="G49" s="38"/>
      <c r="H49" s="38"/>
    </row>
    <row r="50" spans="1:8" s="6" customFormat="1" ht="25.5" customHeight="1">
      <c r="A50" s="27"/>
      <c r="B50" s="39" t="s">
        <v>260</v>
      </c>
      <c r="C50" s="27"/>
      <c r="D50" s="27"/>
      <c r="E50" s="27"/>
      <c r="F50" s="38"/>
      <c r="G50" s="38"/>
      <c r="H50" s="38"/>
    </row>
    <row r="51" spans="1:8" s="6" customFormat="1" ht="25.5" customHeight="1">
      <c r="A51" s="27"/>
      <c r="B51" s="39" t="s">
        <v>261</v>
      </c>
      <c r="C51" s="27"/>
      <c r="D51" s="27"/>
      <c r="E51" s="27"/>
      <c r="F51" s="38"/>
      <c r="G51" s="38"/>
      <c r="H51" s="38"/>
    </row>
    <row r="52" spans="1:8" s="6" customFormat="1" ht="25.5" customHeight="1">
      <c r="A52" s="27"/>
      <c r="B52" s="39" t="s">
        <v>262</v>
      </c>
      <c r="C52" s="27"/>
      <c r="D52" s="27"/>
      <c r="E52" s="27"/>
      <c r="F52" s="38"/>
      <c r="G52" s="38"/>
      <c r="H52" s="38"/>
    </row>
    <row r="53" spans="1:8" s="6" customFormat="1" ht="25.5" customHeight="1">
      <c r="A53" s="27"/>
      <c r="B53" s="39" t="s">
        <v>263</v>
      </c>
      <c r="C53" s="27"/>
      <c r="D53" s="27"/>
      <c r="E53" s="27"/>
      <c r="F53" s="38"/>
      <c r="G53" s="38"/>
      <c r="H53" s="38"/>
    </row>
    <row r="54" spans="1:8" s="6" customFormat="1" ht="25.5" customHeight="1">
      <c r="A54" s="7"/>
      <c r="B54" s="6" t="s">
        <v>264</v>
      </c>
    </row>
    <row r="55" spans="1:8" s="6" customFormat="1" ht="25.5" customHeight="1">
      <c r="A55" s="7"/>
      <c r="B55" s="6" t="s">
        <v>265</v>
      </c>
      <c r="C55" s="7"/>
      <c r="D55" s="7"/>
      <c r="E55" s="7"/>
      <c r="F55" s="40"/>
      <c r="G55" s="40"/>
      <c r="H55" s="40"/>
    </row>
    <row r="56" spans="1:8" s="6" customFormat="1" ht="25.5" customHeight="1">
      <c r="A56" s="7"/>
      <c r="B56" s="6" t="s">
        <v>266</v>
      </c>
      <c r="C56" s="7"/>
      <c r="D56" s="7"/>
      <c r="E56" s="7"/>
      <c r="F56" s="40"/>
      <c r="G56" s="40"/>
      <c r="H56" s="40"/>
    </row>
    <row r="57" spans="1:8" s="6" customFormat="1" ht="25.5" customHeight="1">
      <c r="A57" s="7"/>
      <c r="B57" s="6" t="s">
        <v>267</v>
      </c>
      <c r="C57" s="7"/>
      <c r="D57" s="7"/>
      <c r="E57" s="7"/>
      <c r="F57" s="40"/>
      <c r="G57" s="40"/>
      <c r="H57" s="40"/>
    </row>
    <row r="58" spans="1:8" s="6" customFormat="1" ht="25.5" customHeight="1">
      <c r="A58" s="7"/>
      <c r="B58" s="6" t="s">
        <v>268</v>
      </c>
      <c r="C58" s="7"/>
      <c r="D58" s="7"/>
      <c r="E58" s="7"/>
      <c r="F58" s="40"/>
      <c r="G58" s="40"/>
      <c r="H58" s="40"/>
    </row>
    <row r="59" spans="1:8" s="6" customFormat="1" ht="25.5" customHeight="1">
      <c r="A59" s="7"/>
      <c r="B59" s="6" t="s">
        <v>269</v>
      </c>
      <c r="C59" s="7"/>
      <c r="D59" s="7"/>
      <c r="E59" s="7"/>
      <c r="F59" s="40"/>
      <c r="G59" s="40"/>
      <c r="H59" s="40"/>
    </row>
    <row r="60" spans="1:8" s="6" customFormat="1" ht="25.5" customHeight="1">
      <c r="A60" s="7"/>
      <c r="B60" s="6" t="s">
        <v>270</v>
      </c>
      <c r="C60" s="7"/>
      <c r="D60" s="7"/>
      <c r="E60" s="7"/>
      <c r="F60" s="40"/>
      <c r="G60" s="40"/>
      <c r="H60" s="40"/>
    </row>
    <row r="61" spans="1:8" s="6" customFormat="1" ht="25.5" customHeight="1">
      <c r="B61" s="6" t="s">
        <v>271</v>
      </c>
    </row>
    <row r="62" spans="1:8" s="6" customFormat="1" ht="25.5" customHeight="1">
      <c r="B62" s="6" t="s">
        <v>272</v>
      </c>
    </row>
    <row r="63" spans="1:8" s="6" customFormat="1" ht="25.5" customHeight="1">
      <c r="B63" s="6" t="s">
        <v>273</v>
      </c>
    </row>
    <row r="64" spans="1:8" s="6" customFormat="1" ht="25.5" customHeight="1">
      <c r="B64" s="6" t="s">
        <v>274</v>
      </c>
    </row>
    <row r="65" spans="1:8" s="6" customFormat="1" ht="25.5" customHeight="1">
      <c r="B65" s="6" t="s">
        <v>275</v>
      </c>
    </row>
    <row r="66" spans="1:8" s="6" customFormat="1" ht="25.5" customHeight="1">
      <c r="B66" s="6" t="s">
        <v>276</v>
      </c>
    </row>
    <row r="67" spans="1:8" s="6" customFormat="1" ht="25.5" customHeight="1">
      <c r="B67" s="6" t="s">
        <v>277</v>
      </c>
    </row>
    <row r="68" spans="1:8" s="6" customFormat="1" ht="25.5" customHeight="1">
      <c r="B68" s="6" t="s">
        <v>278</v>
      </c>
    </row>
    <row r="69" spans="1:8" s="6" customFormat="1" ht="25.5" customHeight="1">
      <c r="B69" s="6" t="s">
        <v>279</v>
      </c>
    </row>
    <row r="70" spans="1:8" s="6" customFormat="1" ht="25.5" customHeight="1">
      <c r="B70" s="6" t="s">
        <v>280</v>
      </c>
    </row>
    <row r="71" spans="1:8" s="6" customFormat="1" ht="25.5" customHeight="1">
      <c r="B71" s="6" t="s">
        <v>281</v>
      </c>
    </row>
    <row r="72" spans="1:8" s="6" customFormat="1" ht="25.5" customHeight="1">
      <c r="A72" s="7"/>
      <c r="B72" s="6" t="s">
        <v>282</v>
      </c>
      <c r="C72" s="7"/>
      <c r="D72" s="7"/>
      <c r="E72" s="7"/>
      <c r="F72" s="40"/>
      <c r="G72" s="40"/>
      <c r="H72" s="40"/>
    </row>
    <row r="73" spans="1:8" s="6" customFormat="1" ht="25.5" customHeight="1">
      <c r="B73" s="6" t="s">
        <v>283</v>
      </c>
    </row>
    <row r="74" spans="1:8" s="6" customFormat="1" ht="25.5" customHeight="1">
      <c r="B74" s="6" t="s">
        <v>284</v>
      </c>
    </row>
    <row r="75" spans="1:8" s="6" customFormat="1" ht="25.5" customHeight="1">
      <c r="B75" s="6" t="s">
        <v>285</v>
      </c>
    </row>
    <row r="76" spans="1:8" s="6" customFormat="1" ht="25.5" customHeight="1">
      <c r="B76" s="6" t="s">
        <v>286</v>
      </c>
    </row>
    <row r="77" spans="1:8" s="6" customFormat="1" ht="25.5" customHeight="1">
      <c r="B77" s="6" t="s">
        <v>287</v>
      </c>
    </row>
    <row r="78" spans="1:8" s="6" customFormat="1" ht="25.5" customHeight="1">
      <c r="B78" s="6" t="s">
        <v>288</v>
      </c>
    </row>
    <row r="79" spans="1:8" s="6" customFormat="1" ht="25.5" customHeight="1">
      <c r="B79" s="6" t="s">
        <v>289</v>
      </c>
    </row>
    <row r="80" spans="1:8" s="6" customFormat="1" ht="25.5" customHeight="1">
      <c r="B80" s="6" t="s">
        <v>290</v>
      </c>
    </row>
    <row r="81" spans="2:2" s="6" customFormat="1" ht="25.5" customHeight="1">
      <c r="B81" s="6" t="s">
        <v>291</v>
      </c>
    </row>
    <row r="82" spans="2:2" s="6" customFormat="1" ht="25.5" customHeight="1">
      <c r="B82" s="6" t="s">
        <v>292</v>
      </c>
    </row>
    <row r="83" spans="2:2" s="6" customFormat="1" ht="25.5" customHeight="1">
      <c r="B83" s="6" t="s">
        <v>293</v>
      </c>
    </row>
    <row r="84" spans="2:2" s="6" customFormat="1" ht="25.5" customHeight="1"/>
    <row r="85" spans="2:2" s="6" customFormat="1" ht="25.5" customHeight="1"/>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s="6" customFormat="1" ht="25.5" customHeight="1">
      <c r="B96" s="6" t="s">
        <v>304</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Biểu số 01</vt:lpstr>
      <vt:lpstr>Bieu 11. CTMTQG</vt:lpstr>
      <vt:lpstr>ODAKH NSNN</vt:lpstr>
      <vt:lpstr>NC07 TH TPCP</vt:lpstr>
      <vt:lpstr>NC08 TPCP KH</vt:lpstr>
      <vt:lpstr>NC11 PPP</vt:lpstr>
      <vt:lpstr>BM18 BC nam DP</vt:lpstr>
      <vt:lpstr>Quy2THDP</vt:lpstr>
      <vt:lpstr>Quy2TPCPDP</vt:lpstr>
      <vt:lpstr>Quy2von khac Dp</vt:lpstr>
      <vt:lpstr>Biểu 02</vt:lpstr>
      <vt:lpstr>Biểu 03</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'Biểu 03'!Print_Titles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2021-11-22T07:28:54Z</cp:lastPrinted>
  <dcterms:created xsi:type="dcterms:W3CDTF">2016-08-23T02:19:00Z</dcterms:created>
  <dcterms:modified xsi:type="dcterms:W3CDTF">2021-11-22T07:28:56Z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