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XÂY DỰNG DỰ TOÁN HÀNG NĂM\Năm 2023\XD năm 2023 tháng 11\TRINH HD ND SAU KHI  HOP THAM TRA\NAM 2023\"/>
    </mc:Choice>
  </mc:AlternateContent>
  <bookViews>
    <workbookView xWindow="0" yWindow="1320" windowWidth="20400" windowHeight="6510" firstSheet="1" activeTab="12"/>
  </bookViews>
  <sheets>
    <sheet name="foxz" sheetId="27" state="veryHidden" r:id="rId1"/>
    <sheet name="Biểu số 01" sheetId="21" r:id="rId2"/>
    <sheet name="Bieu 11. CTMTQG" sheetId="20" state="hidden" r:id="rId3"/>
    <sheet name="ODAKH NSNN" sheetId="4" state="hidden" r:id="rId4"/>
    <sheet name="NC07 TH TPCP" sheetId="5" state="hidden" r:id="rId5"/>
    <sheet name="NC08 TPCP KH" sheetId="6" state="hidden" r:id="rId6"/>
    <sheet name="NC11 PPP" sheetId="7" state="hidden" r:id="rId7"/>
    <sheet name="BM18 BC nam DP" sheetId="8" state="hidden" r:id="rId8"/>
    <sheet name="Quy2THDP" sheetId="10" state="hidden" r:id="rId9"/>
    <sheet name="Quy2TPCPDP" sheetId="12" state="hidden" r:id="rId10"/>
    <sheet name="Quy2von khac Dp" sheetId="14" state="hidden" r:id="rId11"/>
    <sheet name="Biểu 02" sheetId="25" r:id="rId12"/>
    <sheet name="Biểu 03" sheetId="26" r:id="rId13"/>
  </sheets>
  <externalReferences>
    <externalReference r:id="rId14"/>
    <externalReference r:id="rId15"/>
    <externalReference r:id="rId16"/>
  </externalReferences>
  <definedNames>
    <definedName name="____a1" localSheetId="2" hidden="1">{"'Sheet1'!$L$16"}</definedName>
    <definedName name="____a1" hidden="1">{"'Sheet1'!$L$16"}</definedName>
    <definedName name="____B1" localSheetId="2" hidden="1">{"'Sheet1'!$L$16"}</definedName>
    <definedName name="____B1" hidden="1">{"'Sheet1'!$L$16"}</definedName>
    <definedName name="____ban2" localSheetId="2" hidden="1">{"'Sheet1'!$L$16"}</definedName>
    <definedName name="____ban2" hidden="1">{"'Sheet1'!$L$16"}</definedName>
    <definedName name="____h1" localSheetId="2" hidden="1">{"'Sheet1'!$L$16"}</definedName>
    <definedName name="____h1" hidden="1">{"'Sheet1'!$L$16"}</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M36" localSheetId="2" hidden="1">{"'Sheet1'!$L$16"}</definedName>
    <definedName name="____M36"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Tru21" localSheetId="2" hidden="1">{"'Sheet1'!$L$16"}</definedName>
    <definedName name="____Tru21" hidden="1">{"'Sheet1'!$L$16"}</definedName>
    <definedName name="___a1" localSheetId="2" hidden="1">{"'Sheet1'!$L$16"}</definedName>
    <definedName name="___a1" hidden="1">{"'Sheet1'!$L$16"}</definedName>
    <definedName name="___B1" localSheetId="2" hidden="1">{"'Sheet1'!$L$16"}</definedName>
    <definedName name="___B1" hidden="1">{"'Sheet1'!$L$16"}</definedName>
    <definedName name="___ban2" localSheetId="2" hidden="1">{"'Sheet1'!$L$16"}</definedName>
    <definedName name="___ban2" hidden="1">{"'Sheet1'!$L$16"}</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M36" localSheetId="2" hidden="1">{"'Sheet1'!$L$16"}</definedName>
    <definedName name="___M36" hidden="1">{"'Sheet1'!$L$16"}</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hidden="1">{"'Sheet1'!$L$16"}</definedName>
    <definedName name="__a1" localSheetId="2" hidden="1">{"'Sheet1'!$L$16"}</definedName>
    <definedName name="__a1" hidden="1">{"'Sheet1'!$L$16"}</definedName>
    <definedName name="__B1" localSheetId="2" hidden="1">{"'Sheet1'!$L$16"}</definedName>
    <definedName name="__B1" hidden="1">{"'Sheet1'!$L$16"}</definedName>
    <definedName name="__ban2" localSheetId="2" hidden="1">{"'Sheet1'!$L$16"}</definedName>
    <definedName name="__ban2" hidden="1">{"'Sheet1'!$L$16"}</definedName>
    <definedName name="__h1" localSheetId="2" hidden="1">{"'Sheet1'!$L$16"}</definedName>
    <definedName name="__h1" hidden="1">{"'Sheet1'!$L$16"}</definedName>
    <definedName name="__hsm2">1.1289</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isc1">0.035</definedName>
    <definedName name="__isc2">0.02</definedName>
    <definedName name="__isc3">0.054</definedName>
    <definedName name="__M36" localSheetId="2" hidden="1">{"'Sheet1'!$L$16"}</definedName>
    <definedName name="__M36" hidden="1">{"'Sheet1'!$L$16"}</definedName>
    <definedName name="__NSO2" localSheetId="2" hidden="1">{"'Sheet1'!$L$16"}</definedName>
    <definedName name="__NSO2" hidden="1">{"'Sheet1'!$L$16"}</definedName>
    <definedName name="__PA3" localSheetId="2" hidden="1">{"'Sheet1'!$L$16"}</definedName>
    <definedName name="__PA3"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2" hidden="1">{"'Sheet1'!$L$16"}</definedName>
    <definedName name="__Tru21" hidden="1">{"'Sheet1'!$L$16"}</definedName>
    <definedName name="_40x4">5100</definedName>
    <definedName name="_a1" localSheetId="2" hidden="1">{"'Sheet1'!$L$16"}</definedName>
    <definedName name="_a1" hidden="1">{"'Sheet1'!$L$16"}</definedName>
    <definedName name="_B1" localSheetId="2" hidden="1">{"'Sheet1'!$L$16"}</definedName>
    <definedName name="_B1" hidden="1">{"'Sheet1'!$L$16"}</definedName>
    <definedName name="_ban2" localSheetId="2" hidden="1">{"'Sheet1'!$L$16"}</definedName>
    <definedName name="_ban2" hidden="1">{"'Sheet1'!$L$16"}</definedName>
    <definedName name="_Fill" localSheetId="2" hidden="1">#REF!</definedName>
    <definedName name="_Fill" hidden="1">#REF!</definedName>
    <definedName name="_xlnm._FilterDatabase" localSheetId="2" hidden="1">#REF!</definedName>
    <definedName name="_xlnm._FilterDatabase" hidden="1">#REF!</definedName>
    <definedName name="_ftn1" localSheetId="8">Quy2THDP!#REF!</definedName>
    <definedName name="_ftnref1" localSheetId="8">Quy2THDP!$E$10</definedName>
    <definedName name="_h1" localSheetId="2" hidden="1">{"'Sheet1'!$L$16"}</definedName>
    <definedName name="_h1" hidden="1">{"'Sheet1'!$L$16"}</definedName>
    <definedName name="_hsm2">1.1289</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2" hidden="1">#REF!</definedName>
    <definedName name="_Key1" hidden="1">#REF!</definedName>
    <definedName name="_Key2" localSheetId="2" hidden="1">#REF!</definedName>
    <definedName name="_Key2" hidden="1">#REF!</definedName>
    <definedName name="_M36" localSheetId="2" hidden="1">{"'Sheet1'!$L$16"}</definedName>
    <definedName name="_M36" hidden="1">{"'Sheet1'!$L$16"}</definedName>
    <definedName name="_NSO2" localSheetId="2" hidden="1">{"'Sheet1'!$L$16"}</definedName>
    <definedName name="_NSO2" hidden="1">{"'Sheet1'!$L$16"}</definedName>
    <definedName name="_Order1" hidden="1">255</definedName>
    <definedName name="_Order2" hidden="1">255</definedName>
    <definedName name="_PA3" localSheetId="2" hidden="1">{"'Sheet1'!$L$16"}</definedName>
    <definedName name="_PA3" hidden="1">{"'Sheet1'!$L$16"}</definedName>
    <definedName name="_Pl2" localSheetId="2" hidden="1">{"'Sheet1'!$L$16"}</definedName>
    <definedName name="_Pl2" hidden="1">{"'Sheet1'!$L$16"}</definedName>
    <definedName name="_PL3" localSheetId="2" hidden="1">#REF!</definedName>
    <definedName name="_PL3" hidden="1">#REF!</definedName>
    <definedName name="_SOC10">0.3456</definedName>
    <definedName name="_SOC8">0.2827</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ru21" localSheetId="2" hidden="1">{"'Sheet1'!$L$16"}</definedName>
    <definedName name="_Tru21" hidden="1">{"'Sheet1'!$L$16"}</definedName>
    <definedName name="a" localSheetId="2" hidden="1">{"'Sheet1'!$L$16"}</definedName>
    <definedName name="a" hidden="1">{"'Sheet1'!$L$16"}</definedName>
    <definedName name="ABC" localSheetId="2" hidden="1">#REF!</definedName>
    <definedName name="ABC" hidden="1">#REF!</definedName>
    <definedName name="anscount" hidden="1">3</definedName>
    <definedName name="ATGT" localSheetId="2"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2" hidden="1">{"'Sheet1'!$L$16"}</definedName>
    <definedName name="chitietbgiang2" hidden="1">{"'Sheet1'!$L$16"}</definedName>
    <definedName name="chung">66</definedName>
    <definedName name="CLVC3">0.1</definedName>
    <definedName name="CoCauN" localSheetId="2" hidden="1">{"'Sheet1'!$L$16"}</definedName>
    <definedName name="CoCauN" hidden="1">{"'Sheet1'!$L$16"}</definedName>
    <definedName name="Code" localSheetId="2" hidden="1">#REF!</definedName>
    <definedName name="Code" hidden="1">#REF!</definedName>
    <definedName name="Cotsatma">9726</definedName>
    <definedName name="Cotthepma">9726</definedName>
    <definedName name="CP" localSheetId="2" hidden="1">#REF!</definedName>
    <definedName name="CP" hidden="1">#REF!</definedName>
    <definedName name="CTCT1" localSheetId="2" hidden="1">{"'Sheet1'!$L$16"}</definedName>
    <definedName name="CTCT1" hidden="1">{"'Sheet1'!$L$16"}</definedName>
    <definedName name="dam">78000</definedName>
    <definedName name="data1" localSheetId="2" hidden="1">#REF!</definedName>
    <definedName name="data1" hidden="1">#REF!</definedName>
    <definedName name="data2" localSheetId="2" hidden="1">#REF!</definedName>
    <definedName name="data2" hidden="1">#REF!</definedName>
    <definedName name="data3" localSheetId="2" hidden="1">#REF!</definedName>
    <definedName name="data3" hidden="1">#REF!</definedName>
    <definedName name="DataFilter" localSheetId="2">[2]!DataFilter</definedName>
    <definedName name="DataFilter">[2]!DataFilter</definedName>
    <definedName name="DataSort" localSheetId="2">[2]!DataSort</definedName>
    <definedName name="DataSort">[2]!DataSort</definedName>
    <definedName name="DCL_22">12117600</definedName>
    <definedName name="DCL_35">25490000</definedName>
    <definedName name="dddem">0.1</definedName>
    <definedName name="Discount" localSheetId="2" hidden="1">#REF!</definedName>
    <definedName name="Discount" hidden="1">#REF!</definedName>
    <definedName name="display_area_2" localSheetId="2" hidden="1">#REF!</definedName>
    <definedName name="display_area_2" hidden="1">#REF!</definedName>
    <definedName name="docdoc">0.03125</definedName>
    <definedName name="dotcong">1</definedName>
    <definedName name="drf" localSheetId="2" hidden="1">#REF!</definedName>
    <definedName name="drf" hidden="1">#REF!</definedName>
    <definedName name="ds" localSheetId="2" hidden="1">{#N/A,#N/A,FALSE,"Chi tiÆt"}</definedName>
    <definedName name="ds" hidden="1">{#N/A,#N/A,FALSE,"Chi tiÆt"}</definedName>
    <definedName name="dsh" localSheetId="2"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hidden="1">#REF!</definedName>
    <definedName name="FI_12">4820</definedName>
    <definedName name="g" localSheetId="2" hidden="1">{"'Sheet1'!$L$16"}</definedName>
    <definedName name="g" hidden="1">{"'Sheet1'!$L$16"}</definedName>
    <definedName name="GoBack" localSheetId="2">[2]Sheet1!GoBack</definedName>
    <definedName name="GoBack">[2]Sheet1!GoBack</definedName>
    <definedName name="h" localSheetId="2"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2" hidden="1">{"'Sheet1'!$L$16"}</definedName>
    <definedName name="hu" hidden="1">{"'Sheet1'!$L$16"}</definedName>
    <definedName name="HUU" localSheetId="2" hidden="1">{"'Sheet1'!$L$16"}</definedName>
    <definedName name="HUU" hidden="1">{"'Sheet1'!$L$16"}</definedName>
    <definedName name="huy" localSheetId="2" hidden="1">{"'Sheet1'!$L$16"}</definedName>
    <definedName name="huy" hidden="1">{"'Sheet1'!$L$16"}</definedName>
    <definedName name="j" localSheetId="2" hidden="1">{"'Sheet1'!$L$16"}</definedName>
    <definedName name="j" hidden="1">{"'Sheet1'!$L$16"}</definedName>
    <definedName name="k" localSheetId="2" hidden="1">{"'Sheet1'!$L$16"}</definedName>
    <definedName name="k" hidden="1">{"'Sheet1'!$L$16"}</definedName>
    <definedName name="khac">2</definedName>
    <definedName name="khongtruotgia" localSheetId="2" hidden="1">{"'Sheet1'!$L$16"}</definedName>
    <definedName name="khongtruotgia" hidden="1">{"'Sheet1'!$L$16"}</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l" localSheetId="2" hidden="1">{"'Sheet1'!$L$16"}</definedName>
    <definedName name="l" hidden="1">{"'Sheet1'!$L$16"}</definedName>
    <definedName name="L63x6">5800</definedName>
    <definedName name="langson" localSheetId="2" hidden="1">{"'Sheet1'!$L$16"}</definedName>
    <definedName name="langson" hidden="1">{"'Sheet1'!$L$16"}</definedName>
    <definedName name="LBS_22">107800000</definedName>
    <definedName name="lk" localSheetId="2" hidden="1">#REF!</definedName>
    <definedName name="lk" hidden="1">#REF!</definedName>
    <definedName name="m" localSheetId="2" hidden="1">{"'Sheet1'!$L$16"}</definedName>
    <definedName name="m" hidden="1">{"'Sheet1'!$L$16"}</definedName>
    <definedName name="mo" localSheetId="2" hidden="1">{"'Sheet1'!$L$16"}</definedName>
    <definedName name="mo" hidden="1">{"'Sheet1'!$L$16"}</definedName>
    <definedName name="moi" localSheetId="2" hidden="1">{"'Sheet1'!$L$16"}</definedName>
    <definedName name="moi" hidden="1">{"'Sheet1'!$L$16"}</definedName>
    <definedName name="n" localSheetId="2" hidden="1">{"'Sheet1'!$L$16"}</definedName>
    <definedName name="n" hidden="1">{"'Sheet1'!$L$16"}</definedName>
    <definedName name="OrderTable" localSheetId="2" hidden="1">#REF!</definedName>
    <definedName name="OrderTable" hidden="1">#REF!</definedName>
    <definedName name="PAIII_" localSheetId="2" hidden="1">{"'Sheet1'!$L$16"}</definedName>
    <definedName name="PAIII_" hidden="1">{"'Sheet1'!$L$16"}</definedName>
    <definedName name="PMS" localSheetId="2" hidden="1">{"'Sheet1'!$L$16"}</definedName>
    <definedName name="PMS" hidden="1">{"'Sheet1'!$L$16"}</definedName>
    <definedName name="_xlnm.Print_Area" localSheetId="2">'Bieu 11. CTMTQG'!$A$1:$AU$68</definedName>
    <definedName name="_xlnm.Print_Area" localSheetId="1">'Biểu số 01'!$A$1:$E$20</definedName>
    <definedName name="_xlnm.Print_Area" localSheetId="7">'BM18 BC nam DP'!$A$1:$M$77</definedName>
    <definedName name="_xlnm.Print_Area" localSheetId="4">'NC07 TH TPCP'!$A$1:$U$19</definedName>
    <definedName name="_xlnm.Print_Area" localSheetId="5">'NC08 TPCP KH'!$A$1:$AK$39</definedName>
    <definedName name="_xlnm.Print_Area" localSheetId="6">'NC11 PPP'!$A$1:$Q$19</definedName>
    <definedName name="_xlnm.Print_Area" localSheetId="3">'ODAKH NSNN'!$A$1:$BQ$74</definedName>
    <definedName name="_xlnm.Print_Area" localSheetId="8">Quy2THDP!$A$1:$Q$72</definedName>
    <definedName name="_xlnm.Print_Area" localSheetId="9">Quy2TPCPDP!$A$1:$P$38</definedName>
    <definedName name="_xlnm.Print_Area" localSheetId="10">'Quy2von khac Dp'!$A$1:$O$38</definedName>
    <definedName name="_xlnm.Print_Titles" localSheetId="12">'Biểu 03'!$7:$11</definedName>
    <definedName name="_xlnm.Print_Titles" localSheetId="2">'Bieu 11. CTMTQG'!$5:$10</definedName>
    <definedName name="_xlnm.Print_Titles" localSheetId="7">'BM18 BC nam DP'!$6:$8</definedName>
    <definedName name="_xlnm.Print_Titles" localSheetId="4">'NC07 TH TPCP'!$6:$9</definedName>
    <definedName name="_xlnm.Print_Titles" localSheetId="5">'NC08 TPCP KH'!$6:$9</definedName>
    <definedName name="_xlnm.Print_Titles" localSheetId="3">'ODAKH NSNN'!$8:$15</definedName>
    <definedName name="_xlnm.Print_Titles" localSheetId="8">Quy2THDP!$9:$11</definedName>
    <definedName name="_xlnm.Print_Titles" localSheetId="9">Quy2TPCPDP!$8:$12</definedName>
    <definedName name="_xlnm.Print_Titles" localSheetId="10">'Quy2von khac Dp'!$7:$11</definedName>
    <definedName name="ProdForm" localSheetId="2" hidden="1">#REF!</definedName>
    <definedName name="ProdForm" hidden="1">#REF!</definedName>
    <definedName name="Product" localSheetId="2" hidden="1">#REF!</definedName>
    <definedName name="Product" hidden="1">#REF!</definedName>
    <definedName name="rate">14000</definedName>
    <definedName name="RCArea" localSheetId="2" hidden="1">#REF!</definedName>
    <definedName name="RCArea" hidden="1">#REF!</definedName>
    <definedName name="S.dinh">640</definedName>
    <definedName name="Spanner_Auto_File">"C:\My Documents\tinh cdo.x2a"</definedName>
    <definedName name="SpecialPrice" localSheetId="2" hidden="1">#REF!</definedName>
    <definedName name="SpecialPrice" hidden="1">#REF!</definedName>
    <definedName name="t" localSheetId="2" hidden="1">{"'Sheet1'!$L$16"}</definedName>
    <definedName name="t" hidden="1">{"'Sheet1'!$L$16"}</definedName>
    <definedName name="Tang">100</definedName>
    <definedName name="TaxTV">10%</definedName>
    <definedName name="TaxXL">5%</definedName>
    <definedName name="tbl_ProdInfo" localSheetId="2" hidden="1">#REF!</definedName>
    <definedName name="tbl_ProdInfo" hidden="1">#REF!</definedName>
    <definedName name="tha" localSheetId="2" hidden="1">{"'Sheet1'!$L$16"}</definedName>
    <definedName name="tha" hidden="1">{"'Sheet1'!$L$16"}</definedName>
    <definedName name="thepma">10500</definedName>
    <definedName name="thue">6</definedName>
    <definedName name="Tiepdiama">9500</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uyennhanh" localSheetId="2" hidden="1">{"'Sheet1'!$L$16"}</definedName>
    <definedName name="tuyennhanh" hidden="1">{"'Sheet1'!$L$16"}</definedName>
    <definedName name="tytrong16so5nam">'[1]PLI CTrinh'!$CN$10</definedName>
    <definedName name="u" localSheetId="2" hidden="1">{"'Sheet1'!$L$16"}</definedName>
    <definedName name="u" hidden="1">{"'Sheet1'!$L$16"}</definedName>
    <definedName name="ư" localSheetId="2" hidden="1">{"'Sheet1'!$L$16"}</definedName>
    <definedName name="ư" hidden="1">{"'Sheet1'!$L$16"}</definedName>
    <definedName name="v" localSheetId="2" hidden="1">{"'Sheet1'!$L$16"}</definedName>
    <definedName name="v" hidden="1">{"'Sheet1'!$L$16"}</definedName>
    <definedName name="VAÄT_LIEÄU">"nhandongia"</definedName>
    <definedName name="vcoto" localSheetId="2" hidden="1">{"'Sheet1'!$L$16"}</definedName>
    <definedName name="vcoto" hidden="1">{"'Sheet1'!$L$16"}</definedName>
    <definedName name="Viet" localSheetId="2" hidden="1">{"'Sheet1'!$L$16"}</definedName>
    <definedName name="Viet" hidden="1">{"'Sheet1'!$L$16"}</definedName>
    <definedName name="WIRE1">5</definedName>
    <definedName name="wrn.aaa." localSheetId="2" hidden="1">{#N/A,#N/A,FALSE,"Sheet1";#N/A,#N/A,FALSE,"Sheet1";#N/A,#N/A,FALSE,"Sheet1"}</definedName>
    <definedName name="wrn.aaa." hidden="1">{#N/A,#N/A,FALSE,"Sheet1";#N/A,#N/A,FALSE,"Sheet1";#N/A,#N/A,FALSE,"Sheet1"}</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vd." localSheetId="2" hidden="1">{#N/A,#N/A,TRUE,"BT M200 da 10x20"}</definedName>
    <definedName name="wrn.vd." hidden="1">{#N/A,#N/A,TRUE,"BT M200 da 10x20"}</definedName>
    <definedName name="XBCNCKT">5600</definedName>
    <definedName name="XCCT">0.5</definedName>
    <definedName name="xls" localSheetId="2" hidden="1">{"'Sheet1'!$L$16"}</definedName>
    <definedName name="xls" hidden="1">{"'Sheet1'!$L$16"}</definedName>
    <definedName name="xlttbninh" localSheetId="2" hidden="1">{"'Sheet1'!$L$16"}</definedName>
    <definedName name="xlttbninh" hidden="1">{"'Sheet1'!$L$16"}</definedName>
    <definedName name="XTKKTTC">7500</definedName>
  </definedNames>
  <calcPr calcId="152511"/>
</workbook>
</file>

<file path=xl/calcChain.xml><?xml version="1.0" encoding="utf-8"?>
<calcChain xmlns="http://schemas.openxmlformats.org/spreadsheetml/2006/main">
  <c r="P10" i="25" l="1"/>
  <c r="R13" i="25"/>
  <c r="C13" i="25" s="1"/>
  <c r="Q56" i="26"/>
  <c r="P33" i="26" l="1"/>
  <c r="N33" i="26"/>
  <c r="Q47" i="26"/>
  <c r="L14" i="26"/>
  <c r="L13" i="26" s="1"/>
  <c r="A4" i="25" l="1"/>
  <c r="H26" i="26"/>
  <c r="J26" i="26"/>
  <c r="K26" i="26"/>
  <c r="L26" i="26"/>
  <c r="M26" i="26"/>
  <c r="N26" i="26"/>
  <c r="O26" i="26"/>
  <c r="P26" i="26"/>
  <c r="R26" i="26"/>
  <c r="G26" i="26"/>
  <c r="H23" i="26"/>
  <c r="J23" i="26"/>
  <c r="K23" i="26"/>
  <c r="L23" i="26"/>
  <c r="M23" i="26"/>
  <c r="O23" i="26"/>
  <c r="R23" i="26"/>
  <c r="G23" i="26"/>
  <c r="H55" i="26"/>
  <c r="J55" i="26"/>
  <c r="K55" i="26"/>
  <c r="L55" i="26"/>
  <c r="M55" i="26"/>
  <c r="N55" i="26"/>
  <c r="O55" i="26"/>
  <c r="P55" i="26"/>
  <c r="Q55" i="26"/>
  <c r="R55" i="26"/>
  <c r="G55" i="26"/>
  <c r="H51" i="26"/>
  <c r="J51" i="26"/>
  <c r="K51" i="26"/>
  <c r="L51" i="26"/>
  <c r="M51" i="26"/>
  <c r="N51" i="26"/>
  <c r="O51" i="26"/>
  <c r="P51" i="26"/>
  <c r="Q51" i="26"/>
  <c r="R51" i="26"/>
  <c r="G51" i="26"/>
  <c r="H46" i="26"/>
  <c r="J46" i="26"/>
  <c r="K46" i="26"/>
  <c r="L46" i="26"/>
  <c r="M46" i="26"/>
  <c r="N46" i="26"/>
  <c r="O46" i="26"/>
  <c r="P46" i="26"/>
  <c r="R46" i="26"/>
  <c r="G46" i="26"/>
  <c r="H48" i="26"/>
  <c r="I48" i="26"/>
  <c r="J48" i="26"/>
  <c r="K48" i="26"/>
  <c r="L48" i="26"/>
  <c r="N48" i="26"/>
  <c r="O48" i="26"/>
  <c r="P48" i="26"/>
  <c r="R48" i="26"/>
  <c r="G48" i="26"/>
  <c r="P11" i="25" l="1"/>
  <c r="C11" i="25" s="1"/>
  <c r="D10" i="25"/>
  <c r="E9" i="21" l="1"/>
  <c r="C9" i="21"/>
  <c r="K69" i="26" l="1"/>
  <c r="U56" i="26" l="1"/>
  <c r="M49" i="26" l="1"/>
  <c r="Q49" i="26"/>
  <c r="Q48" i="26" s="1"/>
  <c r="M48" i="26" l="1"/>
  <c r="Q35" i="26"/>
  <c r="H31" i="26"/>
  <c r="I31" i="26"/>
  <c r="J31" i="26"/>
  <c r="L31" i="26"/>
  <c r="M31" i="26"/>
  <c r="N31" i="26"/>
  <c r="O31" i="26"/>
  <c r="P31" i="26"/>
  <c r="R31" i="26"/>
  <c r="G31" i="26"/>
  <c r="K33" i="26"/>
  <c r="Q33" i="26" s="1"/>
  <c r="Q32" i="26"/>
  <c r="J67" i="26"/>
  <c r="L67" i="26"/>
  <c r="S69" i="26"/>
  <c r="I69" i="26"/>
  <c r="R57" i="26"/>
  <c r="Q57" i="26"/>
  <c r="T44" i="26"/>
  <c r="Q31" i="26" l="1"/>
  <c r="S32" i="26"/>
  <c r="K31" i="26"/>
  <c r="H45" i="26"/>
  <c r="J45" i="26"/>
  <c r="L45" i="26"/>
  <c r="N45" i="26"/>
  <c r="O45" i="26"/>
  <c r="P45" i="26"/>
  <c r="R45" i="26"/>
  <c r="G45" i="26"/>
  <c r="H50" i="26"/>
  <c r="J50" i="26"/>
  <c r="K50" i="26"/>
  <c r="L50" i="26"/>
  <c r="M50" i="26"/>
  <c r="N50" i="26"/>
  <c r="O50" i="26"/>
  <c r="P50" i="26"/>
  <c r="Q50" i="26"/>
  <c r="R50" i="26"/>
  <c r="G50" i="26"/>
  <c r="M45" i="26"/>
  <c r="H34" i="26"/>
  <c r="I34" i="26"/>
  <c r="J34" i="26"/>
  <c r="K34" i="26"/>
  <c r="L34" i="26"/>
  <c r="M34" i="26"/>
  <c r="N34" i="26"/>
  <c r="O34" i="26"/>
  <c r="P34" i="26"/>
  <c r="Q34" i="26"/>
  <c r="Q30" i="26" s="1"/>
  <c r="R34" i="26"/>
  <c r="S34" i="26"/>
  <c r="G34" i="26"/>
  <c r="I30" i="26"/>
  <c r="I29" i="26" s="1"/>
  <c r="L30" i="26"/>
  <c r="L29" i="26" s="1"/>
  <c r="M30" i="26"/>
  <c r="N30" i="26"/>
  <c r="O30" i="26"/>
  <c r="P30" i="26"/>
  <c r="K30" i="26"/>
  <c r="K29" i="26" s="1"/>
  <c r="H18" i="26"/>
  <c r="H19" i="26" s="1"/>
  <c r="H17" i="26" s="1"/>
  <c r="I18" i="26"/>
  <c r="I19" i="26" s="1"/>
  <c r="I17" i="26" s="1"/>
  <c r="J18" i="26"/>
  <c r="J19" i="26" s="1"/>
  <c r="J17" i="26" s="1"/>
  <c r="K18" i="26"/>
  <c r="K19" i="26" s="1"/>
  <c r="K17" i="26" s="1"/>
  <c r="L18" i="26"/>
  <c r="L19" i="26" s="1"/>
  <c r="L17" i="26" s="1"/>
  <c r="M18" i="26"/>
  <c r="M19" i="26" s="1"/>
  <c r="M17" i="26" s="1"/>
  <c r="N18" i="26"/>
  <c r="N19" i="26" s="1"/>
  <c r="N17" i="26" s="1"/>
  <c r="O18" i="26"/>
  <c r="O19" i="26" s="1"/>
  <c r="O17" i="26" s="1"/>
  <c r="P18" i="26"/>
  <c r="P19" i="26" s="1"/>
  <c r="P17" i="26" s="1"/>
  <c r="Q18" i="26"/>
  <c r="Q19" i="26" s="1"/>
  <c r="Q17" i="26" s="1"/>
  <c r="R18" i="26"/>
  <c r="R19" i="26" s="1"/>
  <c r="R17" i="26" s="1"/>
  <c r="G18" i="26"/>
  <c r="G19" i="26" s="1"/>
  <c r="G17" i="26" s="1"/>
  <c r="H25" i="26"/>
  <c r="J25" i="26"/>
  <c r="K25" i="26"/>
  <c r="L25" i="26"/>
  <c r="M25" i="26"/>
  <c r="O25" i="26"/>
  <c r="P25" i="26"/>
  <c r="R25" i="26"/>
  <c r="G25" i="26"/>
  <c r="H22" i="26"/>
  <c r="J22" i="26"/>
  <c r="K22" i="26"/>
  <c r="L22" i="26"/>
  <c r="M22" i="26"/>
  <c r="O22" i="26"/>
  <c r="R22" i="26"/>
  <c r="R21" i="26" s="1"/>
  <c r="G22" i="26"/>
  <c r="G21" i="26" s="1"/>
  <c r="I27" i="26"/>
  <c r="P24" i="26"/>
  <c r="N24" i="26" l="1"/>
  <c r="N23" i="26" s="1"/>
  <c r="P23" i="26"/>
  <c r="I25" i="26"/>
  <c r="I26" i="26"/>
  <c r="Q45" i="26"/>
  <c r="Q46" i="26"/>
  <c r="M21" i="26"/>
  <c r="K21" i="26"/>
  <c r="K16" i="26" s="1"/>
  <c r="H21" i="26"/>
  <c r="H16" i="26" s="1"/>
  <c r="J44" i="26"/>
  <c r="L44" i="26"/>
  <c r="O21" i="26"/>
  <c r="O16" i="26" s="1"/>
  <c r="L21" i="26"/>
  <c r="J21" i="26"/>
  <c r="G30" i="26"/>
  <c r="G29" i="26" s="1"/>
  <c r="J30" i="26"/>
  <c r="J29" i="26" s="1"/>
  <c r="H30" i="26"/>
  <c r="H29" i="26" s="1"/>
  <c r="R30" i="26"/>
  <c r="K45" i="26"/>
  <c r="R16" i="26"/>
  <c r="L16" i="26"/>
  <c r="J16" i="26"/>
  <c r="J15" i="26" s="1"/>
  <c r="J14" i="26" s="1"/>
  <c r="J13" i="26" s="1"/>
  <c r="G16" i="26"/>
  <c r="N25" i="26"/>
  <c r="P22" i="26"/>
  <c r="P21" i="26" s="1"/>
  <c r="P16" i="26" s="1"/>
  <c r="N22" i="26"/>
  <c r="N21" i="26" s="1"/>
  <c r="N16" i="26" s="1"/>
  <c r="Q24" i="26" l="1"/>
  <c r="Q22" i="26" s="1"/>
  <c r="Q23" i="26"/>
  <c r="M16" i="26"/>
  <c r="Q25" i="26"/>
  <c r="Q26" i="26"/>
  <c r="S33" i="26"/>
  <c r="Q21" i="26" l="1"/>
  <c r="Q16" i="26" s="1"/>
  <c r="S25" i="26"/>
  <c r="S26" i="26"/>
  <c r="S31" i="26"/>
  <c r="S30" i="26" s="1"/>
  <c r="C10" i="25" l="1"/>
  <c r="A4" i="26" l="1"/>
  <c r="D12" i="21" l="1"/>
  <c r="S56" i="26"/>
  <c r="S55" i="26" s="1"/>
  <c r="R60" i="26" l="1"/>
  <c r="S62" i="26"/>
  <c r="S58" i="26"/>
  <c r="S57" i="26" s="1"/>
  <c r="S53" i="26"/>
  <c r="S49" i="26"/>
  <c r="S48" i="26" s="1"/>
  <c r="S47" i="26"/>
  <c r="S46" i="26" s="1"/>
  <c r="S20" i="26"/>
  <c r="S18" i="26" s="1"/>
  <c r="S19" i="26" s="1"/>
  <c r="S17" i="26" s="1"/>
  <c r="S45" i="26" l="1"/>
  <c r="G54" i="26" l="1"/>
  <c r="G44" i="26" s="1"/>
  <c r="D60" i="26"/>
  <c r="D59" i="26" s="1"/>
  <c r="E60" i="26"/>
  <c r="E59" i="26" s="1"/>
  <c r="F60" i="26"/>
  <c r="F59" i="26" s="1"/>
  <c r="G60" i="26"/>
  <c r="G59" i="26" s="1"/>
  <c r="H60" i="26"/>
  <c r="H59" i="26" s="1"/>
  <c r="I60" i="26"/>
  <c r="I59" i="26" s="1"/>
  <c r="K60" i="26"/>
  <c r="K59" i="26" s="1"/>
  <c r="M60" i="26"/>
  <c r="M59" i="26" s="1"/>
  <c r="N60" i="26"/>
  <c r="N59" i="26" s="1"/>
  <c r="O60" i="26"/>
  <c r="O59" i="26" s="1"/>
  <c r="P60" i="26"/>
  <c r="P59" i="26" s="1"/>
  <c r="Q59" i="26"/>
  <c r="R59" i="26"/>
  <c r="S59" i="26"/>
  <c r="C60" i="26"/>
  <c r="C59" i="26" s="1"/>
  <c r="B63" i="26"/>
  <c r="H54" i="26"/>
  <c r="H44" i="26" s="1"/>
  <c r="K54" i="26"/>
  <c r="K44" i="26" s="1"/>
  <c r="N54" i="26"/>
  <c r="N44" i="26" s="1"/>
  <c r="O54" i="26"/>
  <c r="O44" i="26" s="1"/>
  <c r="R54" i="26"/>
  <c r="R44" i="26" s="1"/>
  <c r="S54" i="26"/>
  <c r="B66" i="26"/>
  <c r="B54" i="26"/>
  <c r="B30" i="26"/>
  <c r="B50" i="26" s="1"/>
  <c r="B67" i="26" s="1"/>
  <c r="I68" i="26"/>
  <c r="I67" i="26" s="1"/>
  <c r="R68" i="26"/>
  <c r="R67" i="26" s="1"/>
  <c r="P68" i="26"/>
  <c r="P67" i="26" s="1"/>
  <c r="O68" i="26"/>
  <c r="O67" i="26" s="1"/>
  <c r="N68" i="26"/>
  <c r="N67" i="26" s="1"/>
  <c r="M68" i="26"/>
  <c r="M67" i="26" s="1"/>
  <c r="K68" i="26"/>
  <c r="K67" i="26" s="1"/>
  <c r="H68" i="26"/>
  <c r="H67" i="26" s="1"/>
  <c r="G68" i="26"/>
  <c r="G67" i="26" s="1"/>
  <c r="I52" i="26"/>
  <c r="P54" i="26"/>
  <c r="P44" i="26" s="1"/>
  <c r="M54" i="26"/>
  <c r="M44" i="26" s="1"/>
  <c r="I56" i="26"/>
  <c r="I53" i="26"/>
  <c r="I47" i="26"/>
  <c r="P39" i="26"/>
  <c r="I40" i="26"/>
  <c r="I39" i="26" s="1"/>
  <c r="S39" i="26"/>
  <c r="R39" i="26"/>
  <c r="Q39" i="26"/>
  <c r="Q38" i="26" s="1"/>
  <c r="Q37" i="26" s="1"/>
  <c r="O39" i="26"/>
  <c r="N39" i="26"/>
  <c r="M39" i="26"/>
  <c r="K39" i="26"/>
  <c r="H39" i="26"/>
  <c r="G39" i="26"/>
  <c r="G38" i="26" s="1"/>
  <c r="G37" i="26" s="1"/>
  <c r="I24" i="26"/>
  <c r="D24" i="26"/>
  <c r="C24" i="26"/>
  <c r="C47" i="26" s="1"/>
  <c r="C12" i="25"/>
  <c r="C9" i="25" s="1"/>
  <c r="I51" i="26" l="1"/>
  <c r="I22" i="26"/>
  <c r="I21" i="26" s="1"/>
  <c r="I16" i="26" s="1"/>
  <c r="I23" i="26"/>
  <c r="I45" i="26"/>
  <c r="I46" i="26"/>
  <c r="I54" i="26"/>
  <c r="I55" i="26"/>
  <c r="I50" i="26"/>
  <c r="I44" i="26" s="1"/>
  <c r="D56" i="26"/>
  <c r="D52" i="26" s="1"/>
  <c r="D27" i="26"/>
  <c r="G36" i="26"/>
  <c r="Q36" i="26"/>
  <c r="O29" i="26"/>
  <c r="M29" i="26"/>
  <c r="P29" i="26"/>
  <c r="N29" i="26"/>
  <c r="S52" i="26"/>
  <c r="S51" i="26" s="1"/>
  <c r="S64" i="26"/>
  <c r="S63" i="26"/>
  <c r="S24" i="26"/>
  <c r="Q68" i="26"/>
  <c r="S68" i="26"/>
  <c r="S67" i="26" s="1"/>
  <c r="K43" i="26"/>
  <c r="K42" i="26" s="1"/>
  <c r="K41" i="26" s="1"/>
  <c r="G66" i="26"/>
  <c r="G65" i="26" s="1"/>
  <c r="K66" i="26"/>
  <c r="K65" i="26" s="1"/>
  <c r="M66" i="26"/>
  <c r="M65" i="26" s="1"/>
  <c r="O66" i="26"/>
  <c r="O65" i="26" s="1"/>
  <c r="R66" i="26"/>
  <c r="R65" i="26" s="1"/>
  <c r="S29" i="26"/>
  <c r="R43" i="26"/>
  <c r="N43" i="26"/>
  <c r="G43" i="26"/>
  <c r="G42" i="26" s="1"/>
  <c r="G41" i="26" s="1"/>
  <c r="H66" i="26"/>
  <c r="H65" i="26" s="1"/>
  <c r="N66" i="26"/>
  <c r="N65" i="26" s="1"/>
  <c r="P66" i="26"/>
  <c r="P65" i="26" s="1"/>
  <c r="I66" i="26"/>
  <c r="I65" i="26" s="1"/>
  <c r="R29" i="26"/>
  <c r="O43" i="26"/>
  <c r="O42" i="26" s="1"/>
  <c r="O41" i="26" s="1"/>
  <c r="H43" i="26"/>
  <c r="H36" i="26"/>
  <c r="H38" i="26"/>
  <c r="H37" i="26" s="1"/>
  <c r="N36" i="26"/>
  <c r="N38" i="26"/>
  <c r="N37" i="26" s="1"/>
  <c r="S36" i="26"/>
  <c r="S38" i="26"/>
  <c r="S37" i="26" s="1"/>
  <c r="P36" i="26"/>
  <c r="P38" i="26"/>
  <c r="P37" i="26" s="1"/>
  <c r="Q29" i="26"/>
  <c r="K36" i="26"/>
  <c r="K38" i="26"/>
  <c r="K37" i="26" s="1"/>
  <c r="M36" i="26"/>
  <c r="M38" i="26"/>
  <c r="M37" i="26" s="1"/>
  <c r="O36" i="26"/>
  <c r="O38" i="26"/>
  <c r="O37" i="26" s="1"/>
  <c r="R36" i="26"/>
  <c r="R38" i="26"/>
  <c r="R37" i="26" s="1"/>
  <c r="I36" i="26"/>
  <c r="I38" i="26"/>
  <c r="I37" i="26" s="1"/>
  <c r="Q54" i="26"/>
  <c r="Q44" i="26" s="1"/>
  <c r="P28" i="26"/>
  <c r="N28" i="26"/>
  <c r="I28" i="26"/>
  <c r="G28" i="26"/>
  <c r="G15" i="26" s="1"/>
  <c r="R28" i="26"/>
  <c r="S28" i="26"/>
  <c r="Q28" i="26"/>
  <c r="O28" i="26"/>
  <c r="M28" i="26"/>
  <c r="K28" i="26"/>
  <c r="H28" i="26"/>
  <c r="H15" i="26" s="1"/>
  <c r="S22" i="26" l="1"/>
  <c r="S21" i="26" s="1"/>
  <c r="S16" i="26" s="1"/>
  <c r="S15" i="26" s="1"/>
  <c r="S23" i="26"/>
  <c r="I15" i="26"/>
  <c r="Q67" i="26"/>
  <c r="Q66" i="26" s="1"/>
  <c r="Q65" i="26" s="1"/>
  <c r="S50" i="26"/>
  <c r="S44" i="26" s="1"/>
  <c r="U45" i="26" s="1"/>
  <c r="S66" i="26"/>
  <c r="S65" i="26" s="1"/>
  <c r="Q15" i="26"/>
  <c r="W15" i="26" s="1"/>
  <c r="P15" i="26"/>
  <c r="G14" i="26"/>
  <c r="G13" i="26" s="1"/>
  <c r="K15" i="26"/>
  <c r="K14" i="26" s="1"/>
  <c r="K13" i="26" s="1"/>
  <c r="O15" i="26"/>
  <c r="O14" i="26" s="1"/>
  <c r="O13" i="26" s="1"/>
  <c r="M15" i="26"/>
  <c r="Q43" i="26"/>
  <c r="N15" i="26"/>
  <c r="R15" i="26"/>
  <c r="I43" i="26"/>
  <c r="R42" i="26"/>
  <c r="R41" i="26" s="1"/>
  <c r="P43" i="26"/>
  <c r="N42" i="26"/>
  <c r="N41" i="26" s="1"/>
  <c r="H42" i="26"/>
  <c r="H41" i="26" s="1"/>
  <c r="H14" i="26" s="1"/>
  <c r="H13" i="26" s="1"/>
  <c r="S43" i="26" l="1"/>
  <c r="S42" i="26" s="1"/>
  <c r="S41" i="26" s="1"/>
  <c r="S14" i="26" s="1"/>
  <c r="S13" i="26" s="1"/>
  <c r="Q42" i="26"/>
  <c r="Q41" i="26" s="1"/>
  <c r="Q14" i="26" s="1"/>
  <c r="Q13" i="26" s="1"/>
  <c r="R14" i="26"/>
  <c r="R13" i="26" s="1"/>
  <c r="N14" i="26"/>
  <c r="N13" i="26" s="1"/>
  <c r="P42" i="26"/>
  <c r="P41" i="26" s="1"/>
  <c r="P14" i="26" s="1"/>
  <c r="M43" i="26"/>
  <c r="I42" i="26"/>
  <c r="I41" i="26" s="1"/>
  <c r="I14" i="26" s="1"/>
  <c r="I13" i="26" s="1"/>
  <c r="P13" i="26" l="1"/>
  <c r="V44" i="26"/>
  <c r="M42" i="26"/>
  <c r="M41" i="26" l="1"/>
  <c r="E8" i="21"/>
  <c r="D19" i="21"/>
  <c r="D18" i="21"/>
  <c r="D16" i="21"/>
  <c r="E14" i="21"/>
  <c r="C14" i="21"/>
  <c r="C13" i="21"/>
  <c r="D11" i="21"/>
  <c r="D9" i="21" s="1"/>
  <c r="M14" i="26" l="1"/>
  <c r="D13" i="21"/>
  <c r="D14" i="21"/>
  <c r="C8" i="2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 r="M13" i="26" l="1"/>
  <c r="D8" i="21"/>
</calcChain>
</file>

<file path=xl/sharedStrings.xml><?xml version="1.0" encoding="utf-8"?>
<sst xmlns="http://schemas.openxmlformats.org/spreadsheetml/2006/main" count="1317" uniqueCount="435">
  <si>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</si>
  <si>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</si>
  <si>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</si>
  <si>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</si>
  <si>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</si>
  <si>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</si>
  <si>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</si>
  <si>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</si>
  <si>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</si>
  <si>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</si>
  <si>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</si>
  <si>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</si>
  <si>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</si>
  <si>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</si>
  <si>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</si>
  <si>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</si>
  <si>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</si>
  <si>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</si>
  <si>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</si>
  <si>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</si>
  <si>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</si>
  <si>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</si>
  <si>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</si>
  <si>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</si>
  <si>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</si>
  <si>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</si>
  <si>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</si>
  <si>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</si>
  <si>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</si>
  <si>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</si>
  <si>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</si>
  <si>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t>
  </si>
  <si>
    <t>Chuẩn bị đầu tư</t>
  </si>
  <si>
    <t>(1)</t>
  </si>
  <si>
    <t>a</t>
  </si>
  <si>
    <t>Dự án nhóm A</t>
  </si>
  <si>
    <t>b</t>
  </si>
  <si>
    <t>Dự án nhóm B</t>
  </si>
  <si>
    <t>c</t>
  </si>
  <si>
    <t>Dự án nhóm C</t>
  </si>
  <si>
    <t>1</t>
  </si>
  <si>
    <t>TT Đăk Glei</t>
  </si>
  <si>
    <t>(2)</t>
  </si>
  <si>
    <t>2</t>
  </si>
  <si>
    <t>(3)</t>
  </si>
  <si>
    <t>(4)</t>
  </si>
  <si>
    <t>II</t>
  </si>
  <si>
    <t>III</t>
  </si>
  <si>
    <t>IV</t>
  </si>
  <si>
    <t>V</t>
  </si>
  <si>
    <t>4</t>
  </si>
  <si>
    <t>San ủi mặt bằng khu trung tâm huyện</t>
  </si>
  <si>
    <t>Thị trấn Đăk Glei</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</si>
  <si>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</si>
  <si>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</si>
  <si>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</si>
  <si>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</si>
  <si>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</si>
  <si>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</si>
  <si>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</si>
  <si>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</si>
  <si>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</si>
  <si>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</si>
  <si>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</si>
  <si>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</si>
  <si>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</si>
  <si>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</si>
  <si>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</si>
  <si>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</si>
  <si>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</si>
  <si>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</si>
  <si>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</si>
  <si>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</si>
  <si>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</si>
  <si>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</si>
  <si>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</si>
  <si>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</si>
  <si>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</si>
  <si>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</si>
  <si>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</si>
  <si>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</si>
  <si>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</si>
  <si>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</si>
  <si>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</si>
  <si>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</si>
  <si>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</si>
  <si>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</si>
  <si>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</si>
  <si>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</si>
  <si>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</si>
  <si>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</si>
  <si>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</si>
  <si>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</si>
  <si>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</si>
  <si>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</si>
  <si>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</si>
  <si>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</si>
  <si>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</si>
  <si>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</si>
  <si>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</si>
  <si>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</si>
  <si>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</si>
  <si>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</si>
  <si>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</si>
  <si>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</si>
  <si>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</si>
  <si>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</si>
  <si>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</si>
  <si>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</si>
  <si>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</si>
  <si>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</si>
  <si>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</si>
  <si>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</si>
  <si>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</si>
  <si>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</si>
  <si>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</si>
  <si>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</si>
  <si>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</si>
  <si>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</si>
  <si>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</si>
  <si>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</si>
  <si>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</si>
  <si>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</si>
  <si>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</si>
  <si>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</si>
  <si>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</si>
  <si>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</si>
  <si>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</si>
  <si>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</si>
  <si>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</si>
  <si>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</si>
  <si>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</si>
  <si>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</si>
  <si>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</si>
  <si>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</si>
  <si>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</si>
  <si>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</si>
  <si>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</si>
  <si>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</si>
  <si>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</si>
  <si>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</si>
  <si>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</si>
  <si>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</si>
  <si>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</si>
  <si>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</si>
  <si>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</si>
  <si>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</si>
  <si>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</si>
  <si>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</si>
  <si>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</si>
  <si>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</si>
  <si>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</si>
  <si>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</si>
  <si>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</si>
  <si>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</si>
  <si>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</si>
  <si>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</si>
  <si>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</si>
  <si>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</si>
  <si>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</si>
  <si>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</si>
  <si>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</si>
  <si>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</si>
  <si>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</si>
  <si>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</si>
  <si>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</si>
  <si>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</si>
  <si>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</si>
  <si>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</si>
  <si>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</si>
  <si>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</si>
  <si>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</si>
  <si>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</si>
  <si>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</si>
  <si>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</si>
  <si>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</si>
  <si>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</si>
  <si>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</si>
  <si>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</si>
  <si>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</si>
  <si>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</si>
  <si>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</si>
  <si>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</si>
  <si>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</si>
  <si>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</si>
  <si>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</si>
  <si>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</si>
  <si>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</si>
  <si>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</si>
  <si>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</si>
  <si>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</si>
  <si>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</si>
  <si>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</si>
  <si>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</si>
  <si>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</si>
  <si>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</si>
  <si>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</si>
  <si>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</si>
  <si>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</si>
  <si>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</si>
  <si>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</si>
  <si>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</si>
  <si>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</si>
  <si>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</si>
  <si>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</si>
  <si>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</si>
  <si>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</si>
  <si>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</si>
  <si>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</si>
  <si>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</si>
  <si>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</si>
  <si>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</si>
  <si>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</si>
  <si>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</si>
  <si>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</si>
  <si>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</si>
  <si>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</si>
  <si>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</si>
  <si>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</si>
  <si>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</si>
  <si>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</si>
  <si>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</si>
  <si>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</si>
  <si>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</si>
  <si>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</si>
  <si>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</si>
  <si>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</si>
  <si>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</si>
  <si>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</si>
  <si>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</si>
  <si>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</si>
  <si>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</si>
  <si>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</si>
  <si>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</si>
  <si>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</si>
  <si>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</si>
  <si>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</si>
  <si>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</si>
  <si>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</si>
  <si>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</si>
  <si>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</si>
  <si>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</si>
  <si>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</si>
  <si>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</si>
  <si>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</si>
  <si>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</si>
  <si>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</si>
  <si>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</si>
  <si>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</si>
  <si>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</si>
  <si>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</si>
  <si>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</si>
  <si>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</si>
  <si>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</si>
  <si>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</si>
  <si>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</si>
  <si>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</si>
  <si>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</si>
  <si>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</si>
  <si>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</si>
  <si>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</si>
  <si>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</si>
  <si>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</si>
  <si>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</si>
  <si>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</si>
  <si>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</si>
  <si>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</si>
  <si>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</si>
  <si>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</si>
  <si>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</si>
  <si>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</si>
  <si>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</si>
  <si>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</si>
  <si>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</si>
  <si>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</si>
  <si>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</si>
  <si>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</si>
  <si>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</si>
  <si>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</si>
  <si>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</si>
  <si>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</si>
  <si>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</si>
  <si>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</si>
  <si>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</si>
  <si>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</si>
  <si>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</si>
  <si>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</si>
  <si>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</si>
  <si>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</si>
  <si>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</si>
  <si>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</si>
  <si>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</si>
  <si>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</si>
  <si>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</si>
  <si>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</si>
  <si>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</si>
  <si>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</si>
  <si>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</si>
  <si>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</si>
  <si>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</si>
  <si>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</si>
  <si>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</si>
  <si>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</si>
  <si>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</si>
  <si>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</si>
  <si>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</si>
  <si>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</si>
  <si>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</si>
  <si>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</si>
  <si>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</si>
  <si>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</si>
  <si>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</si>
  <si>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Đăk Pek</t>
  </si>
  <si>
    <t>Thực hiện đầu tư</t>
  </si>
  <si>
    <t xml:space="preserve">Đường GTNT nội thôn nú vai từ nhà rông ra đường HCM giai đoạn 3 </t>
  </si>
  <si>
    <t>Nghi chú:</t>
  </si>
  <si>
    <t>Đăk Kroong</t>
  </si>
  <si>
    <t>Phân cấp thực hiện nhiệm vụ chi đo đạc, cấp giấy chứng nhận quản lý đất đai (cân đối)</t>
  </si>
  <si>
    <t>Dự án khai thác quỹ đất để đầu tư phát triển kết cấu hạ tầng huyện Đăk Glei</t>
  </si>
  <si>
    <t>Nhà làm việc chính Huyện ủy</t>
  </si>
  <si>
    <t>ĐVT: Triệu đồng</t>
  </si>
  <si>
    <t>Nguồn vốn</t>
  </si>
  <si>
    <t>Tỉnh giao</t>
  </si>
  <si>
    <t>Địa phương giao</t>
  </si>
  <si>
    <t>Tăng (+)/ Giảm (-)</t>
  </si>
  <si>
    <t>Vốn cân NSĐP theo tiêu chí</t>
  </si>
  <si>
    <t xml:space="preserve">Nguồn phân cấp cân đối theo tiêu chi </t>
  </si>
  <si>
    <t>Nguồn vốn hỗ trợ thực hiện nông thôn mới</t>
  </si>
  <si>
    <t xml:space="preserve">Nguồn thu tiền sử dụng đất </t>
  </si>
  <si>
    <t>Phân cấp đầu tư nguồn thu tiền sử dụng đất trong cân đối</t>
  </si>
  <si>
    <t>Chi đầu tư phát tiển</t>
  </si>
  <si>
    <t>Phân cấp thực hiện nhiệm vụ chi đo đạc. Cấp giấy chứng nhận, quản lý đất đai</t>
  </si>
  <si>
    <t>10 17/4/2020</t>
  </si>
  <si>
    <t>Nguồn đầu tư các công trình cấp bách khác</t>
  </si>
  <si>
    <t xml:space="preserve">Trường Tiểu học thị trấn Đăk Glei  </t>
  </si>
  <si>
    <t>1333; 29/10/2019</t>
  </si>
  <si>
    <t>Nhà làm việc của cơ quan huyện ủy Đăk Glei</t>
  </si>
  <si>
    <t>Tổng mức đầu tư được duyệt</t>
  </si>
  <si>
    <t xml:space="preserve">Tổng số (tất cả các nguồn vốn </t>
  </si>
  <si>
    <t>Chia theo nguồn</t>
  </si>
  <si>
    <t>NS trung ương</t>
  </si>
  <si>
    <t>NS địa phương</t>
  </si>
  <si>
    <t>934; 22/10/2021</t>
  </si>
  <si>
    <t>Dư án khởi công mới</t>
  </si>
  <si>
    <t xml:space="preserve"> Trường TH&amp;THCS xã Xốp </t>
  </si>
  <si>
    <t>Xã Xốp</t>
  </si>
  <si>
    <t>Trường THCS xã Đăk Kroong</t>
  </si>
  <si>
    <t>Xã Đăk Kroong</t>
  </si>
  <si>
    <t>839; 05/9/2021</t>
  </si>
  <si>
    <t>2497; 15/12/2020</t>
  </si>
  <si>
    <t>380; 5/5/2021</t>
  </si>
  <si>
    <t>344; 14/4/2021</t>
  </si>
  <si>
    <t>Nguồn cân đối NSĐP theo tiêu chí quy đinh tại quyết định số 26/2020/QĐ-TTg</t>
  </si>
  <si>
    <t>Thu tiền sử dụng đất</t>
  </si>
  <si>
    <t>Phân cấp đầu tư từ nguồn thu tiền sử dụng đất trong cân đối</t>
  </si>
  <si>
    <t>Phân cấp ngân sách huyện hưởng theo dự toán giao cân đối</t>
  </si>
  <si>
    <t>A1</t>
  </si>
  <si>
    <t>A2</t>
  </si>
  <si>
    <t>A3</t>
  </si>
  <si>
    <t>BQL dự án đầu tư xây dựng</t>
  </si>
  <si>
    <t>Điều tiết ngân sách</t>
  </si>
  <si>
    <t>Chi giáo dục - đào tạo và dạy nghề</t>
  </si>
  <si>
    <t>Chi giao thông</t>
  </si>
  <si>
    <t>Tên đơn vị</t>
  </si>
  <si>
    <t>Chi khoa học và công nghệ</t>
  </si>
  <si>
    <t>Chi quốc phòng</t>
  </si>
  <si>
    <t>Chi an ninh và trât tự án toàn xã hội</t>
  </si>
  <si>
    <t>Chi ý tế, dân số và gia đình</t>
  </si>
  <si>
    <t>Chi văn hóa thông tin</t>
  </si>
  <si>
    <t>Chi phát thanh, truyền thống</t>
  </si>
  <si>
    <t>Chi thể dục thể thao</t>
  </si>
  <si>
    <t>Chi bảo vệ môi trường</t>
  </si>
  <si>
    <t>Chi các hoạt động kinh tế</t>
  </si>
  <si>
    <t>Chi nông nghiệp, lâm nghiệp, thủy lợi, thủy sản</t>
  </si>
  <si>
    <t>Chi hoạt động của cơ quan quản lý nhà nước, đảng đoàn thể</t>
  </si>
  <si>
    <t>Chi bảo đảm xã hội</t>
  </si>
  <si>
    <t>Chi đầu tư khác</t>
  </si>
  <si>
    <t>Điều tiết nguồn thu tiền sử dụng đất</t>
  </si>
  <si>
    <t>Phòng Tài nguyên và Môi trường</t>
  </si>
  <si>
    <t>Đơn vị tính: Triệu đồng</t>
  </si>
  <si>
    <t>Biểu mẫu số 36</t>
  </si>
  <si>
    <t>Biểu mẫu số 46</t>
  </si>
  <si>
    <t>Chi hoạt động của cơ quan quản lý nhà nước</t>
  </si>
  <si>
    <t>Các hoạt động kinh tế</t>
  </si>
  <si>
    <t>1.1</t>
  </si>
  <si>
    <t>1.2</t>
  </si>
  <si>
    <t>1.3</t>
  </si>
  <si>
    <t>Biểu số 03</t>
  </si>
  <si>
    <t>Biểu số 01</t>
  </si>
  <si>
    <t>Biểu số 02</t>
  </si>
  <si>
    <t>Quy hoạch, đo đạc, đăng ký quản lý đất đai, cấp giấy chứng nhận, xây dựng cơ sở, đăng ký biến động, chỉnh lý hồ sơ địa chính và lập quy hoạch, kế hoạch sử dụng đất</t>
  </si>
  <si>
    <t>Trường Tiểu học  - THCS xã Đăk Man</t>
  </si>
  <si>
    <t>Xã Đăk Man</t>
  </si>
  <si>
    <t>**</t>
  </si>
  <si>
    <t>Giá trị khối lương thực hiện từ khởi công đến 31/12/2022</t>
  </si>
  <si>
    <t>Lũy kế vốn bố trí đến 31/12/2022</t>
  </si>
  <si>
    <t>Kế hoạch vốn năm 2023</t>
  </si>
  <si>
    <t>2021-2023</t>
  </si>
  <si>
    <t>Kế hoạch đầu tư công trung hạn giai đoạn 2021-2025</t>
  </si>
  <si>
    <t>Văn phòng Huyện ủy</t>
  </si>
  <si>
    <t>Xã ĐăK Plô</t>
  </si>
  <si>
    <t>2022-2023</t>
  </si>
  <si>
    <t>Chi quản lý nhà nước</t>
  </si>
  <si>
    <t>Trường PTDTBT THCS xã Ngọc Linh</t>
  </si>
  <si>
    <t>Xã Ngọc Linh</t>
  </si>
  <si>
    <t>2495; 15/12/2020</t>
  </si>
  <si>
    <t>Trường THCS xã Đăk Pék</t>
  </si>
  <si>
    <t>1077; 15/12/2021</t>
  </si>
  <si>
    <t>1076; 15/12/2021</t>
  </si>
  <si>
    <t>2020-2023</t>
  </si>
  <si>
    <t>Trường Tiểu học - THCS xã Đăk Plô</t>
  </si>
  <si>
    <t>601; 07/11/2022</t>
  </si>
  <si>
    <t>2020-202</t>
  </si>
  <si>
    <t>Phân cấp cân đối theo tiêu chí tại NQ 63/2020/NQ-HĐND</t>
  </si>
  <si>
    <t>Hỗ trợ có mục tiêu để thực hiện Chương trình xây dựng nông thôn mới</t>
  </si>
  <si>
    <t>Hỗ trợ có mục tiêu đầu tư các công trình cấp bách</t>
  </si>
  <si>
    <t>Hỗ trợ có mục tiêu để thực hiện cho các huyện, thành phố thực hiện nhiệm vụ Chi đo đạc, cấp giấy chứng nhận, quản lý đất đai</t>
  </si>
  <si>
    <t>Hỗ trợ có mục tiêu từ nguồn thu XSKT (lồng nghép thực hiện CT MTQG xây dựng NTM)</t>
  </si>
  <si>
    <t>+</t>
  </si>
  <si>
    <t>Văn phòng Huyện ủy Đăk Glei</t>
  </si>
  <si>
    <t>Bố trí các công trình chuyển tiếp hoàn thành năm 2023</t>
  </si>
  <si>
    <t>Bố trí các công trình đã hoàn thành</t>
  </si>
  <si>
    <t>Bố trí công trình chuyển tiếp hoàn thành năm 2023</t>
  </si>
  <si>
    <t>Công trình chuyển tiếp hoàn thành năm 2023</t>
  </si>
  <si>
    <t>Dự án chuyển tiếp hoàn thành năm 2023</t>
  </si>
  <si>
    <t>Dự án chuyển tiếp dự kiến hoàn thành sau 2023</t>
  </si>
  <si>
    <t>Bố trí công trình chuyển tiếp đã hoàn thành</t>
  </si>
  <si>
    <t>TỔNG HỢP KẾ HOẠCH ĐẦU TƯ CÔNG NGUỒN NSĐP NĂM 2023</t>
  </si>
  <si>
    <t>DỰ TOÁN CHI ĐẦU TƯ PHÁT TRIỂN CỦA NGÂN SÁCH CẤP HUYỆN CHO TỪNG CƠ QUAN, TỔ CHỨC THEO LĨNH VỰC NĂM 2023</t>
  </si>
  <si>
    <t>DANH MỤC CHƯƠNG TRÌNH, DỰ ÁN SỬ DỤNG VỐN NGÂN SÁCH NHÀ NƯỚC NĂM 2023</t>
  </si>
  <si>
    <t>Tổng số tất cả các nguồn</t>
  </si>
  <si>
    <t>** Nội dung thực hiện chi tiết theo phân bổ dự toán chi ngân sách  năm 2023</t>
  </si>
  <si>
    <t>TỔNG CỘNG</t>
  </si>
  <si>
    <t>* Nguồn Thu tiền sử dụng đất được thực hiện khi có nguồn thu</t>
  </si>
  <si>
    <t>(Kèm theo Nghị quyết số:      /NQ - HĐND ngày       /       /2022 của HĐND huyện Đăk Glei)</t>
  </si>
</sst>
</file>

<file path=xl/styles.xml><?xml version="1.0" encoding="utf-8"?>
<styleSheet xmlns="http://schemas.openxmlformats.org/spreadsheetml/2006/main" xmlns:mc="http://schemas.openxmlformats.org/markup-compatibility/2006" xmlns:x14ac="http://schemas.microsoft.com/office/spreadsheetml/2009/9/ac" mc:Ignorable="x14ac">
  <numFmts count="17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_.&quot;€&quot;* #,##0.00_)_%;_._.&quot;€&quot;* \(#,##0.00\)_%"/>
    <numFmt numFmtId="167" formatCode="_(0_)%;\(0\)%"/>
    <numFmt numFmtId="168" formatCode="#,##0.0_);\(#,##0.0\)"/>
    <numFmt numFmtId="169" formatCode="_-* #,##0.00\ &quot;€&quot;_-;\-* #,##0.00\ &quot;€&quot;_-;_-* &quot;-&quot;??\ &quot;€&quot;_-;_-@_-"/>
    <numFmt numFmtId="170" formatCode="_-* #,##0.00\ _F_-;\-* #,##0.00\ _F_-;_-* &quot;-&quot;??\ _F_-;_-@_-"/>
    <numFmt numFmtId="171" formatCode="_-* #,##0\ _ñ_-;_-* #,##0\ _ñ\-;_-* &quot;-&quot;\ _ñ_-;_-@_-"/>
    <numFmt numFmtId="172" formatCode="_-* #,##0_-;\-* #,##0_-;_-* &quot;-&quot;_-;_-@_-"/>
    <numFmt numFmtId="173" formatCode="_(* #.##0.00_);_(* \(#.##0.00\);_(* &quot;-&quot;??_);_(@_)"/>
    <numFmt numFmtId="174" formatCode="&quot;\&quot;#,##0;[Red]&quot;\&quot;\-#,##0"/>
    <numFmt numFmtId="175" formatCode="_ * #,##0.00_)\ _$_ ;_ * \(#,##0.00\)\ _$_ ;_ * &quot;-&quot;??_)\ _$_ ;_ @_ "/>
    <numFmt numFmtId="176" formatCode="_-* #,##0.00\ _€_-;\-* #,##0.00\ _€_-;_-* &quot;-&quot;??\ _€_-;_-@_-"/>
    <numFmt numFmtId="177" formatCode="_-* #,##0.00\ _V_N_D_-;\-* #,##0.00\ _V_N_D_-;_-* &quot;-&quot;??\ _V_N_D_-;_-@_-"/>
    <numFmt numFmtId="178" formatCode="_ * #,##0.00_ ;_ * \-#,##0.00_ ;_ * &quot;-&quot;??_ ;_ @_ "/>
    <numFmt numFmtId="179" formatCode="_ * #,##0_ ;_ * \-#,##0_ ;_ * &quot;-&quot;_ ;_ @_ "/>
    <numFmt numFmtId="180" formatCode="0.000"/>
    <numFmt numFmtId="181" formatCode="_-* #,##0.00\ _$_-;\-* #,##0.00\ _$_-;_-* &quot;-&quot;??\ _$_-;_-@_-"/>
    <numFmt numFmtId="182" formatCode="&quot;\&quot;#,##0.00;&quot;\&quot;&quot;\&quot;&quot;\&quot;&quot;\&quot;&quot;\&quot;&quot;\&quot;&quot;\&quot;&quot;\&quot;&quot;\&quot;&quot;\&quot;&quot;\&quot;&quot;\&quot;&quot;\&quot;&quot;\&quot;\-#,##0.00"/>
    <numFmt numFmtId="183" formatCode="_(&quot;$&quot;\ * #,##0_);_(&quot;$&quot;\ * \(#,##0\);_(&quot;$&quot;\ * &quot;-&quot;_);_(@_)"/>
    <numFmt numFmtId="184" formatCode="#,##0.00\ &quot;F&quot;;[Red]\-#,##0.00\ &quot;F&quot;"/>
    <numFmt numFmtId="185" formatCode="#,##0_)_%;\(#,##0\)_%;"/>
    <numFmt numFmtId="186" formatCode="#,##0.00\ \ "/>
    <numFmt numFmtId="187" formatCode="0%_);\(0%\)"/>
    <numFmt numFmtId="188" formatCode="#,##0\ &quot;F&quot;;[Red]\-#,##0\ &quot;F&quot;"/>
    <numFmt numFmtId="189" formatCode="_ * #,##0.00_)&quot;£&quot;_ ;_ * \(#,##0.00\)&quot;£&quot;_ ;_ * &quot;-&quot;??_)&quot;£&quot;_ ;_ @_ "/>
    <numFmt numFmtId="190" formatCode="_-* #,##0\ &quot;$&quot;_-;\-* #,##0\ &quot;$&quot;_-;_-* &quot;-&quot;\ &quot;$&quot;_-;_-@_-"/>
    <numFmt numFmtId="191" formatCode="_-* #,##0\ &quot;F&quot;_-;\-* #,##0\ &quot;F&quot;_-;_-* &quot;-&quot;\ &quot;F&quot;_-;_-@_-"/>
    <numFmt numFmtId="192" formatCode="_ * #,##0_ ;_ * &quot;\&quot;&quot;\&quot;&quot;\&quot;&quot;\&quot;&quot;\&quot;&quot;\&quot;&quot;\&quot;&quot;\&quot;&quot;\&quot;&quot;\&quot;&quot;\&quot;&quot;\&quot;\-#,##0_ ;_ * &quot;-&quot;_ ;_ @_ "/>
    <numFmt numFmtId="193" formatCode="_._.&quot;€&quot;* #,##0.000_)_%;_._.&quot;€&quot;* \(#,##0.000\)_%"/>
    <numFmt numFmtId="194" formatCode="_-* #,##0.00_-;\-* #,##0.00_-;_-* &quot;-&quot;??_-;_-@_-"/>
    <numFmt numFmtId="195" formatCode="&quot;¡Ì&quot;#,##0;[Red]\-&quot;¡Ì&quot;#,##0"/>
    <numFmt numFmtId="196" formatCode="#.##00"/>
    <numFmt numFmtId="197" formatCode="0.00000"/>
    <numFmt numFmtId="198" formatCode="_-* #,##0\ _$_-;\-* #,##0\ _$_-;_-* &quot;-&quot;\ _$_-;_-@_-"/>
    <numFmt numFmtId="199" formatCode="_ * #,##0_ ;_ * \-#,##0_ ;_ * &quot;-&quot;??_ ;_ @_ "/>
    <numFmt numFmtId="200" formatCode="&quot;$&quot;* #,##0_)_%;&quot;$&quot;* \(#,##0\)_%;&quot;$&quot;* &quot;-&quot;??_)_%;@_)_%"/>
    <numFmt numFmtId="201" formatCode="_ * #,##0.00_)_$_ ;_ * \(#,##0.00\)_$_ ;_ * &quot;-&quot;??_)_$_ ;_ @_ "/>
    <numFmt numFmtId="202" formatCode="#,##0.00\ \ \ \ "/>
    <numFmt numFmtId="203" formatCode="_ &quot;\&quot;* #,##0.00_ ;_ &quot;\&quot;* &quot;\&quot;&quot;\&quot;&quot;\&quot;&quot;\&quot;&quot;\&quot;&quot;\&quot;&quot;\&quot;&quot;\&quot;&quot;\&quot;&quot;\&quot;&quot;\&quot;&quot;\&quot;\-#,##0.00_ ;_ &quot;\&quot;* &quot;-&quot;??_ ;_ @_ "/>
    <numFmt numFmtId="204" formatCode="_-* ###,0&quot;.&quot;00\ _F_B_-;\-* ###,0&quot;.&quot;00\ _F_B_-;_-* &quot;-&quot;??\ _F_B_-;_-@_-"/>
    <numFmt numFmtId="205" formatCode="_-* #,##0\ _F_-;\-* #,##0\ _F_-;_-* &quot;-&quot;\ _F_-;_-@_-"/>
    <numFmt numFmtId="206" formatCode="&quot;£&quot;#,##0;[Red]\-&quot;£&quot;#,##0"/>
    <numFmt numFmtId="207" formatCode="_ * #,##0_)_$_ ;_ * \(#,##0\)_$_ ;_ * &quot;-&quot;_)_$_ ;_ @_ "/>
    <numFmt numFmtId="208" formatCode="&quot;€&quot;* #,##0.00_)_%;&quot;€&quot;* \(#,##0.00\)_%;&quot;€&quot;* \ .00_)_%"/>
    <numFmt numFmtId="209" formatCode="&quot;Rp&quot;#,##0_);[Red]\(&quot;Rp&quot;#,##0\)"/>
    <numFmt numFmtId="210" formatCode="_-* #,##0\ _F_B_-;\-* #,##0\ _F_B_-;_-* &quot;-&quot;\ _F_B_-;_-@_-"/>
    <numFmt numFmtId="211" formatCode="#,##0;\(#,##0\)"/>
    <numFmt numFmtId="212" formatCode="_-&quot;£&quot;* #,##0_-;\-&quot;£&quot;* #,##0_-;_-&quot;£&quot;* &quot;-&quot;_-;_-@_-"/>
    <numFmt numFmtId="213" formatCode="_-&quot;$&quot;* #,##0_-;\-&quot;$&quot;* #,##0_-;_-&quot;$&quot;* &quot;-&quot;_-;_-@_-"/>
    <numFmt numFmtId="214" formatCode="\U\S&quot;$&quot;#,##0.00;\(\U\S&quot;$&quot;#,##0.00\)"/>
    <numFmt numFmtId="215" formatCode="_-* #,##0.00000000_-;\-* #,##0.00000000_-;_-* &quot;-&quot;??_-;_-@_-"/>
    <numFmt numFmtId="216" formatCode="_(* #,##0_);_(* \(#,##0\);_(* &quot;-&quot;??_);_(@_)"/>
    <numFmt numFmtId="217" formatCode="_-* #,##0\ &quot;€&quot;_-;\-* #,##0\ &quot;€&quot;_-;_-* &quot;-&quot;\ &quot;€&quot;_-;_-@_-"/>
    <numFmt numFmtId="218" formatCode="_-&quot;$&quot;* #,##0.00_-;\-&quot;$&quot;* #,##0.00_-;_-&quot;$&quot;* &quot;-&quot;??_-;_-@_-"/>
    <numFmt numFmtId="219" formatCode="&quot;Fr.&quot;\ #,##0.00;[Red]&quot;Fr.&quot;\ \-#,##0.00"/>
    <numFmt numFmtId="220" formatCode="\t0.00%"/>
    <numFmt numFmtId="221" formatCode="_-[$€]* #,##0.00_-;\-[$€]* #,##0.00_-;_-[$€]* &quot;-&quot;??_-;_-@_-"/>
    <numFmt numFmtId="222" formatCode="_(&quot;€&quot;\ * #,##0_);_(&quot;€&quot;\ * \(#,##0\);_(&quot;€&quot;\ * &quot;-&quot;_);_(@_)"/>
    <numFmt numFmtId="223" formatCode="0_)%;\(0\)%"/>
    <numFmt numFmtId="224" formatCode="_-* #,##0\ _V_N_D_-;\-* #,##0\ _V_N_D_-;_-* &quot;-&quot;\ _V_N_D_-;_-@_-"/>
    <numFmt numFmtId="225" formatCode="_ * #,##0_)\ &quot;$&quot;_ ;_ * \(#,##0\)\ &quot;$&quot;_ ;_ * &quot;-&quot;_)\ &quot;$&quot;_ ;_ @_ "/>
    <numFmt numFmtId="226" formatCode="#,##0.00\ &quot;FB&quot;;[Red]\-#,##0.00\ &quot;FB&quot;"/>
    <numFmt numFmtId="227" formatCode="0.00000000000E+00;\?"/>
    <numFmt numFmtId="228" formatCode="&quot;True&quot;;&quot;True&quot;;&quot;False&quot;"/>
    <numFmt numFmtId="229" formatCode="&quot;\&quot;#,##0;&quot;\&quot;&quot;\&quot;&quot;\&quot;&quot;\&quot;&quot;\&quot;&quot;\&quot;&quot;\&quot;&quot;\&quot;&quot;\&quot;&quot;\&quot;&quot;\&quot;&quot;\&quot;&quot;\&quot;&quot;\&quot;\-#,##0"/>
    <numFmt numFmtId="230" formatCode="&quot;£&quot;#,##0.00;\-&quot;£&quot;#,##0.00"/>
    <numFmt numFmtId="231" formatCode="_ &quot;\&quot;* #,##0_ ;_ &quot;\&quot;* \-#,##0_ ;_ &quot;\&quot;* &quot;-&quot;_ ;_ @_ "/>
    <numFmt numFmtId="232" formatCode="_-&quot;ñ&quot;* #,##0_-;\-&quot;ñ&quot;* #,##0_-;_-&quot;ñ&quot;* &quot;-&quot;_-;_-@_-"/>
    <numFmt numFmtId="233" formatCode="_ * #,##0_)\ _$_ ;_ * \(#,##0\)\ _$_ ;_ * &quot;-&quot;_)\ _$_ ;_ @_ "/>
    <numFmt numFmtId="234" formatCode="&quot;\&quot;#&quot;,&quot;##0&quot;.&quot;00;[Red]&quot;\&quot;\-#&quot;,&quot;##0&quot;.&quot;00"/>
    <numFmt numFmtId="235" formatCode="_-* #,##0\ &quot;ñ&quot;_-;\-* #,##0\ &quot;ñ&quot;_-;_-* &quot;-&quot;\ &quot;ñ&quot;_-;_-@_-"/>
    <numFmt numFmtId="236" formatCode="&quot;$&quot;#,##0;[Red]\-&quot;$&quot;#,##0"/>
    <numFmt numFmtId="237" formatCode="&quot;\&quot;#,##0;[Red]\-&quot;\&quot;#,##0"/>
    <numFmt numFmtId="238" formatCode="_-&quot;€&quot;* #,##0_-;\-&quot;€&quot;* #,##0_-;_-&quot;€&quot;* &quot;-&quot;_-;_-@_-"/>
    <numFmt numFmtId="239" formatCode="_-* #,##0\ _€_-;\-* #,##0\ _€_-;_-* &quot;-&quot;\ _€_-;_-@_-"/>
    <numFmt numFmtId="240" formatCode="_ * #,##0_)&quot;$&quot;_ ;_ * \(#,##0\)&quot;$&quot;_ ;_ * &quot;-&quot;_)&quot;$&quot;_ ;_ @_ "/>
    <numFmt numFmtId="241" formatCode="#,##0\ &quot;DM&quot;;\-#,##0\ &quot;DM&quot;"/>
    <numFmt numFmtId="242" formatCode="_ &quot;\&quot;* #,##0_ ;_ &quot;\&quot;* &quot;\&quot;&quot;\&quot;&quot;\&quot;&quot;\&quot;&quot;\&quot;&quot;\&quot;&quot;\&quot;&quot;\&quot;&quot;\&quot;&quot;\&quot;&quot;\&quot;&quot;\&quot;&quot;\&quot;&quot;\&quot;\-#,##0_ ;_ &quot;\&quot;* &quot;-&quot;_ ;_ @_ "/>
    <numFmt numFmtId="243" formatCode="_-* #,##0.00\ _ñ_-;_-* #,##0.00\ _ñ\-;_-* &quot;-&quot;??\ _ñ_-;_-@_-"/>
    <numFmt numFmtId="244" formatCode="&quot;VND&quot;#,##0_);[Red]\(&quot;VND&quot;#,##0\)"/>
    <numFmt numFmtId="245" formatCode="_(* #,##0.0_);_(* \(#,##0.0\);_(* &quot;-&quot;??_);_(@_)"/>
    <numFmt numFmtId="246" formatCode="0.000%"/>
    <numFmt numFmtId="247" formatCode="0.0%;\(0.0%\)"/>
    <numFmt numFmtId="248" formatCode="_-* #,##0\ _ñ_-;\-* #,##0\ _ñ_-;_-* &quot;-&quot;\ _ñ_-;_-@_-"/>
    <numFmt numFmtId="249" formatCode="#,##0\ &quot;$&quot;;\-#,##0\ &quot;$&quot;"/>
    <numFmt numFmtId="250" formatCode="0.000_)"/>
    <numFmt numFmtId="251" formatCode="&quot;\&quot;#,##0;[Red]&quot;\&quot;&quot;\&quot;&quot;\&quot;&quot;\&quot;&quot;\&quot;&quot;\&quot;&quot;\&quot;&quot;\&quot;&quot;\&quot;&quot;\&quot;&quot;\&quot;&quot;\&quot;&quot;\&quot;&quot;\&quot;\-#,##0"/>
    <numFmt numFmtId="252" formatCode="&quot;\&quot;#,##0;[Red]&quot;\&quot;&quot;\&quot;\-#,##0"/>
    <numFmt numFmtId="253" formatCode="_ * #,##0.00_ ;_ * &quot;\&quot;&quot;\&quot;&quot;\&quot;&quot;\&quot;&quot;\&quot;&quot;\&quot;\-#,##0.00_ ;_ * &quot;-&quot;??_ ;_ @_ "/>
    <numFmt numFmtId="254" formatCode="#,##0.000_)_%;\(#,##0.000\)_%;\ \ .000_)_%"/>
    <numFmt numFmtId="255" formatCode="* #,##0_);* \(#,##0\);&quot;-&quot;??_);@"/>
    <numFmt numFmtId="256" formatCode="#,##0.00\ &quot;F&quot;;\-#,##0.00\ &quot;F&quot;"/>
    <numFmt numFmtId="257" formatCode="#"/>
    <numFmt numFmtId="258" formatCode="_._.* \(#,##0\)_%;_._.* #,##0_)_%;_._.* 0_)_%;_._.@_)_%"/>
    <numFmt numFmtId="259" formatCode="&quot;$&quot;#,##0\ ;\(&quot;$&quot;#,##0\)"/>
    <numFmt numFmtId="260" formatCode="&quot;§&quot;\g#,##0_);\(&quot;§&quot;\g#,##0\)"/>
    <numFmt numFmtId="261" formatCode="_._.&quot;$&quot;* #,##0.0_)_%;_._.&quot;$&quot;* \(#,##0.0\)_%"/>
    <numFmt numFmtId="262" formatCode="\t#\ ??/??"/>
    <numFmt numFmtId="263" formatCode="_-* #,##0\ _₫_-;\-* #,##0\ _₫_-;_-* &quot;-&quot;??\ _₫_-;_-@_-"/>
    <numFmt numFmtId="264" formatCode="_(0.00_)%;\(0.00\)%"/>
    <numFmt numFmtId="265" formatCode="_ * #,##0.00_ ;_ * &quot;\&quot;&quot;\&quot;&quot;\&quot;&quot;\&quot;&quot;\&quot;&quot;\&quot;&quot;\&quot;&quot;\&quot;&quot;\&quot;&quot;\&quot;&quot;\&quot;&quot;\&quot;\-#,##0.00_ ;_ * &quot;-&quot;??_ ;_ @_ "/>
    <numFmt numFmtId="266" formatCode="#,###;\-#,###;&quot;&quot;;_(@_)"/>
    <numFmt numFmtId="267" formatCode="_(&quot;§&quot;\g\ #,##0_);_(&quot;§&quot;\g\ \(#,##0\);_(&quot;§&quot;\g\ &quot;-&quot;_);_(@_)"/>
    <numFmt numFmtId="268" formatCode="_-* #,##0.00\ _ñ_-;\-* #,##0.00\ _ñ_-;_-* &quot;-&quot;??\ _ñ_-;_-@_-"/>
    <numFmt numFmtId="269" formatCode="&quot;\&quot;#,##0.00;[Red]&quot;\&quot;\-#,##0.00"/>
    <numFmt numFmtId="270" formatCode="&quot;$&quot;#,##0;\-&quot;$&quot;#,##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s>
  <fonts count="273">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charset val="134"/>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charset val="134"/>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charset val="134"/>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charset val="134"/>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charset val="134"/>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charset val="134"/>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charset val="134"/>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charset val="134"/>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sz val="11"/>
      <color theme="1"/>
      <name val="Times New Roman"/>
      <family val="1"/>
    </font>
    <font>
      <b/>
      <i/>
      <sz val="11"/>
      <name val="Times New Roman"/>
      <family val="1"/>
    </font>
    <font>
      <b/>
      <sz val="11"/>
      <color rgb="FFFF0000"/>
      <name val="Times New Roman"/>
      <family val="1"/>
    </font>
    <font>
      <b/>
      <sz val="13.5"/>
      <color theme="1"/>
      <name val="Times New Roman"/>
      <family val="1"/>
    </font>
    <font>
      <b/>
      <sz val="11"/>
      <name val="Calibri"/>
      <family val="2"/>
      <scheme val="minor"/>
    </font>
  </fonts>
  <fills count="40">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CCFFFF"/>
        <bgColor indexed="64"/>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s>
  <cellStyleXfs count="4262">
    <xf numFmtId="0" fontId="0" fillId="0" borderId="0"/>
    <xf numFmtId="170" fontId="58" fillId="0" borderId="0" applyFont="0" applyFill="0" applyBorder="0" applyAlignment="0" applyProtection="0"/>
    <xf numFmtId="43" fontId="58" fillId="0" borderId="0" applyFont="0" applyFill="0" applyBorder="0" applyAlignment="0" applyProtection="0"/>
    <xf numFmtId="200" fontId="59" fillId="0" borderId="0" applyFont="0" applyFill="0" applyBorder="0" applyAlignment="0" applyProtection="0"/>
    <xf numFmtId="0" fontId="62" fillId="0" borderId="0" applyNumberFormat="0" applyFill="0" applyBorder="0" applyAlignment="0" applyProtection="0"/>
    <xf numFmtId="0" fontId="70" fillId="0" borderId="0"/>
    <xf numFmtId="41"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xf numFmtId="225" fontId="58" fillId="0" borderId="0" applyFont="0" applyFill="0" applyBorder="0" applyAlignment="0" applyProtection="0"/>
    <xf numFmtId="206" fontId="71" fillId="0" borderId="3">
      <alignment horizontal="right" vertical="center"/>
    </xf>
    <xf numFmtId="43" fontId="59" fillId="0" borderId="0" applyFont="0" applyFill="0" applyBorder="0" applyAlignment="0" applyProtection="0"/>
    <xf numFmtId="164" fontId="58" fillId="0" borderId="0" applyFont="0" applyFill="0" applyBorder="0" applyAlignment="0" applyProtection="0"/>
    <xf numFmtId="0" fontId="76" fillId="7" borderId="0" applyNumberFormat="0" applyFont="0" applyBorder="0" applyAlignment="0">
      <alignment horizontal="center"/>
    </xf>
    <xf numFmtId="217"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0" fontId="73" fillId="0" borderId="0"/>
    <xf numFmtId="209" fontId="78" fillId="0" borderId="0" applyFont="0" applyFill="0" applyBorder="0" applyAlignment="0" applyProtection="0"/>
    <xf numFmtId="184" fontId="69" fillId="0" borderId="3">
      <alignment horizontal="right" vertical="center"/>
    </xf>
    <xf numFmtId="0" fontId="62" fillId="0" borderId="0"/>
    <xf numFmtId="0" fontId="74" fillId="6" borderId="0"/>
    <xf numFmtId="0" fontId="67" fillId="0" borderId="0"/>
    <xf numFmtId="41" fontId="58" fillId="0" borderId="0" applyFont="0" applyFill="0" applyBorder="0" applyAlignment="0" applyProtection="0"/>
    <xf numFmtId="0" fontId="60" fillId="0" borderId="0"/>
    <xf numFmtId="210" fontId="59" fillId="0" borderId="0" applyFont="0" applyFill="0" applyBorder="0" applyAlignment="0" applyProtection="0"/>
    <xf numFmtId="14" fontId="77" fillId="0" borderId="0">
      <alignment horizontal="center" wrapText="1"/>
      <protection locked="0"/>
    </xf>
    <xf numFmtId="43" fontId="59" fillId="0" borderId="0" applyFont="0" applyFill="0" applyBorder="0" applyAlignment="0" applyProtection="0"/>
    <xf numFmtId="43" fontId="262" fillId="0" borderId="0" applyFont="0" applyFill="0" applyBorder="0" applyAlignment="0" applyProtection="0"/>
    <xf numFmtId="204" fontId="71" fillId="0" borderId="3">
      <alignment horizontal="right" vertical="center"/>
    </xf>
    <xf numFmtId="172" fontId="66" fillId="0" borderId="0" applyFont="0" applyFill="0" applyBorder="0" applyAlignment="0" applyProtection="0"/>
    <xf numFmtId="191" fontId="58" fillId="0" borderId="0" applyFont="0" applyFill="0" applyBorder="0" applyAlignment="0" applyProtection="0"/>
    <xf numFmtId="230" fontId="81"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xf numFmtId="186" fontId="58" fillId="0" borderId="3">
      <alignment horizontal="right" vertical="center"/>
    </xf>
    <xf numFmtId="183"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85" fontId="59" fillId="0" borderId="0" applyFont="0" applyFill="0" applyBorder="0" applyAlignment="0" applyProtection="0"/>
    <xf numFmtId="205" fontId="58" fillId="0" borderId="0" applyFont="0" applyFill="0" applyBorder="0" applyAlignment="0" applyProtection="0"/>
    <xf numFmtId="0" fontId="85" fillId="0" borderId="0"/>
    <xf numFmtId="43" fontId="66"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94" fontId="58" fillId="0" borderId="0" applyFont="0" applyFill="0" applyBorder="0" applyAlignment="0" applyProtection="0"/>
    <xf numFmtId="193" fontId="89"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201" fontId="58" fillId="0" borderId="0" applyFont="0" applyFill="0" applyBorder="0" applyAlignment="0" applyProtection="0"/>
    <xf numFmtId="0" fontId="66" fillId="0" borderId="0"/>
    <xf numFmtId="164" fontId="58" fillId="0" borderId="0" applyFont="0" applyFill="0" applyBorder="0" applyAlignment="0" applyProtection="0"/>
    <xf numFmtId="207" fontId="58" fillId="0" borderId="0" applyFont="0" applyFill="0" applyBorder="0" applyAlignment="0" applyProtection="0"/>
    <xf numFmtId="246" fontId="88" fillId="0" borderId="0" applyFont="0" applyFill="0" applyBorder="0" applyAlignment="0" applyProtection="0"/>
    <xf numFmtId="192" fontId="59" fillId="0" borderId="0" applyFill="0" applyBorder="0" applyAlignment="0"/>
    <xf numFmtId="184" fontId="69" fillId="0" borderId="3">
      <alignment horizontal="right" vertical="center"/>
    </xf>
    <xf numFmtId="4" fontId="57" fillId="8" borderId="17" applyNumberFormat="0" applyProtection="0">
      <alignment horizontal="right" vertical="center"/>
    </xf>
    <xf numFmtId="224" fontId="58" fillId="0" borderId="0" applyFont="0" applyFill="0" applyBorder="0" applyAlignment="0" applyProtection="0"/>
    <xf numFmtId="170" fontId="58" fillId="0" borderId="0" applyFont="0" applyFill="0" applyBorder="0" applyAlignment="0" applyProtection="0"/>
    <xf numFmtId="206"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220" fontId="59" fillId="0" borderId="0"/>
    <xf numFmtId="177" fontId="58" fillId="0" borderId="0" applyFont="0" applyFill="0" applyBorder="0" applyAlignment="0" applyProtection="0"/>
    <xf numFmtId="0" fontId="62" fillId="0" borderId="0"/>
    <xf numFmtId="192" fontId="59" fillId="0" borderId="0" applyFill="0" applyBorder="0" applyAlignment="0"/>
    <xf numFmtId="0" fontId="74" fillId="6" borderId="0"/>
    <xf numFmtId="0" fontId="73" fillId="0" borderId="0"/>
    <xf numFmtId="187" fontId="59" fillId="0" borderId="0" applyFont="0" applyFill="0" applyBorder="0" applyAlignment="0" applyProtection="0"/>
    <xf numFmtId="191" fontId="86" fillId="0" borderId="0" applyFont="0" applyFill="0" applyBorder="0" applyAlignment="0" applyProtection="0"/>
    <xf numFmtId="42" fontId="58" fillId="0" borderId="0" applyFont="0" applyFill="0" applyBorder="0" applyAlignment="0" applyProtection="0"/>
    <xf numFmtId="237" fontId="68"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200" fontId="59" fillId="0" borderId="0" applyFont="0" applyFill="0" applyBorder="0" applyAlignment="0" applyProtection="0"/>
    <xf numFmtId="170" fontId="58" fillId="0" borderId="0" applyFont="0" applyFill="0" applyBorder="0" applyAlignment="0" applyProtection="0"/>
    <xf numFmtId="168" fontId="67" fillId="0" borderId="0" applyFill="0" applyBorder="0" applyAlignment="0"/>
    <xf numFmtId="0" fontId="62" fillId="0" borderId="0" applyNumberFormat="0" applyFill="0" applyBorder="0" applyAlignment="0" applyProtection="0"/>
    <xf numFmtId="0" fontId="59" fillId="0" borderId="0"/>
    <xf numFmtId="43" fontId="66"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94" fontId="58" fillId="0" borderId="0" applyFont="0" applyFill="0" applyBorder="0" applyAlignment="0" applyProtection="0"/>
    <xf numFmtId="192" fontId="59" fillId="0" borderId="0" applyFill="0" applyBorder="0" applyAlignment="0"/>
    <xf numFmtId="192" fontId="59" fillId="0" borderId="0" applyFill="0" applyBorder="0" applyAlignment="0"/>
    <xf numFmtId="220" fontId="59" fillId="0" borderId="0"/>
    <xf numFmtId="194" fontId="58" fillId="0" borderId="0" applyFont="0" applyFill="0" applyBorder="0" applyAlignment="0" applyProtection="0"/>
    <xf numFmtId="192" fontId="59" fillId="0" borderId="0" applyFill="0" applyBorder="0" applyAlignment="0"/>
    <xf numFmtId="0" fontId="62" fillId="0" borderId="0" applyNumberForma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192" fontId="59" fillId="0" borderId="0" applyFill="0" applyBorder="0" applyAlignment="0"/>
    <xf numFmtId="216" fontId="84" fillId="0" borderId="16" applyFont="0" applyBorder="0" applyAlignment="0"/>
    <xf numFmtId="42" fontId="58" fillId="0" borderId="0" applyFont="0" applyFill="0" applyBorder="0" applyAlignment="0" applyProtection="0"/>
    <xf numFmtId="191" fontId="86" fillId="0" borderId="0" applyFont="0" applyFill="0" applyBorder="0" applyAlignment="0" applyProtection="0"/>
    <xf numFmtId="218" fontId="59" fillId="0" borderId="0" applyFont="0" applyFill="0" applyBorder="0" applyAlignment="0" applyProtection="0"/>
    <xf numFmtId="192" fontId="59" fillId="0" borderId="0" applyFill="0" applyBorder="0" applyAlignment="0"/>
    <xf numFmtId="212" fontId="83" fillId="0" borderId="3">
      <alignment horizontal="right" vertical="center"/>
    </xf>
    <xf numFmtId="43" fontId="87" fillId="0" borderId="0" applyFont="0" applyFill="0" applyBorder="0" applyAlignment="0" applyProtection="0"/>
    <xf numFmtId="213" fontId="86" fillId="0" borderId="0" applyFont="0" applyFill="0" applyBorder="0" applyAlignment="0" applyProtection="0"/>
    <xf numFmtId="203" fontId="59" fillId="0" borderId="0" applyFill="0" applyBorder="0" applyAlignment="0"/>
    <xf numFmtId="213" fontId="86" fillId="0" borderId="0" applyFont="0" applyFill="0" applyBorder="0" applyAlignment="0" applyProtection="0"/>
    <xf numFmtId="192" fontId="59" fillId="0" borderId="0" applyFill="0" applyBorder="0" applyAlignment="0"/>
    <xf numFmtId="0" fontId="90" fillId="0" borderId="0" applyNumberFormat="0" applyFill="0" applyBorder="0" applyAlignment="0" applyProtection="0"/>
    <xf numFmtId="194" fontId="86" fillId="0" borderId="0" applyFont="0" applyFill="0" applyBorder="0" applyAlignment="0" applyProtection="0"/>
    <xf numFmtId="203" fontId="59" fillId="0" borderId="0" applyFill="0" applyBorder="0" applyAlignment="0"/>
    <xf numFmtId="192" fontId="59" fillId="0" borderId="0" applyFill="0" applyBorder="0" applyAlignment="0"/>
    <xf numFmtId="194"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244" fontId="85" fillId="0" borderId="0"/>
    <xf numFmtId="43" fontId="58" fillId="0" borderId="0" applyFont="0" applyFill="0" applyBorder="0" applyAlignment="0" applyProtection="0"/>
    <xf numFmtId="172" fontId="86" fillId="0" borderId="0" applyFont="0" applyFill="0" applyBorder="0" applyAlignment="0" applyProtection="0"/>
    <xf numFmtId="0" fontId="62" fillId="0" borderId="0" applyNumberFormat="0" applyFill="0" applyBorder="0" applyAlignment="0" applyProtection="0"/>
    <xf numFmtId="0" fontId="262" fillId="0" borderId="0"/>
    <xf numFmtId="203" fontId="59" fillId="0" borderId="0" applyFill="0" applyBorder="0" applyAlignment="0"/>
    <xf numFmtId="178" fontId="58"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0" fontId="93" fillId="9" borderId="0" applyNumberFormat="0" applyBorder="0" applyAlignment="0" applyProtection="0"/>
    <xf numFmtId="201" fontId="58" fillId="0" borderId="0" applyFont="0" applyFill="0" applyBorder="0" applyAlignment="0" applyProtection="0"/>
    <xf numFmtId="0" fontId="74" fillId="6" borderId="0"/>
    <xf numFmtId="203" fontId="59" fillId="0" borderId="0" applyFill="0" applyBorder="0" applyAlignment="0"/>
    <xf numFmtId="0" fontId="62" fillId="0" borderId="0" applyNumberFormat="0" applyFill="0" applyBorder="0" applyAlignment="0" applyProtection="0"/>
    <xf numFmtId="207" fontId="58" fillId="0" borderId="0" applyFont="0" applyFill="0" applyBorder="0" applyAlignment="0" applyProtection="0"/>
    <xf numFmtId="178" fontId="58" fillId="0" borderId="0" applyFont="0" applyFill="0" applyBorder="0" applyAlignment="0" applyProtection="0"/>
    <xf numFmtId="251" fontId="59" fillId="0" borderId="0" applyFill="0" applyBorder="0" applyAlignment="0"/>
    <xf numFmtId="0" fontId="62" fillId="0" borderId="0" applyNumberFormat="0" applyFill="0" applyBorder="0" applyAlignment="0" applyProtection="0"/>
    <xf numFmtId="197" fontId="60" fillId="0" borderId="3">
      <alignment horizontal="right" vertical="center"/>
    </xf>
    <xf numFmtId="194" fontId="86" fillId="0" borderId="0" applyFont="0" applyFill="0" applyBorder="0" applyAlignment="0" applyProtection="0"/>
    <xf numFmtId="184" fontId="69" fillId="0" borderId="3">
      <alignment horizontal="right" vertical="center"/>
    </xf>
    <xf numFmtId="3" fontId="59" fillId="0" borderId="0" applyFont="0" applyFill="0" applyBorder="0" applyAlignment="0" applyProtection="0"/>
    <xf numFmtId="0" fontId="59" fillId="0" borderId="0" applyProtection="0"/>
    <xf numFmtId="42" fontId="58" fillId="0" borderId="0" applyFont="0" applyFill="0" applyBorder="0" applyAlignment="0" applyProtection="0"/>
    <xf numFmtId="184" fontId="69" fillId="0" borderId="3">
      <alignment horizontal="right" vertical="center"/>
    </xf>
    <xf numFmtId="184" fontId="69" fillId="0" borderId="3">
      <alignment horizontal="right" vertical="center"/>
    </xf>
    <xf numFmtId="194" fontId="58" fillId="0" borderId="0" applyFont="0" applyFill="0" applyBorder="0" applyAlignment="0" applyProtection="0"/>
    <xf numFmtId="0" fontId="91" fillId="0" borderId="0" applyFont="0" applyFill="0" applyBorder="0" applyAlignment="0" applyProtection="0"/>
    <xf numFmtId="199" fontId="68" fillId="0" borderId="3">
      <alignment horizontal="right" vertical="center"/>
    </xf>
    <xf numFmtId="0" fontId="95" fillId="0" borderId="0" applyNumberFormat="0" applyFill="0" applyBorder="0" applyAlignment="0" applyProtection="0">
      <alignment vertical="top"/>
      <protection locked="0"/>
    </xf>
    <xf numFmtId="205" fontId="58" fillId="0" borderId="0" applyFont="0" applyFill="0" applyBorder="0" applyAlignment="0" applyProtection="0"/>
    <xf numFmtId="232" fontId="86" fillId="0" borderId="0" applyFont="0" applyFill="0" applyBorder="0" applyAlignment="0" applyProtection="0"/>
    <xf numFmtId="165" fontId="58" fillId="0" borderId="0" applyFont="0" applyFill="0" applyBorder="0" applyAlignment="0" applyProtection="0"/>
    <xf numFmtId="241"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4" fontId="71" fillId="0" borderId="3">
      <alignment horizontal="right" vertical="center"/>
    </xf>
    <xf numFmtId="216" fontId="100" fillId="0" borderId="21" applyFont="0" applyBorder="0"/>
    <xf numFmtId="0" fontId="66" fillId="0" borderId="0"/>
    <xf numFmtId="216" fontId="101" fillId="0" borderId="0" applyProtection="0"/>
    <xf numFmtId="194" fontId="58" fillId="0" borderId="0" applyFont="0" applyFill="0" applyBorder="0" applyAlignment="0" applyProtection="0"/>
    <xf numFmtId="212" fontId="68" fillId="0" borderId="15"/>
    <xf numFmtId="0" fontId="95" fillId="0" borderId="0" applyNumberFormat="0" applyFill="0" applyBorder="0" applyAlignment="0" applyProtection="0">
      <alignment vertical="top"/>
      <protection locked="0"/>
    </xf>
    <xf numFmtId="204" fontId="71" fillId="0" borderId="3">
      <alignment horizontal="right" vertical="center"/>
    </xf>
    <xf numFmtId="194" fontId="98" fillId="0" borderId="0" applyFont="0" applyFill="0" applyBorder="0" applyAlignment="0" applyProtection="0"/>
    <xf numFmtId="3" fontId="72" fillId="0" borderId="2"/>
    <xf numFmtId="184" fontId="69" fillId="0" borderId="3">
      <alignment horizontal="right" vertical="center"/>
    </xf>
    <xf numFmtId="216" fontId="94" fillId="0" borderId="21" applyFont="0" applyBorder="0"/>
    <xf numFmtId="205"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42" fontId="58" fillId="0" borderId="0" applyFont="0" applyFill="0" applyBorder="0" applyAlignment="0" applyProtection="0"/>
    <xf numFmtId="0" fontId="70" fillId="0" borderId="0"/>
    <xf numFmtId="197" fontId="60" fillId="0" borderId="3">
      <alignment horizontal="right" vertical="center"/>
    </xf>
    <xf numFmtId="192" fontId="59" fillId="0" borderId="0" applyFill="0" applyBorder="0" applyAlignment="0"/>
    <xf numFmtId="213" fontId="86"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176" fontId="59" fillId="0" borderId="0" applyFont="0" applyFill="0" applyBorder="0" applyAlignment="0" applyProtection="0"/>
    <xf numFmtId="0" fontId="62" fillId="0" borderId="0"/>
    <xf numFmtId="191" fontId="58" fillId="0" borderId="0" applyFont="0" applyFill="0" applyBorder="0" applyAlignment="0" applyProtection="0"/>
    <xf numFmtId="252" fontId="59" fillId="0" borderId="0" applyFont="0" applyFill="0" applyBorder="0" applyAlignment="0" applyProtection="0"/>
    <xf numFmtId="0" fontId="39" fillId="0" borderId="0"/>
    <xf numFmtId="0" fontId="39" fillId="0" borderId="0"/>
    <xf numFmtId="246" fontId="88" fillId="0" borderId="0" applyFont="0" applyFill="0" applyBorder="0" applyAlignment="0" applyProtection="0"/>
    <xf numFmtId="182" fontId="59" fillId="0" borderId="0" applyFill="0" applyBorder="0" applyAlignment="0"/>
    <xf numFmtId="43" fontId="58" fillId="0" borderId="0" applyFont="0" applyFill="0" applyBorder="0" applyAlignment="0" applyProtection="0"/>
    <xf numFmtId="0" fontId="62" fillId="0" borderId="0" applyNumberFormat="0" applyFill="0" applyBorder="0" applyAlignment="0" applyProtection="0"/>
    <xf numFmtId="204" fontId="71" fillId="0" borderId="3">
      <alignment horizontal="right" vertical="center"/>
    </xf>
    <xf numFmtId="0" fontId="39" fillId="0" borderId="0"/>
    <xf numFmtId="0" fontId="39" fillId="0" borderId="0"/>
    <xf numFmtId="246" fontId="88" fillId="0" borderId="0" applyFont="0" applyFill="0" applyBorder="0" applyAlignment="0" applyProtection="0"/>
    <xf numFmtId="177" fontId="58" fillId="0" borderId="0" applyFont="0" applyFill="0" applyBorder="0" applyAlignment="0" applyProtection="0"/>
    <xf numFmtId="0" fontId="39" fillId="0" borderId="0"/>
    <xf numFmtId="0" fontId="66" fillId="0" borderId="0"/>
    <xf numFmtId="246" fontId="88" fillId="0" borderId="0" applyFont="0" applyFill="0" applyBorder="0" applyAlignment="0" applyProtection="0"/>
    <xf numFmtId="0" fontId="39" fillId="0" borderId="0"/>
    <xf numFmtId="0" fontId="103" fillId="0" borderId="0"/>
    <xf numFmtId="246" fontId="88" fillId="0" borderId="0" applyFont="0" applyFill="0" applyBorder="0" applyAlignment="0" applyProtection="0"/>
    <xf numFmtId="0" fontId="39" fillId="0" borderId="0"/>
    <xf numFmtId="0" fontId="103" fillId="0" borderId="0"/>
    <xf numFmtId="5" fontId="104" fillId="10" borderId="2" applyNumberFormat="0" applyAlignment="0">
      <alignment horizontal="left" vertical="top"/>
    </xf>
    <xf numFmtId="205" fontId="58" fillId="0" borderId="0" applyFont="0" applyFill="0" applyBorder="0" applyAlignment="0" applyProtection="0"/>
    <xf numFmtId="246" fontId="88" fillId="0" borderId="0" applyFont="0" applyFill="0" applyBorder="0" applyAlignment="0" applyProtection="0"/>
    <xf numFmtId="172" fontId="58" fillId="0" borderId="0" applyFont="0" applyFill="0" applyBorder="0" applyAlignment="0" applyProtection="0"/>
    <xf numFmtId="43" fontId="58" fillId="0" borderId="0" applyFont="0" applyFill="0" applyBorder="0" applyAlignment="0" applyProtection="0"/>
    <xf numFmtId="9" fontId="63" fillId="0" borderId="20" applyNumberFormat="0" applyBorder="0"/>
    <xf numFmtId="43"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3" fontId="58" fillId="0" borderId="0" applyFont="0" applyFill="0" applyBorder="0" applyAlignment="0" applyProtection="0"/>
    <xf numFmtId="0" fontId="97" fillId="0" borderId="22"/>
    <xf numFmtId="250" fontId="99" fillId="0" borderId="0"/>
    <xf numFmtId="43" fontId="58" fillId="0" borderId="0" applyFont="0" applyFill="0" applyBorder="0" applyAlignment="0" applyProtection="0"/>
    <xf numFmtId="194" fontId="58" fillId="0" borderId="0" applyFont="0" applyFill="0" applyBorder="0" applyAlignment="0" applyProtection="0"/>
    <xf numFmtId="0" fontId="59" fillId="0" borderId="0" applyNumberFormat="0" applyFill="0" applyBorder="0" applyAlignment="0" applyProtection="0"/>
    <xf numFmtId="238" fontId="86" fillId="0" borderId="0" applyFont="0" applyFill="0" applyBorder="0" applyAlignment="0" applyProtection="0"/>
    <xf numFmtId="0" fontId="67" fillId="0" borderId="0"/>
    <xf numFmtId="192" fontId="59" fillId="0" borderId="0" applyFill="0" applyBorder="0" applyAlignment="0"/>
    <xf numFmtId="0" fontId="59" fillId="0" borderId="0" applyNumberFormat="0" applyFill="0" applyBorder="0" applyAlignment="0" applyProtection="0"/>
    <xf numFmtId="205" fontId="58" fillId="0" borderId="0" applyFont="0" applyFill="0" applyBorder="0" applyAlignment="0" applyProtection="0"/>
    <xf numFmtId="183" fontId="58" fillId="0" borderId="0" applyFont="0" applyFill="0" applyBorder="0" applyAlignment="0" applyProtection="0"/>
    <xf numFmtId="243" fontId="58" fillId="0" borderId="0" applyFont="0" applyFill="0" applyBorder="0" applyAlignment="0" applyProtection="0"/>
    <xf numFmtId="240" fontId="58" fillId="0" borderId="0" applyFont="0" applyFill="0" applyBorder="0" applyAlignment="0" applyProtection="0"/>
    <xf numFmtId="192" fontId="59" fillId="0" borderId="0" applyFill="0" applyBorder="0" applyAlignment="0"/>
    <xf numFmtId="0" fontId="59" fillId="0" borderId="0" applyNumberFormat="0" applyFill="0" applyBorder="0" applyAlignment="0" applyProtection="0"/>
    <xf numFmtId="192" fontId="59" fillId="0" borderId="0" applyFill="0" applyBorder="0" applyAlignment="0"/>
    <xf numFmtId="0" fontId="59" fillId="0" borderId="0" applyNumberFormat="0" applyFill="0" applyBorder="0" applyAlignment="0" applyProtection="0"/>
    <xf numFmtId="43" fontId="58" fillId="0" borderId="0" applyFont="0" applyFill="0" applyBorder="0" applyAlignment="0" applyProtection="0"/>
    <xf numFmtId="204" fontId="71" fillId="0" borderId="3">
      <alignment horizontal="right" vertical="center"/>
    </xf>
    <xf numFmtId="0" fontId="59" fillId="0" borderId="0" applyNumberFormat="0" applyFill="0" applyBorder="0" applyAlignment="0" applyProtection="0"/>
    <xf numFmtId="204" fontId="71" fillId="0" borderId="3">
      <alignment horizontal="right" vertical="center"/>
    </xf>
    <xf numFmtId="249" fontId="68" fillId="0" borderId="0" applyFont="0" applyFill="0" applyBorder="0" applyAlignment="0" applyProtection="0"/>
    <xf numFmtId="220" fontId="59" fillId="0" borderId="0"/>
    <xf numFmtId="201" fontId="58" fillId="0" borderId="0" applyFont="0" applyFill="0" applyBorder="0" applyAlignment="0" applyProtection="0"/>
    <xf numFmtId="0" fontId="59" fillId="0" borderId="0" applyNumberFormat="0" applyFill="0" applyBorder="0" applyAlignment="0" applyProtection="0"/>
    <xf numFmtId="194" fontId="58" fillId="0" borderId="0" applyFont="0" applyFill="0" applyBorder="0" applyAlignment="0" applyProtection="0"/>
    <xf numFmtId="0" fontId="59" fillId="0" borderId="0" applyNumberFormat="0" applyFill="0" applyBorder="0" applyAlignment="0" applyProtection="0"/>
    <xf numFmtId="175" fontId="58" fillId="0" borderId="0" applyFont="0" applyFill="0" applyBorder="0" applyAlignment="0" applyProtection="0"/>
    <xf numFmtId="190" fontId="58" fillId="0" borderId="0" applyFont="0" applyFill="0" applyBorder="0" applyAlignment="0" applyProtection="0"/>
    <xf numFmtId="0" fontId="67" fillId="0" borderId="0"/>
    <xf numFmtId="206" fontId="71" fillId="0" borderId="3">
      <alignment horizontal="right" vertical="center"/>
    </xf>
    <xf numFmtId="199"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194" fontId="58" fillId="0" borderId="0" applyFont="0" applyFill="0" applyBorder="0" applyAlignment="0" applyProtection="0"/>
    <xf numFmtId="0" fontId="59" fillId="0" borderId="0" applyNumberFormat="0" applyFill="0" applyBorder="0" applyAlignment="0" applyProtection="0"/>
    <xf numFmtId="207"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43" fontId="66" fillId="0" borderId="0" applyFont="0" applyFill="0" applyBorder="0" applyAlignment="0" applyProtection="0"/>
    <xf numFmtId="196" fontId="62" fillId="0" borderId="0" applyFont="0" applyFill="0" applyBorder="0" applyAlignment="0" applyProtection="0"/>
    <xf numFmtId="205" fontId="58" fillId="0" borderId="0" applyFont="0" applyFill="0" applyBorder="0" applyAlignment="0" applyProtection="0"/>
    <xf numFmtId="232" fontId="86" fillId="0" borderId="0" applyFont="0" applyFill="0" applyBorder="0" applyAlignment="0" applyProtection="0"/>
    <xf numFmtId="172" fontId="98" fillId="0" borderId="0" applyFont="0" applyFill="0" applyBorder="0" applyAlignment="0" applyProtection="0"/>
    <xf numFmtId="188"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3"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0" fontId="58" fillId="0" borderId="0" applyFont="0" applyFill="0" applyBorder="0" applyAlignment="0" applyProtection="0"/>
    <xf numFmtId="229" fontId="59" fillId="0" borderId="0" applyFill="0" applyBorder="0" applyAlignment="0"/>
    <xf numFmtId="0" fontId="114" fillId="0" borderId="0"/>
    <xf numFmtId="0" fontId="62" fillId="0" borderId="0" applyNumberFormat="0" applyFill="0" applyBorder="0" applyAlignment="0" applyProtection="0"/>
    <xf numFmtId="213" fontId="101" fillId="0" borderId="0" applyProtection="0"/>
    <xf numFmtId="194"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applyNumberFormat="0" applyFill="0" applyBorder="0" applyAlignment="0" applyProtection="0"/>
    <xf numFmtId="203" fontId="59" fillId="0" borderId="0" applyFill="0" applyBorder="0" applyAlignment="0"/>
    <xf numFmtId="170" fontId="58" fillId="0" borderId="0" applyFont="0" applyFill="0" applyBorder="0" applyAlignment="0" applyProtection="0"/>
    <xf numFmtId="192" fontId="59" fillId="0" borderId="0" applyFill="0" applyBorder="0" applyAlignment="0"/>
    <xf numFmtId="0" fontId="62" fillId="0" borderId="0"/>
    <xf numFmtId="183"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170"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175" fontId="58" fillId="0" borderId="0" applyFont="0" applyFill="0" applyBorder="0" applyAlignment="0" applyProtection="0"/>
    <xf numFmtId="164"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182" fontId="59" fillId="0" borderId="0" applyFill="0" applyBorder="0" applyAlignment="0"/>
    <xf numFmtId="164" fontId="58" fillId="0" borderId="0" applyFon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0" fontId="59" fillId="0" borderId="0" applyNumberFormat="0" applyFill="0" applyBorder="0" applyAlignment="0" applyProtection="0"/>
    <xf numFmtId="177"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170" fontId="58" fillId="0" borderId="0" applyFont="0" applyFill="0" applyBorder="0" applyAlignment="0" applyProtection="0"/>
    <xf numFmtId="206" fontId="71" fillId="0" borderId="3">
      <alignment horizontal="right" vertical="center"/>
    </xf>
    <xf numFmtId="212" fontId="83" fillId="0" borderId="3">
      <alignment horizontal="right" vertical="center"/>
    </xf>
    <xf numFmtId="0" fontId="59" fillId="0" borderId="0" applyProtection="0"/>
    <xf numFmtId="184" fontId="69" fillId="0" borderId="3">
      <alignment horizontal="right" vertical="center"/>
    </xf>
    <xf numFmtId="43"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3" fontId="59" fillId="0" borderId="0" applyFill="0" applyBorder="0" applyAlignment="0"/>
    <xf numFmtId="0" fontId="62" fillId="0" borderId="0" applyNumberFormat="0" applyFill="0" applyBorder="0" applyAlignment="0" applyProtection="0"/>
    <xf numFmtId="184" fontId="69" fillId="0" borderId="3">
      <alignment horizontal="right" vertical="center"/>
    </xf>
    <xf numFmtId="172" fontId="60" fillId="0" borderId="0" applyFont="0" applyFill="0" applyBorder="0" applyAlignment="0" applyProtection="0"/>
    <xf numFmtId="206" fontId="71" fillId="0" borderId="3">
      <alignment horizontal="right" vertical="center"/>
    </xf>
    <xf numFmtId="225"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3" fontId="86" fillId="0" borderId="0" applyFont="0" applyFill="0" applyBorder="0" applyAlignment="0" applyProtection="0"/>
    <xf numFmtId="42"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199"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205" fontId="60" fillId="0" borderId="0" applyFont="0" applyFill="0" applyBorder="0" applyAlignment="0" applyProtection="0"/>
    <xf numFmtId="194" fontId="58" fillId="0" borderId="0" applyFont="0" applyFill="0" applyBorder="0" applyAlignment="0" applyProtection="0"/>
    <xf numFmtId="172" fontId="58" fillId="0" borderId="0" applyFont="0" applyFill="0" applyBorder="0" applyAlignment="0" applyProtection="0"/>
    <xf numFmtId="42" fontId="58" fillId="0" borderId="0" applyFont="0" applyFill="0" applyBorder="0" applyAlignment="0" applyProtection="0"/>
    <xf numFmtId="172" fontId="6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42"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167"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9" fontId="66"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165" fontId="58" fillId="0" borderId="0" applyFont="0" applyFill="0" applyBorder="0" applyAlignment="0" applyProtection="0"/>
    <xf numFmtId="231"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179" fontId="58" fillId="0" borderId="0" applyFont="0" applyFill="0" applyBorder="0" applyAlignment="0" applyProtection="0"/>
    <xf numFmtId="223"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77" fontId="59" fillId="0" borderId="0" applyFont="0" applyFill="0" applyBorder="0" applyAlignment="0" applyProtection="0"/>
    <xf numFmtId="177"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6" fontId="89"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183" fontId="58" fillId="0" borderId="0" applyFont="0" applyFill="0" applyBorder="0" applyAlignment="0" applyProtection="0"/>
    <xf numFmtId="0" fontId="62" fillId="0" borderId="0" applyNumberFormat="0" applyFill="0" applyBorder="0" applyAlignment="0" applyProtection="0"/>
    <xf numFmtId="0" fontId="67" fillId="0" borderId="0"/>
    <xf numFmtId="184" fontId="69" fillId="0" borderId="3">
      <alignment horizontal="right" vertical="center"/>
    </xf>
    <xf numFmtId="185"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7" fillId="0" borderId="0"/>
    <xf numFmtId="184" fontId="69" fillId="0" borderId="3">
      <alignment horizontal="right" vertical="center"/>
    </xf>
    <xf numFmtId="194" fontId="58" fillId="0" borderId="0" applyFont="0" applyFill="0" applyBorder="0" applyAlignment="0" applyProtection="0"/>
    <xf numFmtId="0" fontId="62" fillId="0" borderId="0" applyNumberFormat="0" applyFill="0" applyBorder="0" applyAlignment="0" applyProtection="0"/>
    <xf numFmtId="192" fontId="59"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184" fontId="69" fillId="0" borderId="3">
      <alignment horizontal="right" vertical="center"/>
    </xf>
    <xf numFmtId="225" fontId="58" fillId="0" borderId="0" applyFont="0" applyFill="0" applyBorder="0" applyAlignment="0" applyProtection="0"/>
    <xf numFmtId="238" fontId="86" fillId="0" borderId="0" applyFont="0" applyFill="0" applyBorder="0" applyAlignment="0" applyProtection="0"/>
    <xf numFmtId="190" fontId="58" fillId="0" borderId="0" applyFont="0" applyFill="0" applyBorder="0" applyAlignment="0" applyProtection="0"/>
    <xf numFmtId="0" fontId="59" fillId="0" borderId="0"/>
    <xf numFmtId="170" fontId="58" fillId="0" borderId="0" applyFont="0" applyFill="0" applyBorder="0" applyAlignment="0" applyProtection="0"/>
    <xf numFmtId="0" fontId="67" fillId="0" borderId="0"/>
    <xf numFmtId="183" fontId="58" fillId="0" borderId="0" applyFont="0" applyFill="0" applyBorder="0" applyAlignment="0" applyProtection="0"/>
    <xf numFmtId="42" fontId="58" fillId="0" borderId="0" applyFont="0" applyFill="0" applyBorder="0" applyAlignment="0" applyProtection="0"/>
    <xf numFmtId="177" fontId="59" fillId="0" borderId="0" applyFont="0" applyFill="0" applyBorder="0" applyAlignment="0" applyProtection="0"/>
    <xf numFmtId="0" fontId="117" fillId="0" borderId="0">
      <alignment vertical="top" wrapText="1"/>
    </xf>
    <xf numFmtId="194"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0" fontId="58" fillId="0" borderId="0" applyFont="0" applyFill="0" applyBorder="0" applyAlignment="0" applyProtection="0"/>
    <xf numFmtId="0" fontId="61" fillId="0" borderId="0">
      <alignment vertical="top"/>
    </xf>
    <xf numFmtId="42" fontId="58" fillId="0" borderId="0" applyFont="0" applyFill="0" applyBorder="0" applyAlignment="0" applyProtection="0"/>
    <xf numFmtId="183" fontId="58" fillId="0" borderId="0" applyFont="0" applyFill="0" applyBorder="0" applyAlignment="0" applyProtection="0"/>
    <xf numFmtId="0" fontId="59" fillId="0" borderId="0" applyFont="0" applyFill="0" applyBorder="0" applyAlignment="0" applyProtection="0"/>
    <xf numFmtId="0" fontId="62" fillId="0" borderId="0"/>
    <xf numFmtId="170" fontId="58" fillId="0" borderId="0" applyFon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225" fontId="58" fillId="0" borderId="0" applyFont="0" applyFill="0" applyBorder="0" applyAlignment="0" applyProtection="0"/>
    <xf numFmtId="191" fontId="86" fillId="0" borderId="0" applyFont="0" applyFill="0" applyBorder="0" applyAlignment="0" applyProtection="0"/>
    <xf numFmtId="0" fontId="119" fillId="6" borderId="0"/>
    <xf numFmtId="201" fontId="58" fillId="0" borderId="0" applyFont="0" applyFill="0" applyBorder="0" applyAlignment="0" applyProtection="0"/>
    <xf numFmtId="201" fontId="58" fillId="0" borderId="0" applyFont="0" applyFill="0" applyBorder="0" applyAlignment="0" applyProtection="0"/>
    <xf numFmtId="189" fontId="68" fillId="0" borderId="0" applyFill="0" applyBorder="0" applyAlignment="0"/>
    <xf numFmtId="42" fontId="58" fillId="0" borderId="0" applyFont="0" applyFill="0" applyBorder="0" applyAlignment="0" applyProtection="0"/>
    <xf numFmtId="43" fontId="262" fillId="0" borderId="0" applyFont="0" applyFill="0" applyBorder="0" applyAlignment="0" applyProtection="0"/>
    <xf numFmtId="0" fontId="74" fillId="6" borderId="0"/>
    <xf numFmtId="164" fontId="58" fillId="0" borderId="0" applyFont="0" applyFill="0" applyBorder="0" applyAlignment="0" applyProtection="0"/>
    <xf numFmtId="194" fontId="58" fillId="0" borderId="0" applyFont="0" applyFill="0" applyBorder="0" applyAlignment="0" applyProtection="0"/>
    <xf numFmtId="0" fontId="67" fillId="0" borderId="0"/>
    <xf numFmtId="217" fontId="58" fillId="0" borderId="0" applyFont="0" applyFill="0" applyBorder="0" applyAlignment="0" applyProtection="0"/>
    <xf numFmtId="194" fontId="58" fillId="0" borderId="0" applyFont="0" applyFill="0" applyBorder="0" applyAlignment="0" applyProtection="0"/>
    <xf numFmtId="195"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0" fontId="58" fillId="0" borderId="0" applyFont="0" applyFill="0" applyBorder="0" applyAlignment="0" applyProtection="0"/>
    <xf numFmtId="42" fontId="58" fillId="0" borderId="0" applyFont="0" applyFill="0" applyBorder="0" applyAlignment="0" applyProtection="0"/>
    <xf numFmtId="170" fontId="58" fillId="0" borderId="0" applyFon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0" fontId="59" fillId="0" borderId="0"/>
    <xf numFmtId="43" fontId="58" fillId="0" borderId="0" applyFont="0" applyFill="0" applyBorder="0" applyAlignment="0" applyProtection="0"/>
    <xf numFmtId="0" fontId="124" fillId="0" borderId="0"/>
    <xf numFmtId="0" fontId="62" fillId="0" borderId="0" applyNumberFormat="0" applyFill="0" applyBorder="0" applyAlignment="0" applyProtection="0"/>
    <xf numFmtId="214" fontId="59" fillId="0" borderId="24">
      <alignment vertical="center"/>
    </xf>
    <xf numFmtId="0" fontId="62" fillId="0" borderId="0" applyNumberFormat="0" applyFill="0" applyBorder="0" applyAlignment="0" applyProtection="0"/>
    <xf numFmtId="170"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4"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7" fontId="59" fillId="0" borderId="0" applyFont="0" applyFill="0" applyBorder="0" applyAlignment="0" applyProtection="0"/>
    <xf numFmtId="0" fontId="67" fillId="0" borderId="0"/>
    <xf numFmtId="185" fontId="59"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0" fontId="262" fillId="0" borderId="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43"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2"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0" fontId="58" fillId="0" borderId="0" applyFont="0" applyFill="0" applyBorder="0" applyAlignment="0" applyProtection="0"/>
    <xf numFmtId="0" fontId="62" fillId="0" borderId="0" applyNumberFormat="0" applyFill="0" applyBorder="0" applyAlignment="0" applyProtection="0"/>
    <xf numFmtId="192"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62" fillId="0" borderId="0" applyFont="0" applyFill="0" applyBorder="0" applyAlignment="0" applyProtection="0"/>
    <xf numFmtId="201" fontId="58" fillId="0" borderId="0" applyFont="0" applyFill="0" applyBorder="0" applyAlignment="0" applyProtection="0"/>
    <xf numFmtId="187" fontId="59" fillId="0" borderId="0" applyFont="0" applyFill="0" applyBorder="0" applyAlignment="0" applyProtection="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14" fillId="0" borderId="0"/>
    <xf numFmtId="43" fontId="58" fillId="0" borderId="0" applyFont="0" applyFill="0" applyBorder="0" applyAlignment="0" applyProtection="0"/>
    <xf numFmtId="221" fontId="59" fillId="0" borderId="0" applyFont="0" applyFill="0" applyBorder="0" applyAlignment="0" applyProtection="0"/>
    <xf numFmtId="177" fontId="58" fillId="0" borderId="0" applyFont="0" applyFill="0" applyBorder="0" applyAlignment="0" applyProtection="0"/>
    <xf numFmtId="192" fontId="59" fillId="0" borderId="0" applyFill="0" applyBorder="0" applyAlignment="0"/>
    <xf numFmtId="0" fontId="62" fillId="0" borderId="0" applyNumberForma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2" fontId="59" fillId="0" borderId="0" applyFill="0" applyBorder="0" applyAlignment="0"/>
    <xf numFmtId="187" fontId="59"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0" fontId="66" fillId="0" borderId="0"/>
    <xf numFmtId="175"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82"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7" fillId="0" borderId="0"/>
    <xf numFmtId="0" fontId="67" fillId="0" borderId="0"/>
    <xf numFmtId="20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4" fontId="71" fillId="0" borderId="3">
      <alignment horizontal="right" vertical="center"/>
    </xf>
    <xf numFmtId="0" fontId="62" fillId="0" borderId="0" applyNumberForma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57" fontId="127" fillId="0" borderId="0" applyFont="0" applyFill="0" applyBorder="0" applyAlignment="0" applyProtection="0"/>
    <xf numFmtId="42" fontId="58" fillId="0" borderId="0" applyFont="0" applyFill="0" applyBorder="0" applyAlignment="0" applyProtection="0"/>
    <xf numFmtId="0" fontId="67" fillId="0" borderId="0"/>
    <xf numFmtId="190" fontId="5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165" fontId="58" fillId="0" borderId="0" applyFont="0" applyFill="0" applyBorder="0" applyAlignment="0" applyProtection="0"/>
    <xf numFmtId="0" fontId="67" fillId="0" borderId="0"/>
    <xf numFmtId="42" fontId="58" fillId="0" borderId="0" applyFont="0" applyFill="0" applyBorder="0" applyAlignment="0" applyProtection="0"/>
    <xf numFmtId="0" fontId="62" fillId="0" borderId="0" applyNumberFormat="0" applyFill="0" applyBorder="0" applyAlignment="0" applyProtection="0"/>
    <xf numFmtId="194" fontId="58" fillId="0" borderId="0" applyFont="0" applyFill="0" applyBorder="0" applyAlignment="0" applyProtection="0"/>
    <xf numFmtId="0" fontId="82" fillId="0" borderId="0"/>
    <xf numFmtId="0" fontId="262" fillId="0" borderId="0"/>
    <xf numFmtId="213" fontId="86" fillId="0" borderId="0" applyFont="0" applyFill="0" applyBorder="0" applyAlignment="0" applyProtection="0"/>
    <xf numFmtId="0" fontId="62" fillId="0" borderId="0" applyNumberFormat="0" applyFill="0" applyBorder="0" applyAlignment="0" applyProtection="0"/>
    <xf numFmtId="190" fontId="58" fillId="0" borderId="0" applyFont="0" applyFill="0" applyBorder="0" applyAlignment="0" applyProtection="0"/>
    <xf numFmtId="21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4" fontId="69" fillId="0" borderId="3">
      <alignment horizontal="right" vertical="center"/>
    </xf>
    <xf numFmtId="42" fontId="58" fillId="0" borderId="0" applyFont="0" applyFill="0" applyBorder="0" applyAlignment="0" applyProtection="0"/>
    <xf numFmtId="165" fontId="58" fillId="0" borderId="0" applyFont="0" applyFill="0" applyBorder="0" applyAlignment="0" applyProtection="0"/>
    <xf numFmtId="0" fontId="130" fillId="0" borderId="0"/>
    <xf numFmtId="0" fontId="101" fillId="0" borderId="0"/>
    <xf numFmtId="169" fontId="59" fillId="0" borderId="0" applyFont="0" applyFill="0" applyBorder="0" applyAlignment="0" applyProtection="0"/>
    <xf numFmtId="183" fontId="58" fillId="0" borderId="0" applyFont="0" applyFill="0" applyBorder="0" applyAlignment="0" applyProtection="0"/>
    <xf numFmtId="216" fontId="80" fillId="0" borderId="0" applyFont="0" applyFill="0" applyBorder="0" applyAlignment="0" applyProtection="0"/>
    <xf numFmtId="0" fontId="63" fillId="0" borderId="0" applyFont="0" applyFill="0" applyBorder="0" applyAlignment="0" applyProtection="0"/>
    <xf numFmtId="182" fontId="59" fillId="0" borderId="0" applyFill="0" applyBorder="0" applyAlignment="0"/>
    <xf numFmtId="0" fontId="62" fillId="0" borderId="0" applyNumberFormat="0" applyFill="0" applyBorder="0" applyAlignment="0" applyProtection="0"/>
    <xf numFmtId="215" fontId="10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4" fontId="69" fillId="0" borderId="3">
      <alignment horizontal="right" vertical="center"/>
    </xf>
    <xf numFmtId="0" fontId="60" fillId="0" borderId="0"/>
    <xf numFmtId="194" fontId="68" fillId="0" borderId="0" applyFon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5"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165" fontId="58" fillId="0" borderId="0" applyFont="0" applyFill="0" applyBorder="0" applyAlignment="0" applyProtection="0"/>
    <xf numFmtId="10"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4" fontId="59" fillId="0" borderId="24">
      <alignment vertical="center"/>
    </xf>
    <xf numFmtId="192" fontId="59" fillId="0" borderId="0" applyFill="0" applyBorder="0" applyAlignment="0"/>
    <xf numFmtId="0" fontId="62" fillId="0" borderId="0" applyNumberFormat="0" applyFill="0" applyBorder="0" applyAlignment="0" applyProtection="0"/>
    <xf numFmtId="259" fontId="59" fillId="0" borderId="0" applyFont="0" applyFill="0" applyBorder="0" applyAlignment="0" applyProtection="0"/>
    <xf numFmtId="0" fontId="62" fillId="0" borderId="0" applyNumberFormat="0" applyFill="0" applyBorder="0" applyAlignment="0" applyProtection="0"/>
    <xf numFmtId="236"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213" fontId="86"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94"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229" fontId="59" fillId="0" borderId="0" applyFill="0" applyBorder="0" applyAlignment="0"/>
    <xf numFmtId="176" fontId="58" fillId="0" borderId="0" applyFont="0" applyFill="0" applyBorder="0" applyAlignment="0" applyProtection="0"/>
    <xf numFmtId="206" fontId="71" fillId="0" borderId="3">
      <alignment horizontal="right" vertical="center"/>
    </xf>
    <xf numFmtId="0" fontId="134" fillId="0" borderId="0" applyNumberFormat="0" applyFill="0" applyBorder="0" applyAlignment="0" applyProtection="0"/>
    <xf numFmtId="225" fontId="58" fillId="0" borderId="0" applyFont="0" applyFill="0" applyBorder="0" applyAlignment="0" applyProtection="0"/>
    <xf numFmtId="217" fontId="58" fillId="0" borderId="0" applyFont="0" applyFill="0" applyBorder="0" applyAlignment="0" applyProtection="0"/>
    <xf numFmtId="268" fontId="58" fillId="0" borderId="0" applyFont="0" applyFill="0" applyBorder="0" applyAlignment="0" applyProtection="0"/>
    <xf numFmtId="0" fontId="82" fillId="0" borderId="0"/>
    <xf numFmtId="0" fontId="67" fillId="0" borderId="0"/>
    <xf numFmtId="42" fontId="58" fillId="0" borderId="0" applyFont="0" applyFill="0" applyBorder="0" applyAlignment="0" applyProtection="0"/>
    <xf numFmtId="0" fontId="67" fillId="0" borderId="0"/>
    <xf numFmtId="242" fontId="59" fillId="0" borderId="0" applyFont="0" applyFill="0" applyBorder="0" applyAlignment="0" applyProtection="0"/>
    <xf numFmtId="213" fontId="86" fillId="0" borderId="0" applyFont="0" applyFill="0" applyBorder="0" applyAlignment="0" applyProtection="0"/>
    <xf numFmtId="0" fontId="76" fillId="7" borderId="0"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13" fontId="86" fillId="0" borderId="0" applyFont="0" applyFill="0" applyBorder="0" applyAlignment="0" applyProtection="0"/>
    <xf numFmtId="43" fontId="79" fillId="0" borderId="0" applyFont="0" applyFill="0" applyBorder="0" applyAlignment="0" applyProtection="0"/>
    <xf numFmtId="172" fontId="58" fillId="0" borderId="0" applyFont="0" applyFill="0" applyBorder="0" applyAlignment="0" applyProtection="0"/>
    <xf numFmtId="171" fontId="58" fillId="0" borderId="0" applyFont="0" applyFill="0" applyBorder="0" applyAlignment="0" applyProtection="0"/>
    <xf numFmtId="213" fontId="8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13" fontId="86" fillId="0" borderId="0" applyFont="0" applyFill="0" applyBorder="0" applyAlignment="0" applyProtection="0"/>
    <xf numFmtId="170" fontId="58" fillId="0" borderId="0" applyFont="0" applyFill="0" applyBorder="0" applyAlignment="0" applyProtection="0"/>
    <xf numFmtId="176" fontId="58" fillId="0" borderId="0" applyFont="0" applyFill="0" applyBorder="0" applyAlignment="0" applyProtection="0"/>
    <xf numFmtId="43" fontId="58" fillId="0" borderId="0" applyFont="0" applyFill="0" applyBorder="0" applyAlignment="0" applyProtection="0"/>
    <xf numFmtId="192" fontId="59" fillId="0" borderId="0" applyFill="0" applyBorder="0" applyAlignment="0"/>
    <xf numFmtId="178" fontId="58" fillId="0" borderId="0" applyFont="0" applyFill="0" applyBorder="0" applyAlignment="0" applyProtection="0"/>
    <xf numFmtId="235" fontId="58" fillId="0" borderId="0" applyFont="0" applyFill="0" applyBorder="0" applyAlignment="0" applyProtection="0"/>
    <xf numFmtId="194" fontId="58" fillId="0" borderId="0" applyFont="0" applyFill="0" applyBorder="0" applyAlignment="0" applyProtection="0"/>
    <xf numFmtId="170" fontId="58" fillId="0" borderId="0" applyFont="0" applyFill="0" applyBorder="0" applyAlignment="0" applyProtection="0"/>
    <xf numFmtId="177" fontId="58" fillId="0" borderId="0" applyFont="0" applyFill="0" applyBorder="0" applyAlignment="0" applyProtection="0"/>
    <xf numFmtId="165" fontId="58" fillId="0" borderId="0" applyFont="0" applyFill="0" applyBorder="0" applyAlignment="0" applyProtection="0"/>
    <xf numFmtId="175" fontId="58" fillId="0" borderId="0" applyFont="0" applyFill="0" applyBorder="0" applyAlignment="0" applyProtection="0"/>
    <xf numFmtId="191" fontId="86"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94" fontId="58" fillId="0" borderId="0" applyFont="0" applyFill="0" applyBorder="0" applyAlignment="0" applyProtection="0"/>
    <xf numFmtId="265" fontId="59" fillId="0" borderId="0" applyFill="0" applyBorder="0" applyAlignment="0"/>
    <xf numFmtId="194" fontId="58" fillId="0" borderId="0" applyFont="0" applyFill="0" applyBorder="0" applyAlignment="0" applyProtection="0"/>
    <xf numFmtId="170" fontId="58" fillId="0" borderId="0" applyFont="0" applyFill="0" applyBorder="0" applyAlignment="0" applyProtection="0"/>
    <xf numFmtId="43" fontId="66"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194" fontId="58"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0" fontId="66" fillId="0" borderId="0"/>
    <xf numFmtId="205" fontId="58" fillId="0" borderId="0" applyFont="0" applyFill="0" applyBorder="0" applyAlignment="0" applyProtection="0"/>
    <xf numFmtId="0" fontId="74" fillId="6" borderId="0"/>
    <xf numFmtId="43" fontId="58" fillId="0" borderId="0" applyFont="0" applyFill="0" applyBorder="0" applyAlignment="0" applyProtection="0"/>
    <xf numFmtId="170" fontId="58" fillId="0" borderId="0" applyFont="0" applyFill="0" applyBorder="0" applyAlignment="0" applyProtection="0"/>
    <xf numFmtId="205" fontId="58" fillId="0" borderId="0" applyFont="0" applyFill="0" applyBorder="0" applyAlignment="0" applyProtection="0"/>
    <xf numFmtId="217"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92" fillId="0" borderId="0">
      <alignment vertical="center" wrapText="1"/>
      <protection locked="0"/>
    </xf>
    <xf numFmtId="170" fontId="58" fillId="0" borderId="0" applyFont="0" applyFill="0" applyBorder="0" applyAlignment="0" applyProtection="0"/>
    <xf numFmtId="41" fontId="66" fillId="0" borderId="0" applyFont="0" applyFill="0" applyBorder="0" applyAlignment="0" applyProtection="0"/>
    <xf numFmtId="177" fontId="58" fillId="0" borderId="0" applyFont="0" applyFill="0" applyBorder="0" applyAlignment="0" applyProtection="0"/>
    <xf numFmtId="164" fontId="58" fillId="0" borderId="0" applyFont="0" applyFill="0" applyBorder="0" applyAlignment="0" applyProtection="0"/>
    <xf numFmtId="0" fontId="74" fillId="6" borderId="0"/>
    <xf numFmtId="170"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94" fontId="58"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41" fontId="58" fillId="0" borderId="0" applyFont="0" applyFill="0" applyBorder="0" applyAlignment="0" applyProtection="0"/>
    <xf numFmtId="177" fontId="59" fillId="0" borderId="0" applyFont="0" applyFill="0" applyBorder="0" applyAlignment="0" applyProtection="0"/>
    <xf numFmtId="190" fontId="58" fillId="0" borderId="0" applyFont="0" applyFill="0" applyBorder="0" applyAlignment="0" applyProtection="0"/>
    <xf numFmtId="0" fontId="59" fillId="0" borderId="0"/>
    <xf numFmtId="170" fontId="58" fillId="0" borderId="0" applyFont="0" applyFill="0" applyBorder="0" applyAlignment="0" applyProtection="0"/>
    <xf numFmtId="177" fontId="59" fillId="0" borderId="0" applyFont="0" applyFill="0" applyBorder="0" applyAlignment="0" applyProtection="0"/>
    <xf numFmtId="183" fontId="58" fillId="0" borderId="0" applyFont="0" applyFill="0" applyBorder="0" applyAlignment="0" applyProtection="0"/>
    <xf numFmtId="0" fontId="66" fillId="0" borderId="0"/>
    <xf numFmtId="194" fontId="58" fillId="0" borderId="0" applyFont="0" applyFill="0" applyBorder="0" applyAlignment="0" applyProtection="0"/>
    <xf numFmtId="206" fontId="71" fillId="0" borderId="3">
      <alignment horizontal="right" vertical="center"/>
    </xf>
    <xf numFmtId="165" fontId="58" fillId="0" borderId="0" applyFont="0" applyFill="0" applyBorder="0" applyAlignment="0" applyProtection="0"/>
    <xf numFmtId="0" fontId="135" fillId="0" borderId="0"/>
    <xf numFmtId="201" fontId="58" fillId="0" borderId="0" applyFont="0" applyFill="0" applyBorder="0" applyAlignment="0" applyProtection="0"/>
    <xf numFmtId="229" fontId="59" fillId="0" borderId="0" applyFill="0" applyBorder="0" applyAlignment="0"/>
    <xf numFmtId="43" fontId="58" fillId="0" borderId="0" applyFont="0" applyFill="0" applyBorder="0" applyAlignment="0" applyProtection="0"/>
    <xf numFmtId="194" fontId="58" fillId="0" borderId="0" applyFont="0" applyFill="0" applyBorder="0" applyAlignment="0" applyProtection="0"/>
    <xf numFmtId="204" fontId="71" fillId="0" borderId="3">
      <alignment horizontal="right" vertical="center"/>
    </xf>
    <xf numFmtId="221" fontId="59" fillId="0" borderId="0" applyFont="0" applyFill="0" applyBorder="0" applyAlignment="0" applyProtection="0"/>
    <xf numFmtId="177" fontId="58" fillId="0" borderId="0" applyFont="0" applyFill="0" applyBorder="0" applyAlignment="0" applyProtection="0"/>
    <xf numFmtId="192" fontId="59" fillId="0" borderId="0" applyFill="0" applyBorder="0" applyAlignment="0"/>
    <xf numFmtId="184" fontId="69" fillId="0" borderId="3">
      <alignment horizontal="right" vertical="center"/>
    </xf>
    <xf numFmtId="170" fontId="58" fillId="0" borderId="0" applyFont="0" applyFill="0" applyBorder="0" applyAlignment="0" applyProtection="0"/>
    <xf numFmtId="194" fontId="86" fillId="0" borderId="0" applyFont="0" applyFill="0" applyBorder="0" applyAlignment="0" applyProtection="0"/>
    <xf numFmtId="226" fontId="60" fillId="0" borderId="0" applyFont="0" applyFill="0" applyBorder="0" applyAlignment="0" applyProtection="0"/>
    <xf numFmtId="206" fontId="71" fillId="0" borderId="3">
      <alignment horizontal="right" vertical="center"/>
    </xf>
    <xf numFmtId="268" fontId="58" fillId="0" borderId="0" applyFont="0" applyFill="0" applyBorder="0" applyAlignment="0" applyProtection="0"/>
    <xf numFmtId="170" fontId="58" fillId="0" borderId="0" applyFont="0" applyFill="0" applyBorder="0" applyAlignment="0" applyProtection="0"/>
    <xf numFmtId="239" fontId="79" fillId="0" borderId="0" applyFont="0" applyFill="0" applyBorder="0" applyAlignment="0" applyProtection="0"/>
    <xf numFmtId="192" fontId="59" fillId="0" borderId="0" applyFill="0" applyBorder="0" applyAlignment="0"/>
    <xf numFmtId="270" fontId="62" fillId="0" borderId="8">
      <alignment horizontal="left" vertical="top"/>
    </xf>
    <xf numFmtId="243" fontId="58" fillId="0" borderId="0" applyFont="0" applyFill="0" applyBorder="0" applyAlignment="0" applyProtection="0"/>
    <xf numFmtId="171" fontId="58"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42" fontId="58" fillId="0" borderId="0" applyFont="0" applyFill="0" applyBorder="0" applyAlignment="0" applyProtection="0"/>
    <xf numFmtId="9" fontId="59" fillId="0" borderId="0" applyFont="0" applyFill="0" applyBorder="0" applyAlignment="0" applyProtection="0"/>
    <xf numFmtId="0" fontId="59" fillId="0" borderId="0"/>
    <xf numFmtId="177" fontId="59" fillId="0" borderId="0" applyFont="0" applyFill="0" applyBorder="0" applyAlignment="0" applyProtection="0"/>
    <xf numFmtId="177" fontId="59"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94" fontId="58" fillId="0" borderId="0" applyFont="0" applyFill="0" applyBorder="0" applyAlignment="0" applyProtection="0"/>
    <xf numFmtId="184" fontId="69" fillId="0" borderId="3">
      <alignment horizontal="right" vertical="center"/>
    </xf>
    <xf numFmtId="240" fontId="58" fillId="0" borderId="0" applyFont="0" applyFill="0" applyBorder="0" applyAlignment="0" applyProtection="0"/>
    <xf numFmtId="42" fontId="58" fillId="0" borderId="0" applyFont="0" applyFill="0" applyBorder="0" applyAlignment="0" applyProtection="0"/>
    <xf numFmtId="234" fontId="39" fillId="0" borderId="0" applyFont="0" applyFill="0" applyBorder="0" applyAlignment="0" applyProtection="0"/>
    <xf numFmtId="42" fontId="58" fillId="0" borderId="0" applyFont="0" applyFill="0" applyBorder="0" applyAlignment="0" applyProtection="0"/>
    <xf numFmtId="233" fontId="58" fillId="0" borderId="0" applyFont="0" applyFill="0" applyBorder="0" applyAlignment="0" applyProtection="0"/>
    <xf numFmtId="240" fontId="58" fillId="0" borderId="0" applyFont="0" applyFill="0" applyBorder="0" applyAlignment="0" applyProtection="0"/>
    <xf numFmtId="184" fontId="69" fillId="0" borderId="3">
      <alignment horizontal="right" vertical="center"/>
    </xf>
    <xf numFmtId="0" fontId="262" fillId="0" borderId="0"/>
    <xf numFmtId="177"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14" fontId="65" fillId="0" borderId="0" applyFill="0" applyBorder="0" applyAlignment="0"/>
    <xf numFmtId="42" fontId="58" fillId="0" borderId="0" applyFont="0" applyFill="0" applyBorder="0" applyAlignment="0" applyProtection="0"/>
    <xf numFmtId="168" fontId="67" fillId="0" borderId="0" applyFill="0" applyBorder="0" applyAlignment="0"/>
    <xf numFmtId="42" fontId="58" fillId="0" borderId="0" applyFont="0" applyFill="0" applyBorder="0" applyAlignment="0" applyProtection="0"/>
    <xf numFmtId="49" fontId="65" fillId="0" borderId="0" applyFill="0" applyBorder="0" applyAlignment="0"/>
    <xf numFmtId="197" fontId="60" fillId="0" borderId="3">
      <alignment horizontal="right" vertical="center"/>
    </xf>
    <xf numFmtId="225" fontId="58" fillId="0" borderId="0" applyFont="0" applyFill="0" applyBorder="0" applyAlignment="0" applyProtection="0"/>
    <xf numFmtId="176" fontId="59" fillId="0" borderId="0" applyFont="0" applyFill="0" applyBorder="0" applyAlignment="0" applyProtection="0"/>
    <xf numFmtId="203" fontId="59" fillId="0" borderId="0" applyFill="0" applyBorder="0" applyAlignment="0"/>
    <xf numFmtId="42" fontId="58" fillId="0" borderId="0" applyFont="0" applyFill="0" applyBorder="0" applyAlignment="0" applyProtection="0"/>
    <xf numFmtId="217" fontId="58" fillId="0" borderId="0" applyFont="0" applyFill="0" applyBorder="0" applyAlignment="0" applyProtection="0"/>
    <xf numFmtId="240" fontId="58" fillId="0" borderId="0" applyFont="0" applyFill="0" applyBorder="0" applyAlignment="0" applyProtection="0"/>
    <xf numFmtId="194" fontId="58" fillId="0" borderId="0" applyFont="0" applyFill="0" applyBorder="0" applyAlignment="0" applyProtection="0"/>
    <xf numFmtId="191"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0" fontId="74" fillId="6" borderId="0"/>
    <xf numFmtId="222" fontId="58" fillId="0" borderId="0" applyFont="0" applyFill="0" applyBorder="0" applyAlignment="0" applyProtection="0"/>
    <xf numFmtId="183" fontId="58" fillId="0" borderId="0" applyFont="0" applyFill="0" applyBorder="0" applyAlignment="0" applyProtection="0"/>
    <xf numFmtId="194" fontId="58" fillId="0" borderId="0" applyFont="0" applyFill="0" applyBorder="0" applyAlignment="0" applyProtection="0"/>
    <xf numFmtId="183" fontId="58" fillId="0" borderId="0" applyFont="0" applyFill="0" applyBorder="0" applyAlignment="0" applyProtection="0"/>
    <xf numFmtId="184" fontId="69" fillId="0" borderId="3">
      <alignment horizontal="right" vertical="center"/>
    </xf>
    <xf numFmtId="235" fontId="58" fillId="0" borderId="0" applyFont="0" applyFill="0" applyBorder="0" applyAlignment="0" applyProtection="0"/>
    <xf numFmtId="203" fontId="59" fillId="0" borderId="0" applyFill="0" applyBorder="0" applyAlignment="0"/>
    <xf numFmtId="172"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78"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95" fontId="69" fillId="0" borderId="0" applyFont="0" applyFill="0" applyBorder="0" applyAlignment="0" applyProtection="0"/>
    <xf numFmtId="216"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9" fillId="0" borderId="0"/>
    <xf numFmtId="0" fontId="101" fillId="0" borderId="0"/>
    <xf numFmtId="177" fontId="58" fillId="0" borderId="0" applyFont="0" applyFill="0" applyBorder="0" applyAlignment="0" applyProtection="0"/>
    <xf numFmtId="43" fontId="58"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0" fontId="74" fillId="6" borderId="0"/>
    <xf numFmtId="0" fontId="66" fillId="0" borderId="0"/>
    <xf numFmtId="165"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75"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90" fillId="0" borderId="0" applyNumberFormat="0" applyFill="0" applyBorder="0" applyAlignment="0" applyProtection="0"/>
    <xf numFmtId="170" fontId="58" fillId="0" borderId="0" applyFont="0" applyFill="0" applyBorder="0" applyAlignment="0" applyProtection="0"/>
    <xf numFmtId="188" fontId="60" fillId="0" borderId="3">
      <alignment horizontal="right" vertical="center"/>
    </xf>
    <xf numFmtId="206" fontId="71" fillId="0" borderId="3">
      <alignment horizontal="right" vertical="center"/>
    </xf>
    <xf numFmtId="239" fontId="58" fillId="0" borderId="0" applyFont="0" applyFill="0" applyBorder="0" applyAlignment="0" applyProtection="0"/>
    <xf numFmtId="0" fontId="262" fillId="0" borderId="0"/>
    <xf numFmtId="201" fontId="58" fillId="0" borderId="0" applyFont="0" applyFill="0" applyBorder="0" applyAlignment="0" applyProtection="0"/>
    <xf numFmtId="0" fontId="67" fillId="0" borderId="0"/>
    <xf numFmtId="184" fontId="69" fillId="0" borderId="3">
      <alignment horizontal="right" vertical="center"/>
    </xf>
    <xf numFmtId="206" fontId="71" fillId="0" borderId="3">
      <alignment horizontal="right" vertical="center"/>
    </xf>
    <xf numFmtId="170" fontId="58" fillId="0" borderId="0" applyFont="0" applyFill="0" applyBorder="0" applyAlignment="0" applyProtection="0"/>
    <xf numFmtId="43" fontId="66"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3" fontId="59" fillId="0" borderId="0" applyFont="0" applyFill="0" applyBorder="0" applyAlignment="0" applyProtection="0"/>
    <xf numFmtId="170" fontId="58"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70"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84" fontId="69" fillId="0" borderId="3">
      <alignment horizontal="right" vertical="center"/>
    </xf>
    <xf numFmtId="43" fontId="58" fillId="0" borderId="0" applyFont="0" applyFill="0" applyBorder="0" applyAlignment="0" applyProtection="0"/>
    <xf numFmtId="203" fontId="59" fillId="0" borderId="0" applyFill="0" applyBorder="0" applyAlignment="0"/>
    <xf numFmtId="194" fontId="58" fillId="0" borderId="0" applyFont="0" applyFill="0" applyBorder="0" applyAlignment="0" applyProtection="0"/>
    <xf numFmtId="4" fontId="57" fillId="4" borderId="0" applyNumberFormat="0" applyProtection="0">
      <alignment horizontal="left" vertical="center" indent="1"/>
    </xf>
    <xf numFmtId="43" fontId="58" fillId="0" borderId="0" applyFont="0" applyFill="0" applyBorder="0" applyAlignment="0" applyProtection="0"/>
    <xf numFmtId="0" fontId="71" fillId="0" borderId="27" applyFont="0" applyBorder="0" applyAlignment="0">
      <alignment horizontal="center"/>
    </xf>
    <xf numFmtId="170" fontId="58" fillId="0" borderId="0" applyFont="0" applyFill="0" applyBorder="0" applyAlignment="0" applyProtection="0"/>
    <xf numFmtId="202" fontId="136" fillId="0" borderId="28" applyFont="0" applyFill="0" applyBorder="0"/>
    <xf numFmtId="43" fontId="58" fillId="0" borderId="0" applyFont="0" applyFill="0" applyBorder="0" applyAlignment="0" applyProtection="0"/>
    <xf numFmtId="43" fontId="113" fillId="0" borderId="0" applyFont="0" applyFill="0" applyBorder="0" applyAlignment="0" applyProtection="0"/>
    <xf numFmtId="165" fontId="66" fillId="0" borderId="0" applyFont="0" applyFill="0" applyBorder="0" applyAlignment="0" applyProtection="0"/>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0" fontId="62" fillId="0" borderId="0"/>
    <xf numFmtId="194" fontId="58" fillId="0" borderId="0" applyFont="0" applyFill="0" applyBorder="0" applyAlignment="0" applyProtection="0"/>
    <xf numFmtId="205" fontId="58" fillId="0" borderId="0" applyFont="0" applyFill="0" applyBorder="0" applyAlignment="0" applyProtection="0"/>
    <xf numFmtId="220" fontId="59" fillId="0" borderId="0"/>
    <xf numFmtId="194" fontId="58" fillId="0" borderId="0" applyFont="0" applyFill="0" applyBorder="0" applyAlignment="0" applyProtection="0"/>
    <xf numFmtId="201" fontId="58"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165" fontId="58" fillId="0" borderId="0" applyFont="0" applyFill="0" applyBorder="0" applyAlignment="0" applyProtection="0"/>
    <xf numFmtId="201" fontId="58"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272" fontId="58" fillId="0" borderId="0" applyFont="0" applyFill="0" applyBorder="0" applyAlignment="0" applyProtection="0"/>
    <xf numFmtId="170" fontId="58" fillId="0" borderId="0" applyFont="0" applyFill="0" applyBorder="0" applyAlignment="0" applyProtection="0"/>
    <xf numFmtId="194" fontId="58" fillId="0" borderId="0" applyFont="0" applyFill="0" applyBorder="0" applyAlignment="0" applyProtection="0"/>
    <xf numFmtId="0" fontId="59" fillId="0" borderId="0"/>
    <xf numFmtId="172" fontId="86" fillId="0" borderId="0" applyFont="0" applyFill="0" applyBorder="0" applyAlignment="0" applyProtection="0"/>
    <xf numFmtId="274" fontId="137" fillId="15" borderId="6">
      <alignment vertical="top"/>
    </xf>
    <xf numFmtId="201" fontId="58" fillId="0" borderId="0" applyFont="0" applyFill="0" applyBorder="0" applyAlignment="0" applyProtection="0"/>
    <xf numFmtId="194" fontId="101" fillId="0" borderId="0" applyProtection="0"/>
    <xf numFmtId="177" fontId="58" fillId="0" borderId="0" applyFont="0" applyFill="0" applyBorder="0" applyAlignment="0" applyProtection="0"/>
    <xf numFmtId="43" fontId="58" fillId="0" borderId="0" applyFont="0" applyFill="0" applyBorder="0" applyAlignment="0" applyProtection="0"/>
    <xf numFmtId="177"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84" fontId="69" fillId="0" borderId="3">
      <alignment horizontal="right" vertical="center"/>
    </xf>
    <xf numFmtId="243" fontId="58" fillId="0" borderId="0" applyFont="0" applyFill="0" applyBorder="0" applyAlignment="0" applyProtection="0"/>
    <xf numFmtId="194" fontId="86" fillId="0" borderId="0" applyFont="0" applyFill="0" applyBorder="0" applyAlignment="0" applyProtection="0"/>
    <xf numFmtId="201" fontId="58" fillId="0" borderId="0" applyFont="0" applyFill="0" applyBorder="0" applyAlignment="0" applyProtection="0"/>
    <xf numFmtId="0" fontId="6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4" fontId="69" fillId="0" borderId="3">
      <alignment horizontal="right" vertical="center"/>
    </xf>
    <xf numFmtId="203" fontId="59" fillId="0" borderId="0" applyFill="0" applyBorder="0" applyAlignment="0"/>
    <xf numFmtId="43" fontId="58" fillId="0" borderId="0" applyFont="0" applyFill="0" applyBorder="0" applyAlignment="0" applyProtection="0"/>
    <xf numFmtId="170" fontId="58" fillId="0" borderId="0" applyFont="0" applyFill="0" applyBorder="0" applyAlignment="0" applyProtection="0"/>
    <xf numFmtId="43" fontId="66" fillId="0" borderId="0" applyFont="0" applyFill="0" applyBorder="0" applyAlignment="0" applyProtection="0"/>
    <xf numFmtId="181" fontId="82" fillId="0" borderId="0" applyFont="0" applyFill="0" applyBorder="0" applyAlignment="0" applyProtection="0"/>
    <xf numFmtId="175"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0" fontId="58" fillId="0" borderId="0" applyFont="0" applyFill="0" applyBorder="0" applyAlignment="0" applyProtection="0"/>
    <xf numFmtId="239" fontId="58" fillId="0" borderId="0" applyFont="0" applyFill="0" applyBorder="0" applyAlignment="0" applyProtection="0"/>
    <xf numFmtId="41" fontId="58" fillId="0" borderId="0" applyFont="0" applyFill="0" applyBorder="0" applyAlignment="0" applyProtection="0"/>
    <xf numFmtId="4" fontId="139" fillId="5" borderId="17" applyNumberFormat="0" applyProtection="0">
      <alignment vertical="center"/>
    </xf>
    <xf numFmtId="172" fontId="58" fillId="0" borderId="0" applyFont="0" applyFill="0" applyBorder="0" applyAlignment="0" applyProtection="0"/>
    <xf numFmtId="179"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97" fontId="60" fillId="0" borderId="3">
      <alignment horizontal="right" vertical="center"/>
    </xf>
    <xf numFmtId="210" fontId="59" fillId="0" borderId="0" applyFont="0" applyFill="0" applyBorder="0" applyAlignment="0" applyProtection="0"/>
    <xf numFmtId="164" fontId="58" fillId="0" borderId="0" applyFont="0" applyFill="0" applyBorder="0" applyAlignment="0" applyProtection="0"/>
    <xf numFmtId="233" fontId="58" fillId="0" borderId="0" applyFont="0" applyFill="0" applyBorder="0" applyAlignment="0" applyProtection="0"/>
    <xf numFmtId="184" fontId="69" fillId="0" borderId="3">
      <alignment horizontal="right" vertical="center"/>
    </xf>
    <xf numFmtId="233" fontId="58" fillId="0" borderId="0" applyFont="0" applyFill="0" applyBorder="0" applyAlignment="0" applyProtection="0"/>
    <xf numFmtId="248"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38" fontId="112" fillId="2" borderId="0" applyNumberFormat="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84" fontId="69" fillId="0" borderId="3">
      <alignment horizontal="right" vertical="center"/>
    </xf>
    <xf numFmtId="41" fontId="58" fillId="0" borderId="0" applyFont="0" applyFill="0" applyBorder="0" applyAlignment="0" applyProtection="0"/>
    <xf numFmtId="172" fontId="58" fillId="0" borderId="0" applyFont="0" applyFill="0" applyBorder="0" applyAlignment="0" applyProtection="0"/>
    <xf numFmtId="224" fontId="58" fillId="0" borderId="0" applyFont="0" applyFill="0" applyBorder="0" applyAlignment="0" applyProtection="0"/>
    <xf numFmtId="0" fontId="39" fillId="0" borderId="0"/>
    <xf numFmtId="41" fontId="58" fillId="0" borderId="0" applyFont="0" applyFill="0" applyBorder="0" applyAlignment="0" applyProtection="0"/>
    <xf numFmtId="170" fontId="58" fillId="0" borderId="0" applyFont="0" applyFill="0" applyBorder="0" applyAlignment="0" applyProtection="0"/>
    <xf numFmtId="179"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72" fontId="58" fillId="0" borderId="0" applyFont="0" applyFill="0" applyBorder="0" applyAlignment="0" applyProtection="0"/>
    <xf numFmtId="164" fontId="58" fillId="0" borderId="0" applyFont="0" applyFill="0" applyBorder="0" applyAlignment="0" applyProtection="0"/>
    <xf numFmtId="205" fontId="86" fillId="0" borderId="0" applyFont="0" applyFill="0" applyBorder="0" applyAlignment="0" applyProtection="0"/>
    <xf numFmtId="9" fontId="59" fillId="0" borderId="0" applyFont="0" applyFill="0" applyBorder="0" applyAlignment="0" applyProtection="0"/>
    <xf numFmtId="0" fontId="140" fillId="0" borderId="0"/>
    <xf numFmtId="187" fontId="5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207" fontId="58" fillId="0" borderId="0" applyFont="0" applyFill="0" applyBorder="0" applyAlignment="0" applyProtection="0"/>
    <xf numFmtId="0" fontId="60" fillId="0" borderId="0"/>
    <xf numFmtId="203" fontId="59" fillId="0" borderId="0" applyFont="0" applyFill="0" applyBorder="0" applyAlignment="0" applyProtection="0"/>
    <xf numFmtId="0" fontId="93" fillId="17" borderId="0" applyNumberFormat="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205" fontId="58" fillId="0" borderId="0" applyFont="0" applyFill="0" applyBorder="0" applyAlignment="0" applyProtection="0"/>
    <xf numFmtId="0" fontId="90" fillId="0" borderId="0" applyNumberFormat="0" applyFill="0" applyBorder="0" applyAlignment="0" applyProtection="0"/>
    <xf numFmtId="20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0" fontId="62" fillId="0" borderId="0" applyProtection="0"/>
    <xf numFmtId="0" fontId="142" fillId="6" borderId="30" applyNumberFormat="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05"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0" fontId="147"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66"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84" fontId="69" fillId="0" borderId="3">
      <alignment horizontal="right" vertical="center"/>
    </xf>
    <xf numFmtId="207"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184" fontId="69" fillId="0" borderId="3">
      <alignment horizontal="right" vertical="center"/>
    </xf>
    <xf numFmtId="0" fontId="74" fillId="6" borderId="0"/>
    <xf numFmtId="207" fontId="58" fillId="0" borderId="0" applyFont="0" applyFill="0" applyBorder="0" applyAlignment="0" applyProtection="0"/>
    <xf numFmtId="43" fontId="59" fillId="0" borderId="0" applyFont="0" applyFill="0" applyBorder="0" applyAlignment="0" applyProtection="0"/>
    <xf numFmtId="224" fontId="58" fillId="0" borderId="0" applyFont="0" applyFill="0" applyBorder="0" applyAlignment="0" applyProtection="0"/>
    <xf numFmtId="177" fontId="58" fillId="0" borderId="0" applyFont="0" applyFill="0" applyBorder="0" applyAlignment="0" applyProtection="0"/>
    <xf numFmtId="0" fontId="138" fillId="0" borderId="29">
      <alignment horizontal="center"/>
    </xf>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0" fontId="262" fillId="0" borderId="0"/>
    <xf numFmtId="0" fontId="62" fillId="0" borderId="0"/>
    <xf numFmtId="205" fontId="58" fillId="0" borderId="0" applyFont="0" applyFill="0" applyBorder="0" applyAlignment="0" applyProtection="0"/>
    <xf numFmtId="43" fontId="58" fillId="0" borderId="0" applyFont="0" applyFill="0" applyBorder="0" applyAlignment="0" applyProtection="0"/>
    <xf numFmtId="4" fontId="61" fillId="16" borderId="0" applyNumberFormat="0" applyProtection="0">
      <alignment horizontal="left" vertical="center" indent="1"/>
    </xf>
    <xf numFmtId="0" fontId="59" fillId="0" borderId="0"/>
    <xf numFmtId="248" fontId="58" fillId="0" borderId="0" applyFont="0" applyFill="0" applyBorder="0" applyAlignment="0" applyProtection="0"/>
    <xf numFmtId="197" fontId="60" fillId="0" borderId="3">
      <alignment horizontal="right" vertical="center"/>
    </xf>
    <xf numFmtId="194" fontId="58" fillId="0" borderId="0" applyFont="0" applyFill="0" applyBorder="0" applyAlignment="0" applyProtection="0"/>
    <xf numFmtId="41" fontId="58" fillId="0" borderId="0" applyFont="0" applyFill="0" applyBorder="0" applyAlignment="0" applyProtection="0"/>
    <xf numFmtId="184" fontId="69" fillId="0" borderId="3">
      <alignment horizontal="right" vertical="center"/>
    </xf>
    <xf numFmtId="41" fontId="58" fillId="0" borderId="0" applyFont="0" applyFill="0" applyBorder="0" applyAlignment="0" applyProtection="0"/>
    <xf numFmtId="41" fontId="79" fillId="0" borderId="0" applyFont="0" applyFill="0" applyBorder="0" applyAlignment="0" applyProtection="0"/>
    <xf numFmtId="41" fontId="58" fillId="0" borderId="0" applyFont="0" applyFill="0" applyBorder="0" applyAlignment="0" applyProtection="0"/>
    <xf numFmtId="0" fontId="113" fillId="0" borderId="0"/>
    <xf numFmtId="41" fontId="58" fillId="0" borderId="0" applyFont="0" applyFill="0" applyBorder="0" applyAlignment="0" applyProtection="0"/>
    <xf numFmtId="0" fontId="149" fillId="0" borderId="0" applyNumberFormat="0" applyFill="0" applyBorder="0" applyAlignment="0" applyProtection="0"/>
    <xf numFmtId="233" fontId="58" fillId="0" borderId="0" applyFont="0" applyFill="0" applyBorder="0" applyAlignment="0" applyProtection="0"/>
    <xf numFmtId="225" fontId="58" fillId="0" borderId="0" applyFont="0" applyFill="0" applyBorder="0" applyAlignment="0" applyProtection="0"/>
    <xf numFmtId="179"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0" fontId="58" fillId="0" borderId="0" applyFont="0" applyFill="0" applyBorder="0" applyAlignment="0" applyProtection="0"/>
    <xf numFmtId="184" fontId="69" fillId="0" borderId="3">
      <alignment horizontal="right" vertical="center"/>
    </xf>
    <xf numFmtId="42" fontId="58" fillId="0" borderId="0" applyFont="0" applyFill="0" applyBorder="0" applyAlignment="0" applyProtection="0"/>
    <xf numFmtId="220" fontId="59" fillId="0" borderId="0"/>
    <xf numFmtId="42" fontId="58" fillId="0" borderId="0" applyFont="0" applyFill="0" applyBorder="0" applyAlignment="0" applyProtection="0"/>
    <xf numFmtId="201" fontId="58" fillId="0" borderId="0" applyFont="0" applyFill="0" applyBorder="0" applyAlignment="0" applyProtection="0"/>
    <xf numFmtId="177" fontId="58" fillId="0" borderId="0" applyFont="0" applyFill="0" applyBorder="0" applyAlignment="0" applyProtection="0"/>
    <xf numFmtId="240" fontId="58" fillId="0" borderId="0" applyFont="0" applyFill="0" applyBorder="0" applyAlignment="0" applyProtection="0"/>
    <xf numFmtId="191" fontId="86" fillId="0" borderId="0" applyFont="0" applyFill="0" applyBorder="0" applyAlignment="0" applyProtection="0"/>
    <xf numFmtId="217" fontId="58" fillId="0" borderId="0" applyFont="0" applyFill="0" applyBorder="0" applyAlignment="0" applyProtection="0"/>
    <xf numFmtId="0" fontId="74" fillId="6" borderId="0"/>
    <xf numFmtId="190" fontId="58" fillId="0" borderId="0" applyFont="0" applyFill="0" applyBorder="0" applyAlignment="0" applyProtection="0"/>
    <xf numFmtId="190" fontId="58" fillId="0" borderId="0" applyFont="0" applyFill="0" applyBorder="0" applyAlignment="0" applyProtection="0"/>
    <xf numFmtId="236" fontId="60" fillId="0" borderId="3">
      <alignment horizontal="right" vertical="center"/>
    </xf>
    <xf numFmtId="225" fontId="58" fillId="0" borderId="0" applyFont="0" applyFill="0" applyBorder="0" applyAlignment="0" applyProtection="0"/>
    <xf numFmtId="42" fontId="58" fillId="0" borderId="0" applyFont="0" applyFill="0" applyBorder="0" applyAlignment="0" applyProtection="0"/>
    <xf numFmtId="19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1" fillId="3" borderId="0" applyNumberFormat="0" applyBorder="0" applyAlignment="0" applyProtection="0"/>
    <xf numFmtId="42" fontId="58" fillId="0" borderId="0" applyFont="0" applyFill="0" applyBorder="0" applyAlignment="0" applyProtection="0"/>
    <xf numFmtId="251" fontId="59" fillId="0" borderId="0" applyFill="0" applyBorder="0" applyAlignment="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25" fontId="58" fillId="0" borderId="0" applyFont="0" applyFill="0" applyBorder="0" applyAlignment="0" applyProtection="0"/>
    <xf numFmtId="184" fontId="69" fillId="0" borderId="3">
      <alignment horizontal="right" vertical="center"/>
    </xf>
    <xf numFmtId="183" fontId="58" fillId="0" borderId="0" applyFont="0" applyFill="0" applyBorder="0" applyAlignment="0" applyProtection="0"/>
    <xf numFmtId="42" fontId="58"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17" fontId="58" fillId="0" borderId="0" applyFont="0" applyFill="0" applyBorder="0" applyAlignment="0" applyProtection="0"/>
    <xf numFmtId="0" fontId="129" fillId="0" borderId="2"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42" fontId="58" fillId="0" borderId="0" applyFont="0" applyFill="0" applyBorder="0" applyAlignment="0" applyProtection="0"/>
    <xf numFmtId="184" fontId="69" fillId="0" borderId="3">
      <alignment horizontal="right" vertical="center"/>
    </xf>
    <xf numFmtId="240" fontId="58" fillId="0" borderId="0" applyFont="0" applyFill="0" applyBorder="0" applyAlignment="0" applyProtection="0"/>
    <xf numFmtId="191"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0" fontId="153" fillId="6" borderId="32" applyNumberFormat="0" applyAlignment="0" applyProtection="0"/>
    <xf numFmtId="215" fontId="109" fillId="0" borderId="0" applyFont="0" applyFill="0" applyBorder="0" applyAlignment="0" applyProtection="0"/>
    <xf numFmtId="222"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11" fontId="38" fillId="0" borderId="0"/>
    <xf numFmtId="41" fontId="58" fillId="0" borderId="0" applyFont="0" applyFill="0" applyBorder="0" applyAlignment="0" applyProtection="0"/>
    <xf numFmtId="239" fontId="79" fillId="0" borderId="0" applyFont="0" applyFill="0" applyBorder="0" applyAlignment="0" applyProtection="0"/>
    <xf numFmtId="191" fontId="58" fillId="0" borderId="0" applyFont="0" applyFill="0" applyBorder="0" applyAlignment="0" applyProtection="0"/>
    <xf numFmtId="184" fontId="69" fillId="0" borderId="3">
      <alignment horizontal="right" vertical="center"/>
    </xf>
    <xf numFmtId="235" fontId="58"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206" fontId="71" fillId="0" borderId="3">
      <alignment horizontal="right" vertical="center"/>
    </xf>
    <xf numFmtId="205" fontId="58" fillId="0" borderId="0" applyFont="0" applyFill="0" applyBorder="0" applyAlignment="0" applyProtection="0"/>
    <xf numFmtId="204" fontId="71" fillId="0" borderId="3">
      <alignment horizontal="right" vertical="center"/>
    </xf>
    <xf numFmtId="41" fontId="58" fillId="0" borderId="0" applyFont="0" applyFill="0" applyBorder="0" applyAlignment="0" applyProtection="0"/>
    <xf numFmtId="184" fontId="69" fillId="0" borderId="3">
      <alignment horizontal="right" vertical="center"/>
    </xf>
    <xf numFmtId="182" fontId="59" fillId="0" borderId="0" applyFill="0" applyBorder="0" applyAlignment="0"/>
    <xf numFmtId="172" fontId="58" fillId="0" borderId="0" applyFont="0" applyFill="0" applyBorder="0" applyAlignment="0" applyProtection="0"/>
    <xf numFmtId="184" fontId="69" fillId="0" borderId="3">
      <alignment horizontal="right" vertical="center"/>
    </xf>
    <xf numFmtId="179" fontId="58" fillId="0" borderId="0" applyFont="0" applyFill="0" applyBorder="0" applyAlignment="0" applyProtection="0"/>
    <xf numFmtId="204" fontId="71" fillId="0" borderId="3">
      <alignment horizontal="right" vertical="center"/>
    </xf>
    <xf numFmtId="43" fontId="66" fillId="0" borderId="0" applyFont="0" applyFill="0" applyBorder="0" applyAlignment="0" applyProtection="0"/>
    <xf numFmtId="0" fontId="66"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49" fontId="68" fillId="0" borderId="0" applyFont="0" applyFill="0" applyBorder="0" applyAlignment="0" applyProtection="0"/>
    <xf numFmtId="41" fontId="58" fillId="0" borderId="0" applyFont="0" applyFill="0" applyBorder="0" applyAlignment="0" applyProtection="0"/>
    <xf numFmtId="231" fontId="105" fillId="0" borderId="0" applyFont="0" applyFill="0" applyBorder="0" applyAlignment="0" applyProtection="0"/>
    <xf numFmtId="172"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197" fontId="60" fillId="0" borderId="3">
      <alignment horizontal="right" vertical="center"/>
    </xf>
    <xf numFmtId="164" fontId="58" fillId="0" borderId="0" applyFont="0" applyFill="0" applyBorder="0" applyAlignment="0" applyProtection="0"/>
    <xf numFmtId="236" fontId="60" fillId="0" borderId="3">
      <alignment horizontal="right" vertical="center"/>
    </xf>
    <xf numFmtId="164" fontId="58" fillId="0" borderId="0" applyFont="0" applyFill="0" applyBorder="0" applyAlignment="0" applyProtection="0"/>
    <xf numFmtId="3" fontId="59"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172" fontId="79" fillId="0" borderId="0" applyFont="0" applyFill="0" applyBorder="0" applyAlignment="0" applyProtection="0"/>
    <xf numFmtId="213" fontId="86" fillId="0" borderId="0" applyFont="0" applyFill="0" applyBorder="0" applyAlignment="0" applyProtection="0"/>
    <xf numFmtId="205" fontId="86" fillId="0" borderId="0" applyFont="0" applyFill="0" applyBorder="0" applyAlignment="0" applyProtection="0"/>
    <xf numFmtId="165"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33"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206" fontId="71" fillId="0" borderId="3">
      <alignment horizontal="right" vertical="center"/>
    </xf>
    <xf numFmtId="198" fontId="58" fillId="0" borderId="0" applyFont="0" applyFill="0" applyBorder="0" applyAlignment="0" applyProtection="0"/>
    <xf numFmtId="205" fontId="58" fillId="0" borderId="0" applyFont="0" applyFill="0" applyBorder="0" applyAlignment="0" applyProtection="0"/>
    <xf numFmtId="0" fontId="71" fillId="0" borderId="0"/>
    <xf numFmtId="207" fontId="58" fillId="0" borderId="0" applyFont="0" applyFill="0" applyBorder="0" applyAlignment="0" applyProtection="0"/>
    <xf numFmtId="228" fontId="59" fillId="0" borderId="0" applyFont="0" applyFill="0" applyBorder="0" applyAlignment="0" applyProtection="0"/>
    <xf numFmtId="205" fontId="58" fillId="0" borderId="0" applyFont="0" applyFill="0" applyBorder="0" applyAlignment="0" applyProtection="0"/>
    <xf numFmtId="260" fontId="62" fillId="0" borderId="0"/>
    <xf numFmtId="205"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262" fontId="59" fillId="0" borderId="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43" fontId="3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192" fontId="59" fillId="0" borderId="0" applyFont="0" applyFill="0" applyBorder="0" applyAlignment="0" applyProtection="0"/>
    <xf numFmtId="0" fontId="59" fillId="0" borderId="0" applyFont="0" applyFill="0" applyBorder="0" applyAlignment="0" applyProtection="0"/>
    <xf numFmtId="207" fontId="58" fillId="0" borderId="0" applyFont="0" applyFill="0" applyBorder="0" applyAlignment="0" applyProtection="0"/>
    <xf numFmtId="224" fontId="58" fillId="0" borderId="0" applyFont="0" applyFill="0" applyBorder="0" applyAlignment="0" applyProtection="0"/>
    <xf numFmtId="0" fontId="74" fillId="6" borderId="0"/>
    <xf numFmtId="41" fontId="58" fillId="0" borderId="0" applyFont="0" applyFill="0" applyBorder="0" applyAlignment="0" applyProtection="0"/>
    <xf numFmtId="0" fontId="62" fillId="0" borderId="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48" fontId="58" fillId="0" borderId="0" applyFont="0" applyFill="0" applyBorder="0" applyAlignment="0" applyProtection="0"/>
    <xf numFmtId="171" fontId="58" fillId="0" borderId="0" applyFont="0" applyFill="0" applyBorder="0" applyAlignment="0" applyProtection="0"/>
    <xf numFmtId="207" fontId="58" fillId="0" borderId="0" applyFont="0" applyFill="0" applyBorder="0" applyAlignment="0" applyProtection="0"/>
    <xf numFmtId="184" fontId="69" fillId="0" borderId="3">
      <alignment horizontal="right" vertical="center"/>
    </xf>
    <xf numFmtId="0" fontId="85" fillId="0" borderId="0" applyProtection="0"/>
    <xf numFmtId="184" fontId="69" fillId="0" borderId="3">
      <alignment horizontal="right" vertical="center"/>
    </xf>
    <xf numFmtId="3" fontId="154" fillId="0" borderId="8" applyNumberFormat="0" applyAlignment="0">
      <alignment horizontal="center" vertical="center"/>
    </xf>
    <xf numFmtId="41" fontId="79"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262" fillId="0" borderId="0"/>
    <xf numFmtId="233" fontId="58" fillId="0" borderId="0" applyFont="0" applyFill="0" applyBorder="0" applyAlignment="0" applyProtection="0"/>
    <xf numFmtId="205" fontId="58" fillId="0" borderId="0" applyFont="0" applyFill="0" applyBorder="0" applyAlignment="0" applyProtection="0"/>
    <xf numFmtId="170" fontId="58" fillId="0" borderId="0" applyFont="0" applyFill="0" applyBorder="0" applyAlignment="0" applyProtection="0"/>
    <xf numFmtId="176" fontId="58" fillId="0" borderId="0" applyFont="0" applyFill="0" applyBorder="0" applyAlignment="0" applyProtection="0"/>
    <xf numFmtId="284" fontId="68" fillId="0" borderId="0" applyFont="0" applyFill="0" applyBorder="0" applyAlignment="0" applyProtection="0"/>
    <xf numFmtId="194"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178"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75" fontId="58" fillId="0" borderId="0" applyFont="0" applyFill="0" applyBorder="0" applyAlignment="0" applyProtection="0"/>
    <xf numFmtId="184" fontId="69" fillId="0" borderId="3">
      <alignment horizontal="right" vertical="center"/>
    </xf>
    <xf numFmtId="212" fontId="83" fillId="0" borderId="3">
      <alignment horizontal="right" vertical="center"/>
    </xf>
    <xf numFmtId="206" fontId="71" fillId="0" borderId="3">
      <alignment horizontal="right" vertical="center"/>
    </xf>
    <xf numFmtId="4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82" fontId="59" fillId="0" borderId="0" applyFill="0" applyBorder="0" applyAlignment="0"/>
    <xf numFmtId="43" fontId="58" fillId="0" borderId="0" applyFont="0" applyFill="0" applyBorder="0" applyAlignment="0" applyProtection="0"/>
    <xf numFmtId="204" fontId="71" fillId="0" borderId="3">
      <alignment horizontal="right" vertical="center"/>
    </xf>
    <xf numFmtId="170" fontId="58" fillId="0" borderId="0" applyFont="0" applyFill="0" applyBorder="0" applyAlignment="0" applyProtection="0"/>
    <xf numFmtId="182" fontId="59" fillId="0" borderId="0" applyFill="0" applyBorder="0" applyAlignment="0"/>
    <xf numFmtId="43" fontId="58" fillId="0" borderId="0" applyFont="0" applyFill="0" applyBorder="0" applyAlignment="0" applyProtection="0"/>
    <xf numFmtId="194" fontId="58" fillId="0" borderId="0" applyFont="0" applyFill="0" applyBorder="0" applyAlignment="0" applyProtection="0"/>
    <xf numFmtId="0" fontId="62" fillId="0" borderId="0"/>
    <xf numFmtId="177" fontId="58" fillId="0" borderId="0" applyFont="0" applyFill="0" applyBorder="0" applyAlignment="0" applyProtection="0"/>
    <xf numFmtId="43" fontId="58" fillId="0" borderId="0" applyFont="0" applyFill="0" applyBorder="0" applyAlignment="0" applyProtection="0"/>
    <xf numFmtId="178"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165" fontId="58" fillId="0" borderId="0" applyFont="0" applyFill="0" applyBorder="0" applyAlignment="0" applyProtection="0"/>
    <xf numFmtId="43" fontId="39"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278" fontId="60" fillId="0" borderId="0"/>
    <xf numFmtId="191" fontId="58" fillId="0" borderId="0" applyFont="0" applyFill="0" applyBorder="0" applyAlignment="0" applyProtection="0"/>
    <xf numFmtId="0" fontId="62" fillId="0" borderId="0"/>
    <xf numFmtId="205" fontId="86"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97" fontId="60" fillId="0" borderId="3">
      <alignment horizontal="right" vertical="center"/>
    </xf>
    <xf numFmtId="194" fontId="58" fillId="0" borderId="0" applyFont="0" applyFill="0" applyBorder="0" applyAlignment="0" applyProtection="0"/>
    <xf numFmtId="4" fontId="157" fillId="4" borderId="0" applyNumberFormat="0" applyProtection="0">
      <alignment horizontal="left" vertical="center" indent="1"/>
    </xf>
    <xf numFmtId="194" fontId="58" fillId="0" borderId="0" applyFont="0" applyFill="0" applyBorder="0" applyAlignment="0" applyProtection="0"/>
    <xf numFmtId="194"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0" fontId="158" fillId="0" borderId="0"/>
    <xf numFmtId="0" fontId="151" fillId="18" borderId="0" applyNumberFormat="0" applyBorder="0" applyAlignment="0" applyProtection="0"/>
    <xf numFmtId="175"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3" fontId="66" fillId="0" borderId="0" applyFont="0" applyFill="0" applyBorder="0" applyAlignment="0" applyProtection="0"/>
    <xf numFmtId="203" fontId="59" fillId="0" borderId="0" applyFill="0" applyBorder="0" applyAlignment="0"/>
    <xf numFmtId="201" fontId="58" fillId="0" borderId="0" applyFont="0" applyFill="0" applyBorder="0" applyAlignment="0" applyProtection="0"/>
    <xf numFmtId="170" fontId="58" fillId="0" borderId="0" applyFont="0" applyFill="0" applyBorder="0" applyAlignment="0" applyProtection="0"/>
    <xf numFmtId="0" fontId="103" fillId="0" borderId="0"/>
    <xf numFmtId="0" fontId="101" fillId="0" borderId="0" applyProtection="0"/>
    <xf numFmtId="170" fontId="58" fillId="0" borderId="0" applyFont="0" applyFill="0" applyBorder="0" applyAlignment="0" applyProtection="0"/>
    <xf numFmtId="170" fontId="58" fillId="0" borderId="0" applyFont="0" applyFill="0" applyBorder="0" applyAlignment="0" applyProtection="0"/>
    <xf numFmtId="212" fontId="83" fillId="0" borderId="3">
      <alignment horizontal="right" vertical="center"/>
    </xf>
    <xf numFmtId="264" fontId="89"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59" fillId="0" borderId="0"/>
    <xf numFmtId="43" fontId="58" fillId="0" borderId="0" applyFont="0" applyFill="0" applyBorder="0" applyAlignment="0" applyProtection="0"/>
    <xf numFmtId="172" fontId="60"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0" fontId="39" fillId="0" borderId="0"/>
    <xf numFmtId="194"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94" fontId="58" fillId="0" borderId="0" applyFont="0" applyFill="0" applyBorder="0" applyAlignment="0" applyProtection="0"/>
    <xf numFmtId="184" fontId="69" fillId="0" borderId="3">
      <alignment horizontal="right" vertical="center"/>
    </xf>
    <xf numFmtId="43" fontId="58" fillId="0" borderId="0" applyFont="0" applyFill="0" applyBorder="0" applyAlignment="0" applyProtection="0"/>
    <xf numFmtId="170"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194" fontId="58" fillId="0" borderId="0" applyFont="0" applyFill="0" applyBorder="0" applyAlignment="0" applyProtection="0"/>
    <xf numFmtId="43" fontId="59" fillId="0" borderId="0" applyFont="0" applyFill="0" applyBorder="0" applyAlignment="0" applyProtection="0"/>
    <xf numFmtId="201"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201" fontId="58" fillId="0" borderId="0" applyFont="0" applyFill="0" applyBorder="0" applyAlignment="0" applyProtection="0"/>
    <xf numFmtId="186" fontId="58" fillId="0" borderId="3">
      <alignment horizontal="right" vertical="center"/>
    </xf>
    <xf numFmtId="251" fontId="59" fillId="0" borderId="0" applyFill="0" applyBorder="0" applyAlignment="0"/>
    <xf numFmtId="43" fontId="58" fillId="0" borderId="0" applyFont="0" applyFill="0" applyBorder="0" applyAlignment="0" applyProtection="0"/>
    <xf numFmtId="0" fontId="262" fillId="0" borderId="0"/>
    <xf numFmtId="170" fontId="58" fillId="0" borderId="0" applyFont="0" applyFill="0" applyBorder="0" applyAlignment="0" applyProtection="0"/>
    <xf numFmtId="175" fontId="58" fillId="0" borderId="0" applyFont="0" applyFill="0" applyBorder="0" applyAlignment="0" applyProtection="0"/>
    <xf numFmtId="0" fontId="59" fillId="0" borderId="0"/>
    <xf numFmtId="194" fontId="58" fillId="0" borderId="0" applyFont="0" applyFill="0" applyBorder="0" applyAlignment="0" applyProtection="0"/>
    <xf numFmtId="194" fontId="58" fillId="0" borderId="0" applyFont="0" applyFill="0" applyBorder="0" applyAlignment="0" applyProtection="0"/>
    <xf numFmtId="201" fontId="58" fillId="0" borderId="0" applyFont="0" applyFill="0" applyBorder="0" applyAlignment="0" applyProtection="0"/>
    <xf numFmtId="192" fontId="59" fillId="0" borderId="0" applyFill="0" applyBorder="0" applyAlignment="0"/>
    <xf numFmtId="43" fontId="58" fillId="0" borderId="0" applyFont="0" applyFill="0" applyBorder="0" applyAlignment="0" applyProtection="0"/>
    <xf numFmtId="177" fontId="58" fillId="0" borderId="0" applyFont="0" applyFill="0" applyBorder="0" applyAlignment="0" applyProtection="0"/>
    <xf numFmtId="204" fontId="71" fillId="0" borderId="3">
      <alignment horizontal="right" vertical="center"/>
    </xf>
    <xf numFmtId="170" fontId="58" fillId="0" borderId="0" applyFont="0" applyFill="0" applyBorder="0" applyAlignment="0" applyProtection="0"/>
    <xf numFmtId="197" fontId="60" fillId="0" borderId="3">
      <alignment horizontal="right" vertical="center"/>
    </xf>
    <xf numFmtId="177"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68" fontId="58" fillId="0" borderId="0" applyFont="0" applyFill="0" applyBorder="0" applyAlignment="0" applyProtection="0"/>
    <xf numFmtId="243" fontId="58" fillId="0" borderId="0" applyFont="0" applyFill="0" applyBorder="0" applyAlignment="0" applyProtection="0"/>
    <xf numFmtId="206" fontId="71" fillId="0" borderId="3">
      <alignment horizontal="right" vertical="center"/>
    </xf>
    <xf numFmtId="201" fontId="58" fillId="0" borderId="0" applyFont="0" applyFill="0" applyBorder="0" applyAlignment="0" applyProtection="0"/>
    <xf numFmtId="229" fontId="59" fillId="0" borderId="0" applyFill="0" applyBorder="0" applyAlignment="0"/>
    <xf numFmtId="0" fontId="5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75" fontId="58" fillId="0" borderId="0" applyFont="0" applyFill="0" applyBorder="0" applyAlignment="0" applyProtection="0"/>
    <xf numFmtId="206" fontId="71" fillId="0" borderId="3">
      <alignment horizontal="right" vertical="center"/>
    </xf>
    <xf numFmtId="9" fontId="66" fillId="0" borderId="0" applyFont="0" applyFill="0" applyBorder="0" applyAlignment="0" applyProtection="0"/>
    <xf numFmtId="170" fontId="58" fillId="0" borderId="0" applyFont="0" applyFill="0" applyBorder="0" applyAlignment="0" applyProtection="0"/>
    <xf numFmtId="172" fontId="86" fillId="0" borderId="0" applyFont="0" applyFill="0" applyBorder="0" applyAlignment="0" applyProtection="0"/>
    <xf numFmtId="213" fontId="86" fillId="0" borderId="0" applyFont="0" applyFill="0" applyBorder="0" applyAlignment="0" applyProtection="0"/>
    <xf numFmtId="192" fontId="59" fillId="0" borderId="0" applyFill="0" applyBorder="0" applyAlignment="0"/>
    <xf numFmtId="238" fontId="86" fillId="0" borderId="0" applyFont="0" applyFill="0" applyBorder="0" applyAlignment="0" applyProtection="0"/>
    <xf numFmtId="213" fontId="86" fillId="0" borderId="0" applyFont="0" applyFill="0" applyBorder="0" applyAlignment="0" applyProtection="0"/>
    <xf numFmtId="192" fontId="59"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0" fontId="156" fillId="0" borderId="0" applyNumberFormat="0" applyFill="0" applyBorder="0" applyAlignment="0" applyProtection="0"/>
    <xf numFmtId="43" fontId="262" fillId="0" borderId="0" applyFont="0" applyFill="0" applyBorder="0" applyAlignment="0" applyProtection="0"/>
    <xf numFmtId="213" fontId="86" fillId="0" borderId="0" applyFont="0" applyFill="0" applyBorder="0" applyAlignment="0" applyProtection="0"/>
    <xf numFmtId="43" fontId="262"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173" fontId="59" fillId="0" borderId="3">
      <alignment horizontal="right" vertical="center"/>
    </xf>
    <xf numFmtId="0" fontId="62" fillId="0" borderId="0" applyNumberFormat="0" applyFill="0" applyBorder="0" applyAlignment="0" applyProtection="0"/>
    <xf numFmtId="204" fontId="71" fillId="0" borderId="3">
      <alignment horizontal="right" vertical="center"/>
    </xf>
    <xf numFmtId="232" fontId="86" fillId="0" borderId="0" applyFont="0" applyFill="0" applyBorder="0" applyAlignment="0" applyProtection="0"/>
    <xf numFmtId="42" fontId="58" fillId="0" borderId="0" applyFont="0" applyFill="0" applyBorder="0" applyAlignment="0" applyProtection="0"/>
    <xf numFmtId="194" fontId="59" fillId="0" borderId="0" applyFont="0" applyFill="0" applyBorder="0" applyAlignment="0" applyProtection="0"/>
    <xf numFmtId="217" fontId="58" fillId="0" borderId="0" applyFont="0" applyFill="0" applyBorder="0" applyAlignment="0" applyProtection="0"/>
    <xf numFmtId="184" fontId="69" fillId="0" borderId="3">
      <alignment horizontal="right" vertical="center"/>
    </xf>
    <xf numFmtId="42" fontId="58" fillId="0" borderId="0" applyFont="0" applyFill="0" applyBorder="0" applyAlignment="0" applyProtection="0"/>
    <xf numFmtId="42" fontId="58" fillId="0" borderId="0" applyFont="0" applyFill="0" applyBorder="0" applyAlignment="0" applyProtection="0"/>
    <xf numFmtId="0" fontId="262" fillId="0" borderId="0"/>
    <xf numFmtId="42"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43" fontId="262" fillId="0" borderId="0" applyFon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8" fontId="86" fillId="0" borderId="0" applyFont="0" applyFill="0" applyBorder="0" applyAlignment="0" applyProtection="0"/>
    <xf numFmtId="240"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97" fontId="60" fillId="0" borderId="3">
      <alignment horizontal="right" vertical="center"/>
    </xf>
    <xf numFmtId="183" fontId="58" fillId="0" borderId="0" applyFont="0" applyFill="0" applyBorder="0" applyAlignment="0" applyProtection="0"/>
    <xf numFmtId="173" fontId="68" fillId="0" borderId="3">
      <alignment horizontal="right" vertical="center"/>
    </xf>
    <xf numFmtId="191" fontId="86" fillId="0" borderId="0" applyFont="0" applyFill="0" applyBorder="0" applyAlignment="0" applyProtection="0"/>
    <xf numFmtId="215" fontId="109" fillId="0" borderId="0" applyFont="0" applyFill="0" applyBorder="0" applyAlignment="0" applyProtection="0"/>
    <xf numFmtId="222" fontId="58" fillId="0" borderId="0" applyFont="0" applyFill="0" applyBorder="0" applyAlignment="0" applyProtection="0"/>
    <xf numFmtId="183" fontId="58" fillId="0" borderId="0" applyFont="0" applyFill="0" applyBorder="0" applyAlignment="0" applyProtection="0"/>
    <xf numFmtId="173" fontId="59" fillId="0" borderId="3">
      <alignment horizontal="right" vertical="center"/>
    </xf>
    <xf numFmtId="203" fontId="59" fillId="0" borderId="0" applyFill="0" applyBorder="0" applyAlignment="0"/>
    <xf numFmtId="0" fontId="74" fillId="6" borderId="0"/>
    <xf numFmtId="183"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176" fontId="79" fillId="0" borderId="0" applyFont="0" applyFill="0" applyBorder="0" applyAlignment="0" applyProtection="0"/>
    <xf numFmtId="183" fontId="58" fillId="0" borderId="0" applyFont="0" applyFill="0" applyBorder="0" applyAlignment="0" applyProtection="0"/>
    <xf numFmtId="198" fontId="58"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191" fontId="58" fillId="0" borderId="0" applyFont="0" applyFill="0" applyBorder="0" applyAlignment="0" applyProtection="0"/>
    <xf numFmtId="254" fontId="101"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17" fontId="58" fillId="0" borderId="0" applyFont="0" applyFill="0" applyBorder="0" applyAlignment="0" applyProtection="0"/>
    <xf numFmtId="0" fontId="160" fillId="0" borderId="29"/>
    <xf numFmtId="216" fontId="80"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7" fillId="0" borderId="0"/>
    <xf numFmtId="42" fontId="58" fillId="0" borderId="0" applyFont="0" applyFill="0" applyBorder="0" applyAlignment="0" applyProtection="0"/>
    <xf numFmtId="0" fontId="161" fillId="0" borderId="0"/>
    <xf numFmtId="42" fontId="58" fillId="0" borderId="0" applyFont="0" applyFill="0" applyBorder="0" applyAlignment="0" applyProtection="0"/>
    <xf numFmtId="203" fontId="59" fillId="0" borderId="0" applyFill="0" applyBorder="0" applyAlignment="0"/>
    <xf numFmtId="172" fontId="86" fillId="0" borderId="0" applyFont="0" applyFill="0" applyBorder="0" applyAlignment="0" applyProtection="0"/>
    <xf numFmtId="0" fontId="151" fillId="19" borderId="0" applyNumberFormat="0" applyBorder="0" applyAlignment="0" applyProtection="0"/>
    <xf numFmtId="239"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2" fontId="136" fillId="0" borderId="28" applyFont="0" applyFill="0" applyBorder="0"/>
    <xf numFmtId="164" fontId="58" fillId="0" borderId="0" applyFont="0" applyFill="0" applyBorder="0" applyAlignment="0" applyProtection="0"/>
    <xf numFmtId="43" fontId="66" fillId="0" borderId="0" applyFont="0" applyFill="0" applyBorder="0" applyAlignment="0" applyProtection="0"/>
    <xf numFmtId="179"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95" fillId="0" borderId="0" applyNumberFormat="0" applyFill="0" applyBorder="0" applyAlignment="0" applyProtection="0">
      <alignment vertical="top"/>
      <protection locked="0"/>
    </xf>
    <xf numFmtId="172"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179"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72" fontId="58" fillId="0" borderId="0" applyFont="0" applyFill="0" applyBorder="0" applyAlignment="0" applyProtection="0"/>
    <xf numFmtId="184" fontId="69" fillId="0" borderId="3">
      <alignment horizontal="right" vertical="center"/>
    </xf>
    <xf numFmtId="184" fontId="69" fillId="0" borderId="3">
      <alignment horizontal="right" vertical="center"/>
    </xf>
    <xf numFmtId="0" fontId="95" fillId="0" borderId="0" applyNumberFormat="0" applyFill="0" applyBorder="0" applyAlignment="0" applyProtection="0">
      <alignment vertical="top"/>
      <protection locked="0"/>
    </xf>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0" fontId="93" fillId="11" borderId="0" applyNumberFormat="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172"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41" fontId="58" fillId="0" borderId="0" applyFont="0" applyFill="0" applyBorder="0" applyAlignment="0" applyProtection="0"/>
    <xf numFmtId="0" fontId="107" fillId="0" borderId="0" applyNumberFormat="0" applyFill="0" applyBorder="0" applyProtection="0">
      <alignment vertical="center"/>
    </xf>
    <xf numFmtId="172"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38" fontId="112" fillId="2" borderId="0" applyNumberFormat="0" applyBorder="0" applyAlignment="0" applyProtection="0"/>
    <xf numFmtId="0" fontId="70" fillId="0" borderId="0" applyProtection="0"/>
    <xf numFmtId="41" fontId="58" fillId="0" borderId="0" applyFont="0" applyFill="0" applyBorder="0" applyAlignment="0" applyProtection="0"/>
    <xf numFmtId="0" fontId="74" fillId="0" borderId="0">
      <alignment wrapText="1"/>
    </xf>
    <xf numFmtId="205" fontId="58" fillId="0" borderId="0" applyFont="0" applyFill="0" applyBorder="0" applyAlignment="0" applyProtection="0"/>
    <xf numFmtId="41" fontId="58" fillId="0" borderId="0" applyFont="0" applyFill="0" applyBorder="0" applyAlignment="0" applyProtection="0"/>
    <xf numFmtId="9" fontId="163" fillId="0" borderId="0" applyBorder="0" applyAlignment="0" applyProtection="0"/>
    <xf numFmtId="172" fontId="58"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207" fontId="58" fillId="0" borderId="0" applyFont="0" applyFill="0" applyBorder="0" applyAlignment="0" applyProtection="0"/>
    <xf numFmtId="164" fontId="58" fillId="0" borderId="0" applyFont="0" applyFill="0" applyBorder="0" applyAlignment="0" applyProtection="0"/>
    <xf numFmtId="207" fontId="58" fillId="0" borderId="0" applyFont="0" applyFill="0" applyBorder="0" applyAlignment="0" applyProtection="0"/>
    <xf numFmtId="242" fontId="5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206" fontId="71" fillId="0" borderId="3">
      <alignment horizontal="right" vertical="center"/>
    </xf>
    <xf numFmtId="207"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4" fontId="126" fillId="4" borderId="0" applyNumberFormat="0" applyProtection="0">
      <alignment horizontal="left" vertical="center" indent="1"/>
    </xf>
    <xf numFmtId="224" fontId="58" fillId="0" borderId="0" applyFont="0" applyFill="0" applyBorder="0" applyAlignment="0" applyProtection="0"/>
    <xf numFmtId="191" fontId="86" fillId="0" borderId="0" applyFont="0" applyFill="0" applyBorder="0" applyAlignment="0" applyProtection="0"/>
    <xf numFmtId="222"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0" fontId="74" fillId="6" borderId="0"/>
    <xf numFmtId="41" fontId="58" fillId="0" borderId="0" applyFont="0" applyFill="0" applyBorder="0" applyAlignment="0" applyProtection="0"/>
    <xf numFmtId="41" fontId="58" fillId="0" borderId="0" applyFont="0" applyFill="0" applyBorder="0" applyAlignment="0" applyProtection="0"/>
    <xf numFmtId="0" fontId="59" fillId="0" borderId="0" applyFont="0" applyFill="0" applyBorder="0" applyAlignment="0" applyProtection="0"/>
    <xf numFmtId="0" fontId="59" fillId="0" borderId="0"/>
    <xf numFmtId="41"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94" fontId="58" fillId="0" borderId="0" applyFont="0" applyFill="0" applyBorder="0" applyAlignment="0" applyProtection="0"/>
    <xf numFmtId="236" fontId="60" fillId="0" borderId="3">
      <alignment horizontal="right" vertical="center"/>
    </xf>
    <xf numFmtId="165" fontId="58" fillId="0" borderId="0" applyFont="0" applyFill="0" applyBorder="0" applyAlignment="0" applyProtection="0"/>
    <xf numFmtId="0" fontId="103" fillId="0" borderId="0"/>
    <xf numFmtId="194" fontId="79" fillId="0" borderId="0" applyFont="0" applyFill="0" applyBorder="0" applyAlignment="0" applyProtection="0"/>
    <xf numFmtId="178"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65" fontId="58" fillId="0" borderId="0" applyFont="0" applyFill="0" applyBorder="0" applyAlignment="0" applyProtection="0"/>
    <xf numFmtId="206" fontId="71" fillId="0" borderId="3">
      <alignment horizontal="right" vertical="center"/>
    </xf>
    <xf numFmtId="175" fontId="58" fillId="0" borderId="0" applyFont="0" applyFill="0" applyBorder="0" applyAlignment="0" applyProtection="0"/>
    <xf numFmtId="247" fontId="67" fillId="0" borderId="0" applyFill="0" applyBorder="0" applyAlignment="0"/>
    <xf numFmtId="194" fontId="58" fillId="0" borderId="0" applyFont="0" applyFill="0" applyBorder="0" applyAlignment="0" applyProtection="0"/>
    <xf numFmtId="212" fontId="83" fillId="0" borderId="3">
      <alignment horizontal="right" vertical="center"/>
    </xf>
    <xf numFmtId="194" fontId="58" fillId="0" borderId="0" applyFont="0" applyFill="0" applyBorder="0" applyAlignment="0" applyProtection="0"/>
    <xf numFmtId="265" fontId="59" fillId="0" borderId="0" applyFill="0" applyBorder="0" applyAlignment="0"/>
    <xf numFmtId="194" fontId="58" fillId="0" borderId="0" applyFont="0" applyFill="0" applyBorder="0" applyAlignment="0" applyProtection="0"/>
    <xf numFmtId="194" fontId="79"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201" fontId="58" fillId="0" borderId="0" applyFont="0" applyFill="0" applyBorder="0" applyAlignment="0" applyProtection="0"/>
    <xf numFmtId="0" fontId="74" fillId="6" borderId="0"/>
    <xf numFmtId="43" fontId="58" fillId="0" borderId="0" applyFont="0" applyFill="0" applyBorder="0" applyAlignment="0" applyProtection="0"/>
    <xf numFmtId="194" fontId="58" fillId="0" borderId="0" applyFont="0" applyFill="0" applyBorder="0" applyAlignment="0" applyProtection="0"/>
    <xf numFmtId="43" fontId="59" fillId="0" borderId="0" applyFont="0" applyFill="0" applyBorder="0" applyAlignment="0" applyProtection="0"/>
    <xf numFmtId="177" fontId="58" fillId="0" borderId="0" applyFont="0" applyFill="0" applyBorder="0" applyAlignment="0" applyProtection="0"/>
    <xf numFmtId="0" fontId="74" fillId="6" borderId="0"/>
    <xf numFmtId="43" fontId="58" fillId="0" borderId="0" applyFont="0" applyFill="0" applyBorder="0" applyAlignment="0" applyProtection="0"/>
    <xf numFmtId="178"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68" fontId="67" fillId="0" borderId="0" applyFill="0" applyBorder="0" applyAlignment="0"/>
    <xf numFmtId="165" fontId="58" fillId="0" borderId="0" applyFont="0" applyFill="0" applyBorder="0" applyAlignment="0" applyProtection="0"/>
    <xf numFmtId="194" fontId="58"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0" fontId="62" fillId="0" borderId="0"/>
    <xf numFmtId="165" fontId="58" fillId="0" borderId="0" applyFont="0" applyFill="0" applyBorder="0" applyAlignment="0" applyProtection="0"/>
    <xf numFmtId="0" fontId="58" fillId="0" borderId="0" applyFont="0" applyFill="0" applyBorder="0" applyAlignment="0" applyProtection="0"/>
    <xf numFmtId="173" fontId="68" fillId="0" borderId="3">
      <alignment horizontal="right" vertical="center"/>
    </xf>
    <xf numFmtId="194" fontId="58" fillId="0" borderId="0" applyFont="0" applyFill="0" applyBorder="0" applyAlignment="0" applyProtection="0"/>
    <xf numFmtId="184" fontId="69" fillId="0" borderId="3">
      <alignment horizontal="right" vertical="center"/>
    </xf>
    <xf numFmtId="0" fontId="74" fillId="6" borderId="0"/>
    <xf numFmtId="194" fontId="58" fillId="0" borderId="0" applyFont="0" applyFill="0" applyBorder="0" applyAlignment="0" applyProtection="0"/>
    <xf numFmtId="184" fontId="69" fillId="0" borderId="3">
      <alignment horizontal="right" vertical="center"/>
    </xf>
    <xf numFmtId="182" fontId="59" fillId="0" borderId="0" applyFill="0" applyBorder="0" applyAlignment="0"/>
    <xf numFmtId="0" fontId="151" fillId="20" borderId="0" applyNumberFormat="0" applyBorder="0" applyAlignment="0" applyProtection="0"/>
    <xf numFmtId="175" fontId="58" fillId="0" borderId="0" applyFont="0" applyFill="0" applyBorder="0" applyAlignment="0" applyProtection="0"/>
    <xf numFmtId="184" fontId="69" fillId="0" borderId="3">
      <alignment horizontal="right" vertical="center"/>
    </xf>
    <xf numFmtId="170" fontId="58" fillId="0" borderId="0" applyFont="0" applyFill="0" applyBorder="0" applyAlignment="0" applyProtection="0"/>
    <xf numFmtId="214" fontId="59" fillId="0" borderId="24">
      <alignment vertical="center"/>
    </xf>
    <xf numFmtId="192" fontId="59" fillId="0" borderId="0" applyFill="0" applyBorder="0" applyAlignment="0"/>
    <xf numFmtId="170" fontId="58" fillId="0" borderId="0" applyFont="0" applyFill="0" applyBorder="0" applyAlignment="0" applyProtection="0"/>
    <xf numFmtId="201"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170" fontId="58" fillId="0" borderId="0" applyFont="0" applyFill="0" applyBorder="0" applyAlignment="0" applyProtection="0"/>
    <xf numFmtId="184" fontId="69" fillId="0" borderId="3">
      <alignment horizontal="right" vertical="center"/>
    </xf>
    <xf numFmtId="242" fontId="59"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160" fillId="0" borderId="29"/>
    <xf numFmtId="170" fontId="58" fillId="0" borderId="0" applyFont="0" applyFill="0" applyBorder="0" applyAlignment="0" applyProtection="0"/>
    <xf numFmtId="170" fontId="58" fillId="0" borderId="0" applyFont="0" applyFill="0" applyBorder="0" applyAlignment="0" applyProtection="0"/>
    <xf numFmtId="199" fontId="59" fillId="0" borderId="3">
      <alignment horizontal="right" vertical="center"/>
    </xf>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40" fontId="58" fillId="0" borderId="0" applyFont="0" applyFill="0" applyBorder="0" applyAlignment="0" applyProtection="0"/>
    <xf numFmtId="191"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0" fontId="95" fillId="0" borderId="0" applyNumberFormat="0" applyFill="0" applyBorder="0" applyAlignment="0" applyProtection="0">
      <alignment vertical="top"/>
      <protection locked="0"/>
    </xf>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210" fontId="60" fillId="0" borderId="0" applyFont="0" applyFill="0" applyBorder="0" applyAlignment="0" applyProtection="0"/>
    <xf numFmtId="220" fontId="59" fillId="0" borderId="0"/>
    <xf numFmtId="0" fontId="74" fillId="6" borderId="0"/>
    <xf numFmtId="194" fontId="58" fillId="0" borderId="0" applyFont="0" applyFill="0" applyBorder="0" applyAlignment="0" applyProtection="0"/>
    <xf numFmtId="43" fontId="58" fillId="0" borderId="0" applyFont="0" applyFill="0" applyBorder="0" applyAlignment="0" applyProtection="0"/>
    <xf numFmtId="186" fontId="58" fillId="0" borderId="3">
      <alignment horizontal="right" vertical="center"/>
    </xf>
    <xf numFmtId="194" fontId="58" fillId="0" borderId="0" applyFont="0" applyFill="0" applyBorder="0" applyAlignment="0" applyProtection="0"/>
    <xf numFmtId="0" fontId="39" fillId="0" borderId="0"/>
    <xf numFmtId="182" fontId="59" fillId="0" borderId="0" applyFill="0" applyBorder="0" applyAlignment="0"/>
    <xf numFmtId="201"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0" fontId="158" fillId="0" borderId="0"/>
    <xf numFmtId="4" fontId="164" fillId="21" borderId="17" applyNumberFormat="0" applyProtection="0">
      <alignment horizontal="right" vertical="center"/>
    </xf>
    <xf numFmtId="203" fontId="59" fillId="0" borderId="0" applyFill="0" applyBorder="0" applyAlignment="0"/>
    <xf numFmtId="175" fontId="58" fillId="0" borderId="0" applyFont="0" applyFill="0" applyBorder="0" applyAlignment="0" applyProtection="0"/>
    <xf numFmtId="170" fontId="58" fillId="0" borderId="0" applyFont="0" applyFill="0" applyBorder="0" applyAlignment="0" applyProtection="0"/>
    <xf numFmtId="43" fontId="58" fillId="0" borderId="0" applyFont="0" applyFill="0" applyBorder="0" applyAlignment="0" applyProtection="0"/>
    <xf numFmtId="164" fontId="79" fillId="0" borderId="0" applyFont="0" applyFill="0" applyBorder="0" applyAlignment="0" applyProtection="0"/>
    <xf numFmtId="201" fontId="58" fillId="0" borderId="0" applyFont="0" applyFill="0" applyBorder="0" applyAlignment="0" applyProtection="0"/>
    <xf numFmtId="177"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43" fontId="58" fillId="0" borderId="0" applyFont="0" applyFill="0" applyBorder="0" applyAlignment="0" applyProtection="0"/>
    <xf numFmtId="177" fontId="58" fillId="0" borderId="0" applyFont="0" applyFill="0" applyBorder="0" applyAlignment="0" applyProtection="0"/>
    <xf numFmtId="0" fontId="59" fillId="0" borderId="0"/>
    <xf numFmtId="170"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43" fontId="59" fillId="0" borderId="0" applyFont="0" applyFill="0" applyBorder="0" applyAlignment="0" applyProtection="0"/>
    <xf numFmtId="268" fontId="58" fillId="0" borderId="0" applyFont="0" applyFill="0" applyBorder="0" applyAlignment="0" applyProtection="0"/>
    <xf numFmtId="0" fontId="74" fillId="6" borderId="0"/>
    <xf numFmtId="43" fontId="58" fillId="0" borderId="0" applyFont="0" applyFill="0" applyBorder="0" applyAlignment="0" applyProtection="0"/>
    <xf numFmtId="0" fontId="62" fillId="0" borderId="0"/>
    <xf numFmtId="43" fontId="58" fillId="0" borderId="0" applyFont="0" applyFill="0" applyBorder="0" applyAlignment="0" applyProtection="0"/>
    <xf numFmtId="204" fontId="71" fillId="0" borderId="3">
      <alignment horizontal="right" vertical="center"/>
    </xf>
    <xf numFmtId="43" fontId="58" fillId="0" borderId="0" applyFont="0" applyFill="0" applyBorder="0" applyAlignment="0" applyProtection="0"/>
    <xf numFmtId="175"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41" fontId="79" fillId="0" borderId="0" applyFont="0" applyFill="0" applyBorder="0" applyAlignment="0" applyProtection="0"/>
    <xf numFmtId="0" fontId="151" fillId="16" borderId="0" applyNumberFormat="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0" fontId="262" fillId="0" borderId="0"/>
    <xf numFmtId="213" fontId="86"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49" fontId="166" fillId="0" borderId="2">
      <alignment vertical="center"/>
    </xf>
    <xf numFmtId="213" fontId="86" fillId="0" borderId="0" applyFont="0" applyFill="0" applyBorder="0" applyAlignment="0" applyProtection="0"/>
    <xf numFmtId="213" fontId="86" fillId="0" borderId="0" applyFont="0" applyFill="0" applyBorder="0" applyAlignment="0" applyProtection="0"/>
    <xf numFmtId="232" fontId="86"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3" fontId="59" fillId="0" borderId="0" applyFill="0" applyBorder="0" applyAlignment="0"/>
    <xf numFmtId="182"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2"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165"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41" fontId="66" fillId="0" borderId="0" applyFont="0" applyFill="0" applyBorder="0" applyAlignment="0" applyProtection="0"/>
    <xf numFmtId="245"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4" fontId="69" fillId="0" borderId="3">
      <alignment horizontal="right" vertical="center"/>
    </xf>
    <xf numFmtId="0" fontId="61" fillId="0" borderId="0">
      <alignment vertical="top"/>
    </xf>
    <xf numFmtId="206"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4" fontId="58" fillId="0" borderId="0" applyFont="0" applyFill="0" applyBorder="0" applyAlignment="0" applyProtection="0"/>
    <xf numFmtId="224"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1" fontId="58" fillId="0" borderId="0" applyFont="0" applyFill="0" applyBorder="0" applyAlignment="0" applyProtection="0"/>
    <xf numFmtId="0" fontId="59" fillId="0" borderId="0"/>
    <xf numFmtId="176"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43" fontId="59" fillId="0" borderId="0" applyFont="0" applyFill="0" applyBorder="0" applyAlignment="0" applyProtection="0"/>
    <xf numFmtId="0" fontId="65" fillId="0" borderId="0">
      <alignment vertical="top"/>
    </xf>
    <xf numFmtId="176" fontId="59" fillId="0" borderId="0" applyFont="0" applyFill="0" applyBorder="0" applyAlignment="0" applyProtection="0"/>
    <xf numFmtId="203"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232" fontId="101" fillId="0" borderId="0" applyProtection="0"/>
    <xf numFmtId="0" fontId="62" fillId="0" borderId="0" applyNumberFormat="0" applyFill="0" applyBorder="0" applyAlignment="0" applyProtection="0"/>
    <xf numFmtId="184"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43" fontId="66" fillId="0" borderId="0" applyFont="0" applyFill="0" applyBorder="0" applyAlignment="0" applyProtection="0"/>
    <xf numFmtId="0" fontId="62" fillId="0" borderId="0" applyNumberFormat="0" applyFill="0" applyBorder="0" applyAlignment="0" applyProtection="0"/>
    <xf numFmtId="192" fontId="59"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4" fontId="69" fillId="0" borderId="3">
      <alignment horizontal="right" vertical="center"/>
    </xf>
    <xf numFmtId="173" fontId="68" fillId="0" borderId="3">
      <alignment horizontal="right" vertical="center"/>
    </xf>
    <xf numFmtId="242"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8"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3" fontId="101" fillId="0" borderId="0" applyProtection="0"/>
    <xf numFmtId="0" fontId="70" fillId="0" borderId="0" applyProtection="0"/>
    <xf numFmtId="203" fontId="59" fillId="0" borderId="0" applyFill="0" applyBorder="0" applyAlignment="0"/>
    <xf numFmtId="182" fontId="59" fillId="0" borderId="0" applyFill="0" applyBorder="0" applyAlignment="0"/>
    <xf numFmtId="232" fontId="101" fillId="0" borderId="0" applyProtection="0"/>
    <xf numFmtId="184" fontId="69" fillId="0" borderId="3">
      <alignment horizontal="right" vertical="center"/>
    </xf>
    <xf numFmtId="213" fontId="101" fillId="0" borderId="0" applyProtection="0"/>
    <xf numFmtId="213" fontId="101" fillId="0" borderId="0" applyProtection="0"/>
    <xf numFmtId="216" fontId="80"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225" fontId="58" fillId="0" borderId="0" applyFont="0" applyFill="0" applyBorder="0" applyAlignment="0" applyProtection="0"/>
    <xf numFmtId="0" fontId="67" fillId="0" borderId="0"/>
    <xf numFmtId="0" fontId="59" fillId="0" borderId="0"/>
    <xf numFmtId="0" fontId="68" fillId="0" borderId="0"/>
    <xf numFmtId="269" fontId="169" fillId="0" borderId="0" applyFont="0" applyFill="0" applyBorder="0" applyAlignment="0" applyProtection="0"/>
    <xf numFmtId="174" fontId="169" fillId="0" borderId="0" applyFont="0" applyFill="0" applyBorder="0" applyAlignment="0" applyProtection="0"/>
    <xf numFmtId="0" fontId="140" fillId="0" borderId="0"/>
    <xf numFmtId="0" fontId="140" fillId="0" borderId="0"/>
    <xf numFmtId="41"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197" fontId="60" fillId="0" borderId="3">
      <alignment horizontal="right" vertical="center"/>
    </xf>
    <xf numFmtId="0" fontId="80" fillId="0" borderId="0"/>
    <xf numFmtId="0" fontId="80" fillId="0" borderId="0"/>
    <xf numFmtId="0" fontId="59" fillId="0" borderId="0"/>
    <xf numFmtId="236" fontId="60" fillId="0" borderId="3">
      <alignment horizontal="right" vertical="center"/>
    </xf>
    <xf numFmtId="192" fontId="59" fillId="0" borderId="0" applyFill="0" applyBorder="0" applyAlignment="0"/>
    <xf numFmtId="43" fontId="79" fillId="0" borderId="0" applyFont="0" applyFill="0" applyBorder="0" applyAlignment="0" applyProtection="0"/>
    <xf numFmtId="0" fontId="80" fillId="0" borderId="0" applyProtection="0"/>
    <xf numFmtId="3" fontId="72" fillId="0" borderId="2"/>
    <xf numFmtId="173" fontId="59" fillId="0" borderId="3">
      <alignment horizontal="right" vertical="center"/>
    </xf>
    <xf numFmtId="0" fontId="74" fillId="6" borderId="0"/>
    <xf numFmtId="184" fontId="69" fillId="0" borderId="3">
      <alignment horizontal="right" vertical="center"/>
    </xf>
    <xf numFmtId="3" fontId="72" fillId="0" borderId="2"/>
    <xf numFmtId="173" fontId="59" fillId="0" borderId="3">
      <alignment horizontal="right" vertical="center"/>
    </xf>
    <xf numFmtId="251" fontId="59" fillId="0" borderId="0" applyFill="0" applyBorder="0" applyAlignment="0"/>
    <xf numFmtId="3" fontId="72" fillId="0" borderId="2"/>
    <xf numFmtId="231" fontId="105" fillId="0" borderId="0" applyFont="0" applyFill="0" applyBorder="0" applyAlignment="0" applyProtection="0"/>
    <xf numFmtId="0" fontId="128" fillId="6" borderId="0"/>
    <xf numFmtId="203" fontId="59" fillId="0" borderId="0" applyFill="0" applyBorder="0" applyAlignment="0"/>
    <xf numFmtId="0" fontId="128" fillId="6" borderId="0"/>
    <xf numFmtId="4" fontId="126" fillId="21" borderId="17" applyNumberFormat="0" applyProtection="0">
      <alignment horizontal="right" vertical="center"/>
    </xf>
    <xf numFmtId="229" fontId="59" fillId="0" borderId="0" applyFill="0" applyBorder="0" applyAlignment="0"/>
    <xf numFmtId="0" fontId="128" fillId="6" borderId="0"/>
    <xf numFmtId="231" fontId="105" fillId="0" borderId="0" applyFont="0" applyFill="0" applyBorder="0" applyAlignment="0" applyProtection="0"/>
    <xf numFmtId="0" fontId="128" fillId="6" borderId="0"/>
    <xf numFmtId="0" fontId="74" fillId="6" borderId="0"/>
    <xf numFmtId="184" fontId="69" fillId="0" borderId="3">
      <alignment horizontal="right" vertical="center"/>
    </xf>
    <xf numFmtId="0" fontId="74" fillId="6" borderId="0"/>
    <xf numFmtId="0" fontId="74" fillId="6" borderId="0"/>
    <xf numFmtId="0" fontId="74" fillId="6" borderId="0"/>
    <xf numFmtId="184" fontId="69" fillId="0" borderId="3">
      <alignment horizontal="right" vertical="center"/>
    </xf>
    <xf numFmtId="38" fontId="63" fillId="0" borderId="0" applyFont="0" applyFill="0" applyBorder="0" applyAlignment="0" applyProtection="0"/>
    <xf numFmtId="0" fontId="74" fillId="6" borderId="0"/>
    <xf numFmtId="192" fontId="59" fillId="0" borderId="0" applyFill="0" applyBorder="0" applyAlignment="0"/>
    <xf numFmtId="0" fontId="262" fillId="0" borderId="0"/>
    <xf numFmtId="0" fontId="74" fillId="6" borderId="0"/>
    <xf numFmtId="184" fontId="69" fillId="0" borderId="3">
      <alignment horizontal="right" vertical="center"/>
    </xf>
    <xf numFmtId="0" fontId="74" fillId="6" borderId="0"/>
    <xf numFmtId="0" fontId="74" fillId="6" borderId="0"/>
    <xf numFmtId="204" fontId="71" fillId="0" borderId="3">
      <alignment horizontal="right" vertical="center"/>
    </xf>
    <xf numFmtId="0" fontId="262" fillId="0" borderId="0"/>
    <xf numFmtId="186" fontId="58" fillId="0" borderId="3">
      <alignment horizontal="right" vertical="center"/>
    </xf>
    <xf numFmtId="271" fontId="55" fillId="0" borderId="0" applyFont="0" applyFill="0" applyBorder="0" applyAlignment="0" applyProtection="0"/>
    <xf numFmtId="0" fontId="74" fillId="6" borderId="0"/>
    <xf numFmtId="0" fontId="74" fillId="6" borderId="0"/>
    <xf numFmtId="0" fontId="74" fillId="6" borderId="0"/>
    <xf numFmtId="182" fontId="59" fillId="0" borderId="0" applyFill="0" applyBorder="0" applyAlignment="0"/>
    <xf numFmtId="205" fontId="58" fillId="0" borderId="0" applyFont="0" applyFill="0" applyBorder="0" applyAlignment="0" applyProtection="0"/>
    <xf numFmtId="172" fontId="58" fillId="0" borderId="0" applyFont="0" applyFill="0" applyBorder="0" applyAlignment="0" applyProtection="0"/>
    <xf numFmtId="0" fontId="74" fillId="6" borderId="0"/>
    <xf numFmtId="0" fontId="74" fillId="6" borderId="0"/>
    <xf numFmtId="43" fontId="13" fillId="0" borderId="0" applyFont="0" applyFill="0" applyBorder="0" applyAlignment="0" applyProtection="0"/>
    <xf numFmtId="43" fontId="59" fillId="0" borderId="0" applyFont="0" applyFill="0" applyBorder="0" applyAlignment="0" applyProtection="0"/>
    <xf numFmtId="0" fontId="62" fillId="0" borderId="0"/>
    <xf numFmtId="184"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43" fontId="159" fillId="0" borderId="0" applyFont="0" applyFill="0" applyBorder="0" applyAlignment="0" applyProtection="0"/>
    <xf numFmtId="265" fontId="59" fillId="0" borderId="0" applyFill="0" applyBorder="0" applyAlignment="0"/>
    <xf numFmtId="0" fontId="74" fillId="6" borderId="0"/>
    <xf numFmtId="173" fontId="68" fillId="0" borderId="3">
      <alignment horizontal="right" vertical="center"/>
    </xf>
    <xf numFmtId="0" fontId="74" fillId="6" borderId="0"/>
    <xf numFmtId="0" fontId="74" fillId="6" borderId="0"/>
    <xf numFmtId="204" fontId="71" fillId="0" borderId="3">
      <alignment horizontal="right" vertical="center"/>
    </xf>
    <xf numFmtId="0" fontId="39" fillId="0" borderId="0"/>
    <xf numFmtId="231" fontId="105" fillId="0" borderId="0" applyFont="0" applyFill="0" applyBorder="0" applyAlignment="0" applyProtection="0"/>
    <xf numFmtId="184" fontId="69" fillId="0" borderId="3">
      <alignment horizontal="right" vertical="center"/>
    </xf>
    <xf numFmtId="187" fontId="59" fillId="0" borderId="0" applyFont="0" applyFill="0" applyBorder="0" applyAlignment="0" applyProtection="0"/>
    <xf numFmtId="0" fontId="128" fillId="6" borderId="0"/>
    <xf numFmtId="0" fontId="128" fillId="6" borderId="0"/>
    <xf numFmtId="182" fontId="59" fillId="0" borderId="0" applyFill="0" applyBorder="0" applyAlignment="0"/>
    <xf numFmtId="0" fontId="129" fillId="0" borderId="2" applyNumberFormat="0" applyFont="0" applyBorder="0">
      <alignment horizontal="left" indent="2"/>
    </xf>
    <xf numFmtId="261"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2" fontId="59" fillId="0" borderId="0"/>
    <xf numFmtId="0" fontId="132" fillId="0" borderId="26" applyFont="0" applyFill="0" applyAlignment="0">
      <alignment vertical="center" wrapText="1"/>
    </xf>
    <xf numFmtId="0" fontId="121" fillId="6" borderId="0"/>
    <xf numFmtId="0" fontId="121" fillId="6" borderId="0"/>
    <xf numFmtId="184" fontId="69" fillId="0" borderId="3">
      <alignment horizontal="right" vertical="center"/>
    </xf>
    <xf numFmtId="192" fontId="59" fillId="0" borderId="0" applyFill="0" applyBorder="0" applyAlignment="0"/>
    <xf numFmtId="210"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06" fontId="71" fillId="0" borderId="3">
      <alignment horizontal="right" vertical="center"/>
    </xf>
    <xf numFmtId="0" fontId="74" fillId="6" borderId="0"/>
    <xf numFmtId="173" fontId="68" fillId="0" borderId="3">
      <alignment horizontal="right" vertical="center"/>
    </xf>
    <xf numFmtId="0" fontId="74" fillId="6" borderId="0"/>
    <xf numFmtId="43" fontId="59" fillId="0" borderId="0" applyFont="0" applyFill="0" applyBorder="0" applyAlignment="0" applyProtection="0"/>
    <xf numFmtId="0" fontId="74" fillId="0" borderId="0">
      <alignment wrapText="1"/>
    </xf>
    <xf numFmtId="0" fontId="74" fillId="6" borderId="0"/>
    <xf numFmtId="184" fontId="69" fillId="0" borderId="3">
      <alignment horizontal="right" vertical="center"/>
    </xf>
    <xf numFmtId="38" fontId="112" fillId="2" borderId="0" applyNumberFormat="0" applyBorder="0" applyAlignment="0" applyProtection="0"/>
    <xf numFmtId="0" fontId="74" fillId="6" borderId="0"/>
    <xf numFmtId="0" fontId="74" fillId="6" borderId="0"/>
    <xf numFmtId="192" fontId="59" fillId="0" borderId="0" applyFill="0" applyBorder="0" applyAlignment="0"/>
    <xf numFmtId="0" fontId="74" fillId="6" borderId="0"/>
    <xf numFmtId="263"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5" fontId="59" fillId="0" borderId="0" applyFont="0" applyFill="0" applyBorder="0" applyAlignment="0" applyProtection="0"/>
    <xf numFmtId="0" fontId="74" fillId="6" borderId="0"/>
    <xf numFmtId="0" fontId="74" fillId="6" borderId="0"/>
    <xf numFmtId="0" fontId="74" fillId="6" borderId="0"/>
    <xf numFmtId="172" fontId="140" fillId="0" borderId="0" applyFont="0" applyFill="0" applyBorder="0" applyAlignment="0" applyProtection="0"/>
    <xf numFmtId="0" fontId="74" fillId="6" borderId="0"/>
    <xf numFmtId="206" fontId="71" fillId="0" borderId="3">
      <alignment horizontal="right" vertical="center"/>
    </xf>
    <xf numFmtId="0" fontId="74" fillId="6" borderId="0"/>
    <xf numFmtId="173" fontId="68" fillId="0" borderId="3">
      <alignment horizontal="right" vertical="center"/>
    </xf>
    <xf numFmtId="0" fontId="121" fillId="6" borderId="0"/>
    <xf numFmtId="184"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77" fontId="59" fillId="0" borderId="0" applyFont="0" applyFill="0" applyBorder="0" applyAlignment="0" applyProtection="0"/>
    <xf numFmtId="0" fontId="151" fillId="25" borderId="0" applyNumberFormat="0" applyBorder="0" applyAlignment="0" applyProtection="0"/>
    <xf numFmtId="0" fontId="68" fillId="0" borderId="0"/>
    <xf numFmtId="214"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5" fontId="38" fillId="0" borderId="0" applyFill="0" applyBorder="0" applyProtection="0"/>
    <xf numFmtId="0" fontId="74" fillId="6" borderId="0"/>
    <xf numFmtId="0" fontId="74" fillId="6" borderId="0"/>
    <xf numFmtId="197"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68" fontId="67" fillId="0" borderId="0" applyFill="0" applyBorder="0" applyAlignment="0"/>
    <xf numFmtId="182" fontId="59" fillId="0" borderId="0" applyFill="0" applyBorder="0" applyAlignment="0"/>
    <xf numFmtId="206" fontId="71" fillId="0" borderId="3">
      <alignment horizontal="right" vertical="center"/>
    </xf>
    <xf numFmtId="0" fontId="74" fillId="6" borderId="0"/>
    <xf numFmtId="0" fontId="74" fillId="6" borderId="0"/>
    <xf numFmtId="0" fontId="74" fillId="6" borderId="0"/>
    <xf numFmtId="184" fontId="69" fillId="0" borderId="3">
      <alignment horizontal="right" vertical="center"/>
    </xf>
    <xf numFmtId="0" fontId="74" fillId="6" borderId="0"/>
    <xf numFmtId="184"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76"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2"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4" fontId="69" fillId="0" borderId="3">
      <alignment horizontal="right" vertical="center"/>
    </xf>
    <xf numFmtId="184" fontId="69" fillId="0" borderId="3">
      <alignment horizontal="right" vertical="center"/>
    </xf>
    <xf numFmtId="192" fontId="59" fillId="0" borderId="0" applyFill="0" applyBorder="0" applyAlignment="0"/>
    <xf numFmtId="0" fontId="74" fillId="0" borderId="0">
      <alignment wrapText="1"/>
    </xf>
    <xf numFmtId="184" fontId="69" fillId="0" borderId="3">
      <alignment horizontal="right" vertical="center"/>
    </xf>
    <xf numFmtId="184" fontId="69" fillId="0" borderId="3">
      <alignment horizontal="right" vertical="center"/>
    </xf>
    <xf numFmtId="0" fontId="74" fillId="0" borderId="0">
      <alignment wrapText="1"/>
    </xf>
    <xf numFmtId="0" fontId="74" fillId="0" borderId="0">
      <alignment wrapText="1"/>
    </xf>
    <xf numFmtId="0" fontId="74" fillId="0" borderId="0">
      <alignment wrapText="1"/>
    </xf>
    <xf numFmtId="184" fontId="69" fillId="0" borderId="3">
      <alignment horizontal="right" vertical="center"/>
    </xf>
    <xf numFmtId="0" fontId="74" fillId="0" borderId="0">
      <alignment wrapText="1"/>
    </xf>
    <xf numFmtId="0" fontId="74" fillId="0" borderId="0">
      <alignment wrapText="1"/>
    </xf>
    <xf numFmtId="0" fontId="74" fillId="0" borderId="0">
      <alignment wrapText="1"/>
    </xf>
    <xf numFmtId="203" fontId="59" fillId="0" borderId="0" applyFill="0" applyBorder="0" applyAlignment="0"/>
    <xf numFmtId="267" fontId="62" fillId="0" borderId="2"/>
    <xf numFmtId="0" fontId="74" fillId="0" borderId="0">
      <alignment wrapText="1"/>
    </xf>
    <xf numFmtId="0" fontId="74" fillId="0" borderId="0">
      <alignment wrapText="1"/>
    </xf>
    <xf numFmtId="0" fontId="74" fillId="0" borderId="0">
      <alignment wrapText="1"/>
    </xf>
    <xf numFmtId="194"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77"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2" fontId="59" fillId="0" borderId="0" applyFill="0" applyBorder="0" applyAlignment="0"/>
    <xf numFmtId="197" fontId="60" fillId="0" borderId="3">
      <alignment horizontal="right" vertical="center"/>
    </xf>
    <xf numFmtId="0" fontId="151" fillId="8" borderId="0" applyNumberFormat="0" applyBorder="0" applyAlignment="0" applyProtection="0"/>
    <xf numFmtId="182" fontId="59" fillId="0" borderId="0" applyFill="0" applyBorder="0" applyAlignment="0"/>
    <xf numFmtId="216" fontId="177" fillId="0" borderId="1" applyNumberFormat="0" applyFont="0" applyBorder="0" applyAlignment="0">
      <alignment horizontal="center" vertical="center"/>
    </xf>
    <xf numFmtId="0" fontId="62" fillId="0" borderId="0"/>
    <xf numFmtId="184"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87" fontId="59" fillId="0" borderId="0" applyFont="0" applyFill="0" applyBorder="0" applyAlignment="0" applyProtection="0"/>
    <xf numFmtId="0" fontId="62" fillId="0" borderId="0"/>
    <xf numFmtId="0" fontId="62" fillId="0" borderId="0"/>
    <xf numFmtId="206" fontId="71" fillId="0" borderId="3">
      <alignment horizontal="right" vertical="center"/>
    </xf>
    <xf numFmtId="197" fontId="60" fillId="0" borderId="3">
      <alignment horizontal="right" vertical="center"/>
    </xf>
    <xf numFmtId="0" fontId="62" fillId="0" borderId="0"/>
    <xf numFmtId="217" fontId="58" fillId="0" borderId="0" applyFont="0" applyFill="0" applyBorder="0" applyAlignment="0" applyProtection="0"/>
    <xf numFmtId="215" fontId="109" fillId="0" borderId="0" applyFont="0" applyFill="0" applyBorder="0" applyAlignment="0" applyProtection="0"/>
    <xf numFmtId="184" fontId="69" fillId="0" borderId="3">
      <alignment horizontal="right" vertical="center"/>
    </xf>
    <xf numFmtId="0" fontId="62" fillId="0" borderId="0"/>
    <xf numFmtId="0" fontId="62" fillId="0" borderId="0"/>
    <xf numFmtId="0" fontId="62" fillId="0" borderId="0"/>
    <xf numFmtId="184" fontId="69" fillId="0" borderId="3">
      <alignment horizontal="right" vertical="center"/>
    </xf>
    <xf numFmtId="43"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4" fontId="69" fillId="0" borderId="3">
      <alignment horizontal="right" vertical="center"/>
    </xf>
    <xf numFmtId="0" fontId="93" fillId="19" borderId="0" applyNumberFormat="0" applyBorder="0" applyAlignment="0" applyProtection="0"/>
    <xf numFmtId="0" fontId="62" fillId="0" borderId="0"/>
    <xf numFmtId="0" fontId="62" fillId="0" borderId="0"/>
    <xf numFmtId="41" fontId="58" fillId="0" borderId="0" applyFont="0" applyFill="0" applyBorder="0" applyAlignment="0" applyProtection="0"/>
    <xf numFmtId="248" fontId="58" fillId="0" borderId="0" applyFont="0" applyFill="0" applyBorder="0" applyAlignment="0" applyProtection="0"/>
    <xf numFmtId="0" fontId="62" fillId="0" borderId="0"/>
    <xf numFmtId="172"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18" fontId="67" fillId="0" borderId="0" applyFill="0" applyBorder="0" applyAlignment="0"/>
    <xf numFmtId="0" fontId="71" fillId="0" borderId="0"/>
    <xf numFmtId="0" fontId="66" fillId="0" borderId="0"/>
    <xf numFmtId="0" fontId="71" fillId="0" borderId="0"/>
    <xf numFmtId="206" fontId="71" fillId="0" borderId="3">
      <alignment horizontal="right" vertical="center"/>
    </xf>
    <xf numFmtId="0" fontId="71" fillId="0" borderId="0"/>
    <xf numFmtId="184" fontId="69" fillId="0" borderId="3">
      <alignment horizontal="right" vertical="center"/>
    </xf>
    <xf numFmtId="206" fontId="71" fillId="0" borderId="3">
      <alignment horizontal="right" vertical="center"/>
    </xf>
    <xf numFmtId="203" fontId="59" fillId="0" borderId="0" applyFill="0" applyBorder="0" applyAlignment="0"/>
    <xf numFmtId="43"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86" fontId="58" fillId="0" borderId="3">
      <alignment horizontal="right" vertical="center"/>
    </xf>
    <xf numFmtId="200"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2" fontId="180" fillId="0" borderId="0" applyFont="0" applyFill="0" applyBorder="0" applyAlignment="0" applyProtection="0"/>
    <xf numFmtId="233" fontId="180" fillId="0" borderId="0" applyFont="0" applyFill="0" applyBorder="0" applyAlignment="0" applyProtection="0"/>
    <xf numFmtId="0" fontId="147" fillId="0" borderId="0" applyFont="0" applyFill="0" applyBorder="0" applyAlignment="0" applyProtection="0"/>
    <xf numFmtId="43" fontId="59" fillId="0" borderId="0" applyFont="0" applyFill="0" applyBorder="0" applyAlignment="0" applyProtection="0"/>
    <xf numFmtId="315" fontId="180" fillId="0" borderId="0" applyFont="0" applyFill="0" applyBorder="0" applyAlignment="0" applyProtection="0"/>
    <xf numFmtId="0" fontId="68" fillId="0" borderId="0"/>
    <xf numFmtId="0" fontId="77" fillId="0" borderId="0">
      <alignment horizontal="center" wrapText="1"/>
      <protection locked="0"/>
    </xf>
    <xf numFmtId="179" fontId="135" fillId="0" borderId="0" applyFont="0" applyFill="0" applyBorder="0" applyAlignment="0" applyProtection="0"/>
    <xf numFmtId="176" fontId="59" fillId="0" borderId="0" applyFont="0" applyFill="0" applyBorder="0" applyAlignment="0" applyProtection="0"/>
    <xf numFmtId="0" fontId="181" fillId="0" borderId="0" applyFont="0" applyFill="0" applyBorder="0" applyAlignment="0" applyProtection="0"/>
    <xf numFmtId="178" fontId="135" fillId="0" borderId="0" applyFont="0" applyFill="0" applyBorder="0" applyAlignment="0" applyProtection="0"/>
    <xf numFmtId="242" fontId="59" fillId="0" borderId="0" applyFont="0" applyFill="0" applyBorder="0" applyAlignment="0" applyProtection="0"/>
    <xf numFmtId="5" fontId="104" fillId="10" borderId="2" applyNumberFormat="0" applyAlignment="0">
      <alignment horizontal="left" vertical="top"/>
    </xf>
    <xf numFmtId="0" fontId="181" fillId="0" borderId="0" applyFont="0" applyFill="0" applyBorder="0" applyAlignment="0" applyProtection="0"/>
    <xf numFmtId="297" fontId="58" fillId="0" borderId="0" applyFont="0" applyFill="0" applyBorder="0" applyAlignment="0" applyProtection="0"/>
    <xf numFmtId="213" fontId="86" fillId="0" borderId="0" applyFont="0" applyFill="0" applyBorder="0" applyAlignment="0" applyProtection="0"/>
    <xf numFmtId="0" fontId="182" fillId="12" borderId="0" applyNumberFormat="0" applyBorder="0" applyAlignment="0" applyProtection="0"/>
    <xf numFmtId="206"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2" fontId="59" fillId="0" borderId="0" applyFill="0" applyBorder="0" applyAlignment="0"/>
    <xf numFmtId="294" fontId="63" fillId="0" borderId="0" applyFill="0" applyBorder="0" applyAlignment="0"/>
    <xf numFmtId="191" fontId="86" fillId="0" borderId="0" applyFont="0" applyFill="0" applyBorder="0" applyAlignment="0" applyProtection="0"/>
    <xf numFmtId="240" fontId="58" fillId="0" borderId="0" applyFont="0" applyFill="0" applyBorder="0" applyAlignment="0" applyProtection="0"/>
    <xf numFmtId="291" fontId="60"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4" fontId="71" fillId="0" borderId="3">
      <alignment horizontal="right" vertical="center"/>
    </xf>
    <xf numFmtId="203" fontId="59" fillId="0" borderId="0" applyFill="0" applyBorder="0" applyAlignment="0"/>
    <xf numFmtId="184" fontId="69" fillId="0" borderId="3">
      <alignment horizontal="right" vertical="center"/>
    </xf>
    <xf numFmtId="177" fontId="59" fillId="0" borderId="0" applyFont="0" applyFill="0" applyBorder="0" applyAlignment="0" applyProtection="0"/>
    <xf numFmtId="203" fontId="59" fillId="0" borderId="0" applyFill="0" applyBorder="0" applyAlignment="0"/>
    <xf numFmtId="177" fontId="59" fillId="0" borderId="0" applyFont="0" applyFill="0" applyBorder="0" applyAlignment="0" applyProtection="0"/>
    <xf numFmtId="203" fontId="59" fillId="0" borderId="0" applyFill="0" applyBorder="0" applyAlignment="0"/>
    <xf numFmtId="177" fontId="59" fillId="0" borderId="0" applyFont="0" applyFill="0" applyBorder="0" applyAlignment="0" applyProtection="0"/>
    <xf numFmtId="203" fontId="59" fillId="0" borderId="0" applyFill="0" applyBorder="0" applyAlignment="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184" fontId="69" fillId="0" borderId="3">
      <alignment horizontal="right" vertical="center"/>
    </xf>
    <xf numFmtId="200" fontId="59" fillId="0" borderId="0" applyFont="0" applyFill="0" applyBorder="0" applyAlignment="0" applyProtection="0"/>
    <xf numFmtId="203" fontId="59" fillId="0" borderId="0" applyFill="0" applyBorder="0" applyAlignment="0"/>
    <xf numFmtId="0" fontId="62" fillId="0" borderId="0" applyProtection="0"/>
    <xf numFmtId="194" fontId="79"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303" fontId="59" fillId="0" borderId="0" applyFill="0" applyBorder="0" applyAlignment="0"/>
    <xf numFmtId="206" fontId="71" fillId="0" borderId="3">
      <alignment horizontal="right" vertical="center"/>
    </xf>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0" fontId="138" fillId="0" borderId="0">
      <alignment horizontal="center"/>
    </xf>
    <xf numFmtId="265" fontId="59" fillId="0" borderId="0" applyFill="0" applyBorder="0" applyAlignment="0"/>
    <xf numFmtId="300"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51" fontId="59" fillId="0" borderId="0" applyFill="0" applyBorder="0" applyAlignment="0"/>
    <xf numFmtId="4" fontId="57" fillId="21" borderId="17" applyNumberFormat="0" applyProtection="0">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204" fontId="71" fillId="0" borderId="3">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43" fontId="79" fillId="0" borderId="0" applyFont="0" applyFill="0" applyBorder="0" applyAlignment="0" applyProtection="0"/>
    <xf numFmtId="251" fontId="59" fillId="0" borderId="0" applyFill="0" applyBorder="0" applyAlignment="0"/>
    <xf numFmtId="251" fontId="59" fillId="0" borderId="0" applyFill="0" applyBorder="0" applyAlignment="0"/>
    <xf numFmtId="186" fontId="58" fillId="0" borderId="3">
      <alignment horizontal="right" vertical="center"/>
    </xf>
    <xf numFmtId="280" fontId="68" fillId="0" borderId="0" applyFont="0" applyFill="0" applyBorder="0" applyAlignment="0" applyProtection="0"/>
    <xf numFmtId="199" fontId="68" fillId="0" borderId="3">
      <alignment horizontal="right" vertical="center"/>
    </xf>
    <xf numFmtId="251" fontId="59" fillId="0" borderId="0" applyFill="0" applyBorder="0" applyAlignment="0"/>
    <xf numFmtId="251" fontId="59" fillId="0" borderId="0" applyFill="0" applyBorder="0" applyAlignment="0"/>
    <xf numFmtId="218" fontId="67" fillId="0" borderId="0" applyFill="0" applyBorder="0" applyAlignment="0"/>
    <xf numFmtId="221" fontId="59" fillId="0" borderId="0" applyFont="0" applyFill="0" applyBorder="0" applyAlignment="0" applyProtection="0"/>
    <xf numFmtId="192" fontId="59" fillId="0" borderId="0" applyFill="0" applyBorder="0" applyAlignment="0"/>
    <xf numFmtId="192" fontId="59" fillId="0" borderId="0" applyFill="0" applyBorder="0" applyAlignment="0"/>
    <xf numFmtId="199" fontId="68" fillId="0" borderId="3">
      <alignment horizontal="right" vertical="center"/>
    </xf>
    <xf numFmtId="192" fontId="59" fillId="0" borderId="0" applyFill="0" applyBorder="0" applyAlignment="0"/>
    <xf numFmtId="184" fontId="69" fillId="0" borderId="3">
      <alignment horizontal="right" vertical="center"/>
    </xf>
    <xf numFmtId="192" fontId="59" fillId="0" borderId="0" applyFill="0" applyBorder="0" applyAlignment="0"/>
    <xf numFmtId="192" fontId="59" fillId="0" borderId="0" applyFill="0" applyBorder="0" applyAlignment="0"/>
    <xf numFmtId="0" fontId="262" fillId="0" borderId="0"/>
    <xf numFmtId="192" fontId="59" fillId="0" borderId="0" applyFill="0" applyBorder="0" applyAlignment="0"/>
    <xf numFmtId="0" fontId="262" fillId="0" borderId="0"/>
    <xf numFmtId="192" fontId="59" fillId="0" borderId="0" applyFill="0" applyBorder="0" applyAlignment="0"/>
    <xf numFmtId="192" fontId="59" fillId="0" borderId="0" applyFill="0" applyBorder="0" applyAlignment="0"/>
    <xf numFmtId="192" fontId="59" fillId="0" borderId="0" applyFill="0" applyBorder="0" applyAlignment="0"/>
    <xf numFmtId="184" fontId="69" fillId="0" borderId="3">
      <alignment horizontal="right" vertical="center"/>
    </xf>
    <xf numFmtId="10" fontId="112" fillId="2" borderId="2" applyNumberFormat="0" applyBorder="0" applyAlignment="0" applyProtection="0"/>
    <xf numFmtId="192"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2" fontId="59" fillId="0" borderId="0" applyFill="0" applyBorder="0" applyAlignment="0"/>
    <xf numFmtId="41" fontId="159" fillId="0" borderId="0" applyFont="0" applyFill="0" applyBorder="0" applyAlignment="0" applyProtection="0"/>
    <xf numFmtId="10" fontId="112" fillId="2" borderId="2" applyNumberFormat="0" applyBorder="0" applyAlignment="0" applyProtection="0"/>
    <xf numFmtId="165" fontId="66" fillId="0" borderId="0" applyFont="0" applyFill="0" applyBorder="0" applyAlignment="0" applyProtection="0"/>
    <xf numFmtId="192" fontId="59" fillId="0" borderId="0" applyFill="0" applyBorder="0" applyAlignment="0"/>
    <xf numFmtId="10" fontId="112" fillId="2" borderId="2" applyNumberFormat="0" applyBorder="0" applyAlignment="0" applyProtection="0"/>
    <xf numFmtId="192" fontId="59" fillId="0" borderId="0" applyFill="0" applyBorder="0" applyAlignment="0"/>
    <xf numFmtId="247" fontId="67"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0" fontId="66" fillId="0" borderId="0" applyProtection="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68"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36" fontId="60"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0" fontId="14" fillId="0" borderId="0"/>
    <xf numFmtId="203" fontId="59" fillId="0" borderId="0" applyFill="0" applyBorder="0" applyAlignment="0"/>
    <xf numFmtId="0" fontId="199" fillId="31" borderId="0"/>
    <xf numFmtId="203" fontId="59" fillId="0" borderId="0" applyFill="0" applyBorder="0" applyAlignment="0"/>
    <xf numFmtId="262" fontId="59" fillId="0" borderId="0"/>
    <xf numFmtId="203" fontId="59" fillId="0" borderId="0" applyFill="0" applyBorder="0" applyAlignment="0"/>
    <xf numFmtId="262" fontId="59" fillId="0" borderId="0"/>
    <xf numFmtId="173" fontId="68" fillId="0" borderId="3">
      <alignment horizontal="right" vertical="center"/>
    </xf>
    <xf numFmtId="203" fontId="59" fillId="0" borderId="0" applyFill="0" applyBorder="0" applyAlignment="0"/>
    <xf numFmtId="262" fontId="59" fillId="0" borderId="0"/>
    <xf numFmtId="177" fontId="59" fillId="0" borderId="0" applyFont="0" applyFill="0" applyBorder="0" applyAlignment="0" applyProtection="0"/>
    <xf numFmtId="0" fontId="59" fillId="0" borderId="0"/>
    <xf numFmtId="203" fontId="59" fillId="0" borderId="0" applyFill="0" applyBorder="0" applyAlignment="0"/>
    <xf numFmtId="262" fontId="59" fillId="0" borderId="0"/>
    <xf numFmtId="203" fontId="59" fillId="0" borderId="0" applyFill="0" applyBorder="0" applyAlignment="0"/>
    <xf numFmtId="203" fontId="59" fillId="0" borderId="0" applyFill="0" applyBorder="0" applyAlignment="0"/>
    <xf numFmtId="203"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08" fontId="58" fillId="0" borderId="0" applyFont="0" applyFill="0" applyBorder="0" applyAlignment="0" applyProtection="0"/>
    <xf numFmtId="0" fontId="201" fillId="32" borderId="39" applyNumberFormat="0" applyAlignment="0" applyProtection="0"/>
    <xf numFmtId="239" fontId="79" fillId="0" borderId="0" applyFont="0" applyFill="0" applyBorder="0" applyAlignment="0" applyProtection="0"/>
    <xf numFmtId="216" fontId="80" fillId="0" borderId="0" applyFont="0" applyFill="0" applyBorder="0" applyAlignment="0" applyProtection="0"/>
    <xf numFmtId="0" fontId="202" fillId="0" borderId="6">
      <alignment horizontal="center"/>
    </xf>
    <xf numFmtId="250" fontId="99" fillId="0" borderId="0"/>
    <xf numFmtId="250" fontId="99" fillId="0" borderId="0"/>
    <xf numFmtId="184" fontId="69" fillId="0" borderId="3">
      <alignment horizontal="right" vertical="center"/>
    </xf>
    <xf numFmtId="206" fontId="71" fillId="0" borderId="3">
      <alignment horizontal="right" vertical="center"/>
    </xf>
    <xf numFmtId="250" fontId="99" fillId="0" borderId="0"/>
    <xf numFmtId="204" fontId="71" fillId="0" borderId="3">
      <alignment horizontal="right" vertical="center"/>
    </xf>
    <xf numFmtId="250" fontId="99" fillId="0" borderId="0"/>
    <xf numFmtId="212" fontId="83" fillId="0" borderId="3">
      <alignment horizontal="right" vertical="center"/>
    </xf>
    <xf numFmtId="43" fontId="39" fillId="0" borderId="0" applyFont="0" applyFill="0" applyBorder="0" applyAlignment="0" applyProtection="0"/>
    <xf numFmtId="250" fontId="99" fillId="0" borderId="0"/>
    <xf numFmtId="250" fontId="99" fillId="0" borderId="0"/>
    <xf numFmtId="250" fontId="99" fillId="0" borderId="0"/>
    <xf numFmtId="277" fontId="68" fillId="0" borderId="0" applyFont="0" applyFill="0" applyBorder="0" applyAlignment="0" applyProtection="0"/>
    <xf numFmtId="0" fontId="59" fillId="0" borderId="0"/>
    <xf numFmtId="185" fontId="59" fillId="0" borderId="0" applyFont="0" applyFill="0" applyBorder="0" applyAlignment="0" applyProtection="0"/>
    <xf numFmtId="186" fontId="58" fillId="0" borderId="3">
      <alignment horizontal="right" vertical="center"/>
    </xf>
    <xf numFmtId="185" fontId="59" fillId="0" borderId="0" applyFont="0" applyFill="0" applyBorder="0" applyAlignment="0" applyProtection="0"/>
    <xf numFmtId="185" fontId="59" fillId="0" borderId="0" applyFont="0" applyFill="0" applyBorder="0" applyAlignment="0" applyProtection="0"/>
    <xf numFmtId="0" fontId="66" fillId="5" borderId="19" applyNumberFormat="0" applyFont="0" applyAlignment="0" applyProtection="0"/>
    <xf numFmtId="0" fontId="60" fillId="0" borderId="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0" fontId="59" fillId="0" borderId="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43" fontId="66" fillId="0" borderId="0" applyFont="0" applyFill="0" applyBorder="0" applyAlignment="0" applyProtection="0"/>
    <xf numFmtId="206" fontId="71" fillId="0" borderId="3">
      <alignment horizontal="right" vertical="center"/>
    </xf>
    <xf numFmtId="194" fontId="66" fillId="0" borderId="0" applyFont="0" applyFill="0" applyBorder="0" applyAlignment="0" applyProtection="0"/>
    <xf numFmtId="41" fontId="59" fillId="0" borderId="0" applyFont="0" applyFill="0" applyBorder="0" applyAlignment="0" applyProtection="0"/>
    <xf numFmtId="43" fontId="66" fillId="0" borderId="0" applyFont="0" applyFill="0" applyBorder="0" applyAlignment="0" applyProtection="0"/>
    <xf numFmtId="41" fontId="64" fillId="0" borderId="0" applyFont="0" applyFill="0" applyBorder="0" applyAlignment="0" applyProtection="0"/>
    <xf numFmtId="0" fontId="59" fillId="0" borderId="0"/>
    <xf numFmtId="172" fontId="71"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6" fontId="60"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05" fontId="86" fillId="0" borderId="0" applyFont="0" applyFill="0" applyBorder="0" applyAlignment="0" applyProtection="0"/>
    <xf numFmtId="224" fontId="5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9" fontId="66" fillId="0" borderId="0" applyFont="0" applyFill="0" applyBorder="0" applyAlignment="0" applyProtection="0"/>
    <xf numFmtId="245" fontId="101" fillId="0" borderId="0" applyProtection="0"/>
    <xf numFmtId="239" fontId="6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2" fontId="59" fillId="0" borderId="0" applyFill="0" applyBorder="0" applyAlignment="0"/>
    <xf numFmtId="41" fontId="66" fillId="0" borderId="0" applyFont="0" applyFill="0" applyBorder="0" applyAlignment="0" applyProtection="0"/>
    <xf numFmtId="0" fontId="59" fillId="0" borderId="0"/>
    <xf numFmtId="6" fontId="101"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94" fontId="101" fillId="0" borderId="0" applyFont="0" applyFill="0" applyBorder="0" applyAlignment="0" applyProtection="0"/>
    <xf numFmtId="270" fontId="101" fillId="0" borderId="0" applyProtection="0"/>
    <xf numFmtId="165" fontId="66" fillId="0" borderId="0" applyFont="0" applyFill="0" applyBorder="0" applyAlignment="0" applyProtection="0"/>
    <xf numFmtId="41" fontId="66" fillId="0" borderId="0" applyFont="0" applyFill="0" applyBorder="0" applyAlignment="0" applyProtection="0"/>
    <xf numFmtId="0" fontId="59" fillId="0" borderId="0"/>
    <xf numFmtId="172" fontId="101" fillId="0" borderId="0" applyFont="0" applyFill="0" applyBorder="0" applyAlignment="0" applyProtection="0"/>
    <xf numFmtId="0" fontId="59" fillId="0" borderId="0"/>
    <xf numFmtId="41" fontId="59" fillId="0" borderId="0" applyFont="0" applyFill="0" applyBorder="0" applyAlignment="0" applyProtection="0"/>
    <xf numFmtId="197" fontId="60" fillId="0" borderId="3">
      <alignment horizontal="right" vertical="center"/>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218" fontId="67"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77" fontId="59" fillId="0" borderId="0" applyFont="0" applyFill="0" applyBorder="0" applyAlignment="0" applyProtection="0"/>
    <xf numFmtId="192" fontId="59" fillId="0" borderId="0" applyFont="0" applyFill="0" applyBorder="0" applyAlignment="0" applyProtection="0"/>
    <xf numFmtId="174"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206" fontId="71" fillId="0" borderId="3">
      <alignment horizontal="right" vertical="center"/>
    </xf>
    <xf numFmtId="43" fontId="7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204" fontId="71" fillId="0" borderId="3">
      <alignment horizontal="right" vertical="center"/>
    </xf>
    <xf numFmtId="192" fontId="59" fillId="0" borderId="0" applyFont="0" applyFill="0" applyBorder="0" applyAlignment="0" applyProtection="0"/>
    <xf numFmtId="286" fontId="55" fillId="0" borderId="0" applyFont="0" applyFill="0" applyBorder="0" applyAlignment="0" applyProtection="0"/>
    <xf numFmtId="288" fontId="101" fillId="0" borderId="0" applyFont="0" applyFill="0" applyBorder="0" applyAlignment="0" applyProtection="0"/>
    <xf numFmtId="319" fontId="89" fillId="0" borderId="0" applyFont="0" applyFill="0" applyBorder="0" applyAlignment="0" applyProtection="0"/>
    <xf numFmtId="9" fontId="66" fillId="0" borderId="0" applyFont="0" applyFill="0" applyBorder="0" applyAlignment="0" applyProtection="0"/>
    <xf numFmtId="0" fontId="66" fillId="0" borderId="0"/>
    <xf numFmtId="321" fontId="101" fillId="0" borderId="0" applyFont="0" applyFill="0" applyBorder="0" applyAlignment="0" applyProtection="0"/>
    <xf numFmtId="311" fontId="89" fillId="0" borderId="0" applyFont="0" applyFill="0" applyBorder="0" applyAlignment="0" applyProtection="0"/>
    <xf numFmtId="194" fontId="66" fillId="0" borderId="0" applyFont="0" applyFill="0" applyBorder="0" applyAlignment="0" applyProtection="0"/>
    <xf numFmtId="43" fontId="59" fillId="0" borderId="0" applyFont="0" applyFill="0" applyBorder="0" applyAlignment="0" applyProtection="0"/>
    <xf numFmtId="165" fontId="66" fillId="0" borderId="0" applyFont="0" applyFill="0" applyBorder="0" applyAlignment="0" applyProtection="0"/>
    <xf numFmtId="236" fontId="66" fillId="0" borderId="0" applyFont="0" applyFill="0" applyBorder="0" applyAlignment="0" applyProtection="0"/>
    <xf numFmtId="203" fontId="59" fillId="0" borderId="0" applyFont="0" applyFill="0" applyBorder="0" applyAlignment="0" applyProtection="0"/>
    <xf numFmtId="232" fontId="66" fillId="0" borderId="0" applyFont="0" applyFill="0" applyBorder="0" applyAlignment="0" applyProtection="0"/>
    <xf numFmtId="43" fontId="39" fillId="0" borderId="0" applyFon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172" fontId="66" fillId="0" borderId="0" applyFont="0" applyFill="0" applyBorder="0" applyAlignment="0" applyProtection="0"/>
    <xf numFmtId="186" fontId="58" fillId="0" borderId="3">
      <alignment horizontal="right" vertical="center"/>
    </xf>
    <xf numFmtId="43" fontId="66" fillId="0" borderId="0" applyFont="0" applyFill="0" applyBorder="0" applyAlignment="0" applyProtection="0"/>
    <xf numFmtId="184" fontId="69" fillId="0" borderId="3">
      <alignment horizontal="right" vertical="center"/>
    </xf>
    <xf numFmtId="43" fontId="59" fillId="0" borderId="0" applyFont="0" applyFill="0" applyBorder="0" applyAlignment="0" applyProtection="0"/>
    <xf numFmtId="43" fontId="8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232" fontId="66" fillId="0" borderId="0" applyFont="0" applyFill="0" applyBorder="0" applyAlignment="0" applyProtection="0"/>
    <xf numFmtId="164" fontId="79" fillId="0" borderId="0" applyFont="0" applyFill="0" applyBorder="0" applyAlignment="0" applyProtection="0"/>
    <xf numFmtId="314" fontId="66" fillId="0" borderId="0" applyFont="0" applyFill="0" applyBorder="0" applyAlignment="0" applyProtection="0"/>
    <xf numFmtId="40" fontId="63"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296" fontId="66" fillId="0" borderId="0" applyFont="0" applyFill="0" applyBorder="0" applyAlignment="0" applyProtection="0"/>
    <xf numFmtId="43" fontId="66" fillId="0" borderId="0" applyFont="0" applyFill="0" applyBorder="0" applyAlignment="0" applyProtection="0"/>
    <xf numFmtId="290" fontId="59" fillId="0" borderId="0" applyFill="0" applyBorder="0" applyAlignment="0"/>
    <xf numFmtId="43" fontId="66" fillId="0" borderId="0" applyFont="0" applyFill="0" applyBorder="0" applyAlignment="0" applyProtection="0"/>
    <xf numFmtId="0" fontId="90" fillId="0" borderId="0" applyNumberFormat="0" applyFill="0" applyBorder="0" applyAlignment="0" applyProtection="0"/>
    <xf numFmtId="43" fontId="66" fillId="0" borderId="0" applyFont="0" applyFill="0" applyBorder="0" applyAlignment="0" applyProtection="0"/>
    <xf numFmtId="296" fontId="66"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4" fontId="101"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194" fontId="66" fillId="0" borderId="0" applyFont="0" applyFill="0" applyBorder="0" applyAlignment="0" applyProtection="0"/>
    <xf numFmtId="299" fontId="101"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192" fontId="59" fillId="0" borderId="0" applyFill="0" applyBorder="0" applyAlignment="0"/>
    <xf numFmtId="226"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2" fontId="59" fillId="0" borderId="0" applyFill="0" applyBorder="0" applyAlignment="0"/>
    <xf numFmtId="43" fontId="59" fillId="0" borderId="0" applyFont="0" applyFill="0" applyBorder="0" applyAlignment="0" applyProtection="0"/>
    <xf numFmtId="43" fontId="59" fillId="0" borderId="0" applyFont="0" applyFill="0" applyBorder="0" applyAlignment="0" applyProtection="0"/>
    <xf numFmtId="43" fontId="80"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6" fontId="58"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251" fontId="59" fillId="0" borderId="0" applyFont="0" applyFill="0" applyBorder="0" applyAlignment="0" applyProtection="0"/>
    <xf numFmtId="177" fontId="59" fillId="0" borderId="0" applyFont="0" applyFill="0" applyBorder="0" applyAlignment="0" applyProtection="0"/>
    <xf numFmtId="43" fontId="203" fillId="0" borderId="0" applyFont="0" applyFill="0" applyBorder="0" applyAlignment="0" applyProtection="0"/>
    <xf numFmtId="0" fontId="262" fillId="0" borderId="0"/>
    <xf numFmtId="251" fontId="59" fillId="0" borderId="0" applyFont="0" applyFill="0" applyBorder="0" applyAlignment="0" applyProtection="0"/>
    <xf numFmtId="43" fontId="66" fillId="0" borderId="0" applyFont="0" applyFill="0" applyBorder="0" applyAlignment="0" applyProtection="0"/>
    <xf numFmtId="282" fontId="5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9" fillId="0" borderId="0" applyFont="0" applyFill="0" applyBorder="0" applyAlignment="0" applyProtection="0"/>
    <xf numFmtId="38" fontId="112" fillId="2" borderId="0" applyNumberFormat="0" applyBorder="0" applyAlignment="0" applyProtection="0"/>
    <xf numFmtId="41" fontId="7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4" fontId="69" fillId="0" borderId="3">
      <alignment horizontal="right" vertical="center"/>
    </xf>
    <xf numFmtId="43" fontId="39"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43" fontId="66" fillId="0" borderId="0" applyFont="0" applyFill="0" applyBorder="0" applyAlignment="0" applyProtection="0"/>
    <xf numFmtId="0" fontId="59" fillId="0" borderId="0" applyFont="0" applyFill="0" applyBorder="0" applyAlignment="0" applyProtection="0"/>
    <xf numFmtId="251"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84" fontId="69" fillId="0" borderId="3">
      <alignment horizontal="right" vertical="center"/>
    </xf>
    <xf numFmtId="43" fontId="38" fillId="0" borderId="0" applyFont="0" applyFill="0" applyBorder="0" applyAlignment="0" applyProtection="0"/>
    <xf numFmtId="43" fontId="66" fillId="0" borderId="0" applyFont="0" applyFill="0" applyBorder="0" applyAlignment="0" applyProtection="0"/>
    <xf numFmtId="204" fontId="71" fillId="0" borderId="3">
      <alignment horizontal="right" vertical="center"/>
    </xf>
    <xf numFmtId="3" fontId="60" fillId="0" borderId="0" applyFont="0" applyBorder="0" applyAlignment="0"/>
    <xf numFmtId="194" fontId="66" fillId="0" borderId="0" applyFont="0" applyFill="0" applyBorder="0" applyAlignment="0" applyProtection="0"/>
    <xf numFmtId="0" fontId="59" fillId="0" borderId="0"/>
    <xf numFmtId="43" fontId="66" fillId="0" borderId="0" applyFont="0" applyFill="0" applyBorder="0" applyAlignment="0" applyProtection="0"/>
    <xf numFmtId="0" fontId="133" fillId="0" borderId="0" applyNumberFormat="0" applyFill="0" applyBorder="0" applyAlignment="0" applyProtection="0">
      <alignment vertical="top"/>
      <protection locked="0"/>
    </xf>
    <xf numFmtId="192" fontId="59" fillId="0" borderId="0" applyFill="0" applyBorder="0" applyAlignment="0"/>
    <xf numFmtId="307" fontId="66" fillId="0" borderId="0" applyFont="0" applyFill="0" applyBorder="0" applyAlignment="0" applyProtection="0"/>
    <xf numFmtId="184" fontId="69" fillId="0" borderId="3">
      <alignment horizontal="right" vertical="center"/>
    </xf>
    <xf numFmtId="0" fontId="66" fillId="0" borderId="0"/>
    <xf numFmtId="307" fontId="66" fillId="0" borderId="0" applyFont="0" applyFill="0" applyBorder="0" applyAlignment="0" applyProtection="0"/>
    <xf numFmtId="0" fontId="66" fillId="0" borderId="0"/>
    <xf numFmtId="259" fontId="59" fillId="0" borderId="0" applyFont="0" applyFill="0" applyBorder="0" applyAlignment="0" applyProtection="0"/>
    <xf numFmtId="43" fontId="87" fillId="0" borderId="0" applyFont="0" applyFill="0" applyBorder="0" applyAlignment="0" applyProtection="0"/>
    <xf numFmtId="184" fontId="69" fillId="0" borderId="3">
      <alignment horizontal="right" vertical="center"/>
    </xf>
    <xf numFmtId="0" fontId="39" fillId="0" borderId="0"/>
    <xf numFmtId="262" fontId="59" fillId="0" borderId="0" applyFont="0" applyFill="0" applyBorder="0" applyAlignment="0" applyProtection="0"/>
    <xf numFmtId="172" fontId="79"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4" fontId="101" fillId="0" borderId="0" applyProtection="0"/>
    <xf numFmtId="43" fontId="66" fillId="0" borderId="0" applyFont="0" applyFill="0" applyBorder="0" applyAlignment="0" applyProtection="0"/>
    <xf numFmtId="165" fontId="66" fillId="0" borderId="0" applyFont="0" applyFill="0" applyBorder="0" applyAlignment="0" applyProtection="0"/>
    <xf numFmtId="181" fontId="82" fillId="0" borderId="0" applyFont="0" applyFill="0" applyBorder="0" applyAlignment="0" applyProtection="0"/>
    <xf numFmtId="43" fontId="66" fillId="0" borderId="0" applyFont="0" applyFill="0" applyBorder="0" applyAlignment="0" applyProtection="0"/>
    <xf numFmtId="182" fontId="59" fillId="0" borderId="0" applyFill="0" applyBorder="0" applyAlignment="0"/>
    <xf numFmtId="181" fontId="82" fillId="0" borderId="0" applyFont="0" applyFill="0" applyBorder="0" applyAlignment="0" applyProtection="0"/>
    <xf numFmtId="165" fontId="66" fillId="0" borderId="0" applyFont="0" applyFill="0" applyBorder="0" applyAlignment="0" applyProtection="0"/>
    <xf numFmtId="165" fontId="101"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84" fontId="69"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55" fillId="0" borderId="0" applyNumberFormat="0" applyAlignment="0">
      <alignment horizontal="left"/>
    </xf>
    <xf numFmtId="43" fontId="59"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287" fontId="101" fillId="0" borderId="0" applyProtection="0"/>
    <xf numFmtId="206" fontId="71"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87" fontId="101" fillId="0" borderId="0" applyProtection="0"/>
    <xf numFmtId="0" fontId="71" fillId="0" borderId="0"/>
    <xf numFmtId="43" fontId="66" fillId="0" borderId="0" applyFont="0" applyFill="0" applyBorder="0" applyAlignment="0" applyProtection="0"/>
    <xf numFmtId="0" fontId="66" fillId="0" borderId="0" applyProtection="0"/>
    <xf numFmtId="43" fontId="66" fillId="0" borderId="0" applyFont="0" applyFill="0" applyBorder="0" applyAlignment="0" applyProtection="0"/>
    <xf numFmtId="43" fontId="59" fillId="0" borderId="0" applyFont="0" applyFill="0" applyBorder="0" applyAlignment="0" applyProtection="0"/>
    <xf numFmtId="287" fontId="101" fillId="0" borderId="0" applyProtection="0"/>
    <xf numFmtId="43" fontId="87" fillId="0" borderId="0" applyFont="0" applyFill="0" applyBorder="0" applyAlignment="0" applyProtection="0"/>
    <xf numFmtId="204" fontId="71" fillId="0" borderId="3">
      <alignment horizontal="right" vertical="center"/>
    </xf>
    <xf numFmtId="192" fontId="59" fillId="0" borderId="0" applyFill="0" applyBorder="0" applyAlignment="0"/>
    <xf numFmtId="259"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43" fontId="262" fillId="0" borderId="0" applyFont="0" applyFill="0" applyBorder="0" applyAlignment="0" applyProtection="0"/>
    <xf numFmtId="184" fontId="69" fillId="0" borderId="3">
      <alignment horizontal="right" vertical="center"/>
    </xf>
    <xf numFmtId="43" fontId="262"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0" fontId="113" fillId="2" borderId="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87"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10" fontId="59"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289" fontId="39" fillId="0" borderId="0" applyFont="0" applyFill="0" applyBorder="0" applyAlignment="0" applyProtection="0"/>
    <xf numFmtId="43" fontId="59" fillId="0" borderId="0" applyFont="0" applyFill="0" applyBorder="0" applyAlignment="0" applyProtection="0"/>
    <xf numFmtId="176" fontId="66" fillId="0" borderId="0" applyFont="0" applyFill="0" applyBorder="0" applyAlignment="0" applyProtection="0"/>
    <xf numFmtId="41" fontId="159" fillId="0" borderId="0" applyFont="0" applyFill="0" applyBorder="0" applyAlignment="0" applyProtection="0"/>
    <xf numFmtId="176" fontId="66" fillId="0" borderId="0" applyFont="0" applyFill="0" applyBorder="0" applyAlignment="0" applyProtection="0"/>
    <xf numFmtId="194" fontId="66" fillId="0" borderId="0" applyFont="0" applyFill="0" applyBorder="0" applyAlignment="0" applyProtection="0"/>
    <xf numFmtId="41" fontId="79" fillId="0" borderId="0" applyFont="0" applyFill="0" applyBorder="0" applyAlignment="0" applyProtection="0"/>
    <xf numFmtId="287" fontId="101" fillId="0" borderId="0" applyProtection="0"/>
    <xf numFmtId="287" fontId="101" fillId="0" borderId="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6" fontId="7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3" fontId="68" fillId="0" borderId="3">
      <alignment horizontal="right" vertical="center"/>
    </xf>
    <xf numFmtId="0" fontId="85" fillId="0" borderId="0"/>
    <xf numFmtId="194"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66" fillId="0" borderId="0" applyFont="0" applyFill="0" applyBorder="0" applyAlignment="0" applyProtection="0"/>
    <xf numFmtId="203" fontId="59" fillId="0" borderId="0" applyFill="0" applyBorder="0" applyAlignment="0"/>
    <xf numFmtId="173" fontId="68" fillId="0" borderId="3">
      <alignment horizontal="right" vertical="center"/>
    </xf>
    <xf numFmtId="0" fontId="59" fillId="0" borderId="0" applyFont="0" applyFill="0" applyBorder="0" applyAlignment="0" applyProtection="0"/>
    <xf numFmtId="203" fontId="59" fillId="0" borderId="0" applyFill="0" applyBorder="0" applyAlignment="0"/>
    <xf numFmtId="43" fontId="66" fillId="0" borderId="0" applyFont="0" applyFill="0" applyBorder="0" applyAlignment="0" applyProtection="0"/>
    <xf numFmtId="43" fontId="87" fillId="0" borderId="0" applyFont="0" applyFill="0" applyBorder="0" applyAlignment="0" applyProtection="0"/>
    <xf numFmtId="203" fontId="59" fillId="0" borderId="0" applyFill="0" applyBorder="0" applyAlignment="0"/>
    <xf numFmtId="173" fontId="68" fillId="0" borderId="3">
      <alignment horizontal="right" vertical="center"/>
    </xf>
    <xf numFmtId="0" fontId="85" fillId="0" borderId="0" applyProtection="0"/>
    <xf numFmtId="43" fontId="66" fillId="0" borderId="0" applyFont="0" applyFill="0" applyBorder="0" applyAlignment="0" applyProtection="0"/>
    <xf numFmtId="0" fontId="85" fillId="0" borderId="0"/>
    <xf numFmtId="43" fontId="66" fillId="0" borderId="0" applyFont="0" applyFill="0" applyBorder="0" applyAlignment="0" applyProtection="0"/>
    <xf numFmtId="43"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204" fontId="71" fillId="0" borderId="3">
      <alignment horizontal="right" vertical="center"/>
    </xf>
    <xf numFmtId="0" fontId="205" fillId="0" borderId="0" applyNumberFormat="0" applyFill="0" applyBorder="0" applyProtection="0">
      <alignment vertical="center"/>
    </xf>
    <xf numFmtId="176" fontId="59" fillId="0" borderId="0" applyFont="0" applyFill="0" applyBorder="0" applyAlignment="0" applyProtection="0"/>
    <xf numFmtId="176"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43" fontId="66" fillId="0" borderId="0" applyFont="0" applyFill="0" applyBorder="0" applyAlignment="0" applyProtection="0"/>
    <xf numFmtId="43" fontId="59" fillId="0" borderId="0" applyFont="0" applyFill="0" applyBorder="0" applyAlignment="0" applyProtection="0"/>
    <xf numFmtId="184" fontId="69" fillId="0" borderId="3">
      <alignment horizontal="right" vertical="center"/>
    </xf>
    <xf numFmtId="194" fontId="101" fillId="0" borderId="0" applyFont="0" applyFill="0" applyBorder="0" applyAlignment="0" applyProtection="0"/>
    <xf numFmtId="43" fontId="87" fillId="0" borderId="0" applyFont="0" applyFill="0" applyBorder="0" applyAlignment="0" applyProtection="0"/>
    <xf numFmtId="184" fontId="69" fillId="0" borderId="3">
      <alignment horizontal="right" vertical="center"/>
    </xf>
    <xf numFmtId="43" fontId="38" fillId="0" borderId="0" applyFont="0" applyFill="0" applyBorder="0" applyAlignment="0" applyProtection="0"/>
    <xf numFmtId="184" fontId="69" fillId="0" borderId="3">
      <alignment horizontal="right" vertical="center"/>
    </xf>
    <xf numFmtId="43" fontId="59" fillId="0" borderId="0" applyFont="0" applyFill="0" applyBorder="0" applyAlignment="0" applyProtection="0"/>
    <xf numFmtId="43" fontId="60" fillId="0" borderId="0" applyFont="0" applyFill="0" applyBorder="0" applyAlignment="0" applyProtection="0"/>
    <xf numFmtId="176" fontId="6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9" fontId="68" fillId="0" borderId="3">
      <alignment horizontal="right" vertical="center"/>
    </xf>
    <xf numFmtId="4" fontId="139" fillId="16" borderId="17" applyNumberFormat="0" applyProtection="0">
      <alignment horizontal="left" vertical="center" indent="1"/>
    </xf>
    <xf numFmtId="0" fontId="262" fillId="0" borderId="0"/>
    <xf numFmtId="43" fontId="60" fillId="0" borderId="0" applyFont="0" applyFill="0" applyBorder="0" applyAlignment="0" applyProtection="0"/>
    <xf numFmtId="0" fontId="59" fillId="0" borderId="0"/>
    <xf numFmtId="43" fontId="66"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206" fontId="71" fillId="0" borderId="3">
      <alignment horizontal="right" vertical="center"/>
    </xf>
    <xf numFmtId="218" fontId="66" fillId="0" borderId="0" applyFont="0" applyFill="0" applyBorder="0" applyAlignment="0" applyProtection="0"/>
    <xf numFmtId="218" fontId="66" fillId="0" borderId="0" applyFont="0" applyFill="0" applyBorder="0" applyAlignment="0" applyProtection="0"/>
    <xf numFmtId="43" fontId="87" fillId="0" borderId="0" applyFont="0" applyFill="0" applyBorder="0" applyAlignment="0" applyProtection="0"/>
    <xf numFmtId="216"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3" fontId="59" fillId="0" borderId="0" applyFont="0" applyFill="0" applyBorder="0" applyAlignment="0" applyProtection="0"/>
    <xf numFmtId="202"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06"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43" fontId="159" fillId="0" borderId="0" applyFont="0" applyFill="0" applyBorder="0" applyAlignment="0" applyProtection="0"/>
    <xf numFmtId="3" fontId="59" fillId="0" borderId="0" applyFont="0" applyFill="0" applyBorder="0" applyAlignment="0" applyProtection="0"/>
    <xf numFmtId="184"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49"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4" fontId="69" fillId="0" borderId="3">
      <alignment horizontal="right" vertical="center"/>
    </xf>
    <xf numFmtId="0" fontId="5" fillId="0" borderId="0" applyNumberFormat="0" applyFill="0" applyBorder="0" applyAlignment="0" applyProtection="0"/>
    <xf numFmtId="267" fontId="62" fillId="0" borderId="2"/>
    <xf numFmtId="0" fontId="206" fillId="0" borderId="0">
      <alignment horizontal="center"/>
    </xf>
    <xf numFmtId="170" fontId="207" fillId="0" borderId="0" applyFont="0" applyFill="0" applyBorder="0" applyAlignment="0" applyProtection="0"/>
    <xf numFmtId="318" fontId="38" fillId="0" borderId="0" applyFill="0" applyBorder="0" applyProtection="0"/>
    <xf numFmtId="318" fontId="38" fillId="0" borderId="9" applyFill="0" applyProtection="0"/>
    <xf numFmtId="318" fontId="38" fillId="0" borderId="23" applyFill="0" applyProtection="0"/>
    <xf numFmtId="320" fontId="69" fillId="0" borderId="0" applyFont="0" applyFill="0" applyBorder="0" applyAlignment="0" applyProtection="0"/>
    <xf numFmtId="253" fontId="208" fillId="0" borderId="0" applyFont="0" applyFill="0" applyBorder="0" applyAlignment="0" applyProtection="0"/>
    <xf numFmtId="200" fontId="59" fillId="0" borderId="0" applyFont="0" applyFill="0" applyBorder="0" applyAlignment="0" applyProtection="0"/>
    <xf numFmtId="4" fontId="209" fillId="10" borderId="33" applyNumberFormat="0" applyProtection="0">
      <alignment horizontal="left" vertical="center" indent="1"/>
    </xf>
    <xf numFmtId="200" fontId="59" fillId="0" borderId="0" applyFont="0" applyFill="0" applyBorder="0" applyAlignment="0" applyProtection="0"/>
    <xf numFmtId="200" fontId="59" fillId="0" borderId="0" applyFont="0" applyFill="0" applyBorder="0" applyAlignment="0" applyProtection="0"/>
    <xf numFmtId="184" fontId="69" fillId="0" borderId="3">
      <alignment horizontal="right" vertical="center"/>
    </xf>
    <xf numFmtId="200"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 fontId="59" fillId="0" borderId="0" applyFont="0" applyFill="0" applyBorder="0" applyAlignment="0" applyProtection="0"/>
    <xf numFmtId="310" fontId="208" fillId="0" borderId="0" applyFont="0" applyFill="0" applyBorder="0" applyAlignment="0" applyProtection="0"/>
    <xf numFmtId="168" fontId="67" fillId="0" borderId="0" applyFont="0" applyFill="0" applyBorder="0" applyAlignment="0" applyProtection="0"/>
    <xf numFmtId="168" fontId="67" fillId="0" borderId="0" applyFill="0" applyBorder="0" applyAlignment="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70" fontId="60"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197" fontId="60" fillId="0" borderId="3">
      <alignment horizontal="right" vertical="center"/>
    </xf>
    <xf numFmtId="203" fontId="59" fillId="0" borderId="0" applyFont="0" applyFill="0" applyBorder="0" applyAlignment="0" applyProtection="0"/>
    <xf numFmtId="204" fontId="71" fillId="0" borderId="3">
      <alignment horizontal="right" vertical="center"/>
    </xf>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98" fontId="89" fillId="0" borderId="0" applyFont="0" applyFill="0" applyBorder="0" applyAlignment="0" applyProtection="0"/>
    <xf numFmtId="295" fontId="101" fillId="0" borderId="0" applyFont="0" applyFill="0" applyBorder="0" applyAlignment="0" applyProtection="0"/>
    <xf numFmtId="208" fontId="101" fillId="0" borderId="0" applyFont="0" applyFill="0" applyBorder="0" applyAlignment="0" applyProtection="0"/>
    <xf numFmtId="292" fontId="89" fillId="0" borderId="0" applyFont="0" applyFill="0" applyBorder="0" applyAlignment="0" applyProtection="0"/>
    <xf numFmtId="188" fontId="60" fillId="0" borderId="3">
      <alignment horizontal="right" vertical="center"/>
    </xf>
    <xf numFmtId="262" fontId="59" fillId="0" borderId="0"/>
    <xf numFmtId="304" fontId="101" fillId="0" borderId="0" applyFont="0" applyFill="0" applyBorder="0" applyAlignment="0" applyProtection="0"/>
    <xf numFmtId="301" fontId="89" fillId="0" borderId="0" applyFont="0" applyFill="0" applyBorder="0" applyAlignment="0" applyProtection="0"/>
    <xf numFmtId="44" fontId="66" fillId="0" borderId="0" applyFont="0" applyFill="0" applyBorder="0" applyAlignment="0" applyProtection="0"/>
    <xf numFmtId="0" fontId="101" fillId="0" borderId="0" applyProtection="0"/>
    <xf numFmtId="0" fontId="101" fillId="0" borderId="0"/>
    <xf numFmtId="169" fontId="59" fillId="0" borderId="0" applyFont="0" applyFill="0" applyBorder="0" applyAlignment="0" applyProtection="0"/>
    <xf numFmtId="0" fontId="101" fillId="0" borderId="0" applyProtection="0"/>
    <xf numFmtId="0" fontId="101" fillId="0" borderId="0"/>
    <xf numFmtId="169" fontId="59" fillId="0" borderId="0" applyFont="0" applyFill="0" applyBorder="0" applyAlignment="0" applyProtection="0"/>
    <xf numFmtId="0" fontId="101" fillId="0" borderId="0"/>
    <xf numFmtId="0" fontId="101" fillId="0" borderId="0"/>
    <xf numFmtId="169" fontId="59" fillId="0" borderId="0" applyFont="0" applyFill="0" applyBorder="0" applyAlignment="0" applyProtection="0"/>
    <xf numFmtId="0" fontId="101" fillId="0" borderId="0"/>
    <xf numFmtId="0" fontId="59" fillId="0" borderId="0"/>
    <xf numFmtId="169" fontId="59" fillId="0" borderId="0" applyFont="0" applyFill="0" applyBorder="0" applyAlignment="0" applyProtection="0"/>
    <xf numFmtId="0" fontId="14" fillId="0" borderId="0"/>
    <xf numFmtId="0" fontId="59" fillId="0" borderId="0"/>
    <xf numFmtId="169" fontId="59" fillId="0" borderId="0" applyFont="0" applyFill="0" applyBorder="0" applyAlignment="0" applyProtection="0"/>
    <xf numFmtId="236" fontId="60" fillId="0" borderId="3">
      <alignment horizontal="right" vertical="center"/>
    </xf>
    <xf numFmtId="0" fontId="101" fillId="0" borderId="0"/>
    <xf numFmtId="0"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4"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306" fontId="59" fillId="0" borderId="0" applyFont="0" applyFill="0" applyBorder="0" applyAlignment="0" applyProtection="0"/>
    <xf numFmtId="259" fontId="59" fillId="0" borderId="0" applyFont="0" applyFill="0" applyBorder="0" applyAlignment="0" applyProtection="0"/>
    <xf numFmtId="0" fontId="38" fillId="0" borderId="0"/>
    <xf numFmtId="259" fontId="59" fillId="0" borderId="0" applyFont="0" applyFill="0" applyBorder="0" applyAlignment="0" applyProtection="0"/>
    <xf numFmtId="281" fontId="55" fillId="0" borderId="0" applyFont="0" applyFill="0" applyBorder="0" applyAlignment="0" applyProtection="0"/>
    <xf numFmtId="259" fontId="59" fillId="0" borderId="0" applyFont="0" applyFill="0" applyBorder="0" applyAlignment="0" applyProtection="0"/>
    <xf numFmtId="0" fontId="262" fillId="0" borderId="0"/>
    <xf numFmtId="259" fontId="59" fillId="0" borderId="0" applyFont="0" applyFill="0" applyBorder="0" applyAlignment="0" applyProtection="0"/>
    <xf numFmtId="309" fontId="162" fillId="0" borderId="3">
      <alignment horizontal="right" vertical="center"/>
    </xf>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259" fontId="59" fillId="0" borderId="0" applyFont="0" applyFill="0" applyBorder="0" applyAlignment="0" applyProtection="0"/>
    <xf numFmtId="259" fontId="101" fillId="0" borderId="0" applyProtection="0"/>
    <xf numFmtId="197" fontId="60" fillId="0" borderId="3">
      <alignment horizontal="right" vertical="center"/>
    </xf>
    <xf numFmtId="247" fontId="67" fillId="0" borderId="0" applyFill="0" applyBorder="0" applyAlignment="0"/>
    <xf numFmtId="214" fontId="59" fillId="0" borderId="24">
      <alignment vertical="center"/>
    </xf>
    <xf numFmtId="259" fontId="59" fillId="0" borderId="0" applyFont="0" applyFill="0" applyBorder="0" applyAlignment="0" applyProtection="0"/>
    <xf numFmtId="192" fontId="59" fillId="0" borderId="0" applyFill="0" applyBorder="0" applyAlignment="0"/>
    <xf numFmtId="259" fontId="59" fillId="0" borderId="0" applyFont="0" applyFill="0" applyBorder="0" applyAlignment="0" applyProtection="0"/>
    <xf numFmtId="192" fontId="59" fillId="0" borderId="0" applyFill="0" applyBorder="0" applyAlignment="0"/>
    <xf numFmtId="259" fontId="59" fillId="0" borderId="0" applyFont="0" applyFill="0" applyBorder="0" applyAlignment="0" applyProtection="0"/>
    <xf numFmtId="192" fontId="59" fillId="0" borderId="0" applyFill="0" applyBorder="0" applyAlignment="0"/>
    <xf numFmtId="218" fontId="67" fillId="0" borderId="0" applyFill="0" applyBorder="0" applyAlignment="0"/>
    <xf numFmtId="259" fontId="59" fillId="0" borderId="0" applyFont="0" applyFill="0" applyBorder="0" applyAlignment="0" applyProtection="0"/>
    <xf numFmtId="214" fontId="59" fillId="0" borderId="24">
      <alignment vertical="center"/>
    </xf>
    <xf numFmtId="192" fontId="59" fillId="0" borderId="0" applyFill="0" applyBorder="0" applyAlignment="0"/>
    <xf numFmtId="259" fontId="59" fillId="0" borderId="0" applyFont="0" applyFill="0" applyBorder="0" applyAlignment="0" applyProtection="0"/>
    <xf numFmtId="220" fontId="59" fillId="0" borderId="0"/>
    <xf numFmtId="0" fontId="113" fillId="0" borderId="0"/>
    <xf numFmtId="220" fontId="59" fillId="0" borderId="0"/>
    <xf numFmtId="186" fontId="58" fillId="0" borderId="3">
      <alignment horizontal="right" vertical="center"/>
    </xf>
    <xf numFmtId="220" fontId="59" fillId="0" borderId="0"/>
    <xf numFmtId="0" fontId="69" fillId="0" borderId="2"/>
    <xf numFmtId="220" fontId="59" fillId="0" borderId="0"/>
    <xf numFmtId="220" fontId="59" fillId="0" borderId="0"/>
    <xf numFmtId="220" fontId="59" fillId="0" borderId="0"/>
    <xf numFmtId="164" fontId="58" fillId="0" borderId="0" applyFont="0" applyFill="0" applyBorder="0" applyAlignment="0" applyProtection="0"/>
    <xf numFmtId="220" fontId="59" fillId="0" borderId="0" applyProtection="0"/>
    <xf numFmtId="186" fontId="58" fillId="0" borderId="3">
      <alignment horizontal="right" vertical="center"/>
    </xf>
    <xf numFmtId="0" fontId="116" fillId="0" borderId="0"/>
    <xf numFmtId="220" fontId="59" fillId="0" borderId="0"/>
    <xf numFmtId="0" fontId="66" fillId="0" borderId="0"/>
    <xf numFmtId="220" fontId="59" fillId="0" borderId="0"/>
    <xf numFmtId="220" fontId="59" fillId="0" borderId="0"/>
    <xf numFmtId="180"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2"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41"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27" fontId="80" fillId="0" borderId="3">
      <alignment horizontal="right" vertical="center"/>
    </xf>
    <xf numFmtId="0" fontId="59" fillId="0" borderId="0" applyFont="0" applyFill="0" applyBorder="0" applyAlignment="0" applyProtection="0"/>
    <xf numFmtId="184" fontId="69" fillId="0" borderId="3">
      <alignment horizontal="right" vertical="center"/>
    </xf>
    <xf numFmtId="14" fontId="61" fillId="0" borderId="0" applyFill="0" applyBorder="0" applyAlignment="0"/>
    <xf numFmtId="0" fontId="59" fillId="0" borderId="0"/>
    <xf numFmtId="248" fontId="58" fillId="0" borderId="0" applyFont="0" applyFill="0" applyBorder="0" applyAlignment="0" applyProtection="0"/>
    <xf numFmtId="43" fontId="87" fillId="0" borderId="0" applyFont="0" applyFill="0" applyBorder="0" applyAlignment="0" applyProtection="0"/>
    <xf numFmtId="3" fontId="120" fillId="0" borderId="8">
      <alignment horizontal="left" vertical="top" wrapText="1"/>
    </xf>
    <xf numFmtId="184" fontId="69" fillId="0" borderId="3">
      <alignment horizontal="right" vertical="center"/>
    </xf>
    <xf numFmtId="255" fontId="38" fillId="0" borderId="9" applyFill="0" applyProtection="0"/>
    <xf numFmtId="204" fontId="71" fillId="0" borderId="3">
      <alignment horizontal="right" vertical="center"/>
    </xf>
    <xf numFmtId="255" fontId="38" fillId="0" borderId="23" applyFill="0" applyProtection="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37" fontId="146" fillId="0" borderId="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0" fontId="59" fillId="0" borderId="0" applyFont="0" applyFill="0" applyBorder="0" applyAlignment="0" applyProtection="0"/>
    <xf numFmtId="214" fontId="59" fillId="0" borderId="24">
      <alignment vertical="center"/>
    </xf>
    <xf numFmtId="262" fontId="59" fillId="0" borderId="0"/>
    <xf numFmtId="212" fontId="83" fillId="0" borderId="3">
      <alignment horizontal="right" vertical="center"/>
    </xf>
    <xf numFmtId="186" fontId="58" fillId="0" borderId="3">
      <alignment horizontal="right" vertical="center"/>
    </xf>
    <xf numFmtId="262" fontId="59" fillId="0" borderId="0"/>
    <xf numFmtId="262" fontId="59" fillId="0" borderId="0"/>
    <xf numFmtId="262" fontId="59" fillId="0" borderId="0" applyProtection="0"/>
    <xf numFmtId="262" fontId="59" fillId="0" borderId="0"/>
    <xf numFmtId="0" fontId="262" fillId="0" borderId="0"/>
    <xf numFmtId="262" fontId="59" fillId="0" borderId="0"/>
    <xf numFmtId="0" fontId="262" fillId="0" borderId="0"/>
    <xf numFmtId="262" fontId="59" fillId="0" borderId="0"/>
    <xf numFmtId="0" fontId="101" fillId="0" borderId="0" applyProtection="0"/>
    <xf numFmtId="262" fontId="59" fillId="0" borderId="0"/>
    <xf numFmtId="262" fontId="59" fillId="0" borderId="0"/>
    <xf numFmtId="262" fontId="59" fillId="0" borderId="0"/>
    <xf numFmtId="172" fontId="79" fillId="0" borderId="0" applyFont="0" applyFill="0" applyBorder="0" applyAlignment="0" applyProtection="0"/>
    <xf numFmtId="240" fontId="58" fillId="0" borderId="0" applyFont="0" applyFill="0" applyBorder="0" applyAlignment="0" applyProtection="0"/>
    <xf numFmtId="240" fontId="58" fillId="0" borderId="0" applyFont="0" applyFill="0" applyBorder="0" applyAlignment="0" applyProtection="0"/>
    <xf numFmtId="41"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92" fontId="59" fillId="0" borderId="0" applyFill="0" applyBorder="0" applyAlignment="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73" fontId="68" fillId="0" borderId="3">
      <alignment horizontal="right" vertical="center"/>
    </xf>
    <xf numFmtId="239" fontId="79" fillId="0" borderId="0" applyFont="0" applyFill="0" applyBorder="0" applyAlignment="0" applyProtection="0"/>
    <xf numFmtId="239" fontId="79" fillId="0" borderId="0" applyFont="0" applyFill="0" applyBorder="0" applyAlignment="0" applyProtection="0"/>
    <xf numFmtId="38" fontId="112" fillId="6" borderId="0" applyNumberFormat="0" applyBorder="0" applyAlignment="0" applyProtection="0"/>
    <xf numFmtId="217" fontId="58" fillId="0" borderId="0" applyFont="0" applyFill="0" applyBorder="0" applyAlignment="0" applyProtection="0"/>
    <xf numFmtId="284" fontId="68" fillId="0" borderId="0" applyFont="0" applyFill="0" applyBorder="0" applyAlignment="0" applyProtection="0"/>
    <xf numFmtId="41" fontId="159" fillId="0" borderId="0" applyFont="0" applyFill="0" applyBorder="0" applyAlignment="0" applyProtection="0"/>
    <xf numFmtId="284" fontId="68" fillId="0" borderId="0" applyFont="0" applyFill="0" applyBorder="0" applyAlignment="0" applyProtection="0"/>
    <xf numFmtId="184" fontId="69" fillId="0" borderId="3">
      <alignment horizontal="right" vertical="center"/>
    </xf>
    <xf numFmtId="284" fontId="68" fillId="0" borderId="0" applyFont="0" applyFill="0" applyBorder="0" applyAlignment="0" applyProtection="0"/>
    <xf numFmtId="172" fontId="79" fillId="0" borderId="0" applyFont="0" applyFill="0" applyBorder="0" applyAlignment="0" applyProtection="0"/>
    <xf numFmtId="192" fontId="59" fillId="0" borderId="0" applyFill="0" applyBorder="0" applyAlignment="0"/>
    <xf numFmtId="284" fontId="68" fillId="0" borderId="0" applyFont="0" applyFill="0" applyBorder="0" applyAlignment="0" applyProtection="0"/>
    <xf numFmtId="0" fontId="262" fillId="0" borderId="0"/>
    <xf numFmtId="284" fontId="68" fillId="0" borderId="0" applyFont="0" applyFill="0" applyBorder="0" applyAlignment="0" applyProtection="0"/>
    <xf numFmtId="276" fontId="60" fillId="0" borderId="0" applyFont="0" applyFill="0" applyBorder="0" applyAlignment="0" applyProtection="0"/>
    <xf numFmtId="0" fontId="262" fillId="0" borderId="0"/>
    <xf numFmtId="276" fontId="60"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85" fillId="0" borderId="0"/>
    <xf numFmtId="184" fontId="69" fillId="0" borderId="3">
      <alignment horizontal="right" vertical="center"/>
    </xf>
    <xf numFmtId="41" fontId="79" fillId="0" borderId="0" applyFont="0" applyFill="0" applyBorder="0" applyAlignment="0" applyProtection="0"/>
    <xf numFmtId="41" fontId="79" fillId="0" borderId="0" applyFont="0" applyFill="0" applyBorder="0" applyAlignment="0" applyProtection="0"/>
    <xf numFmtId="41" fontId="159" fillId="0" borderId="0" applyFont="0" applyFill="0" applyBorder="0" applyAlignment="0" applyProtection="0"/>
    <xf numFmtId="41"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0" fontId="59" fillId="0" borderId="0"/>
    <xf numFmtId="0" fontId="103" fillId="0" borderId="0"/>
    <xf numFmtId="164" fontId="79" fillId="0" borderId="0" applyFont="0" applyFill="0" applyBorder="0" applyAlignment="0" applyProtection="0"/>
    <xf numFmtId="0" fontId="59" fillId="0" borderId="0"/>
    <xf numFmtId="41" fontId="79" fillId="0" borderId="0" applyFont="0" applyFill="0" applyBorder="0" applyAlignment="0" applyProtection="0"/>
    <xf numFmtId="172" fontId="79" fillId="0" borderId="0" applyFont="0" applyFill="0" applyBorder="0" applyAlignment="0" applyProtection="0"/>
    <xf numFmtId="41" fontId="79" fillId="0" borderId="0" applyFont="0" applyFill="0" applyBorder="0" applyAlignment="0" applyProtection="0"/>
    <xf numFmtId="0" fontId="59" fillId="0" borderId="0"/>
    <xf numFmtId="172" fontId="79" fillId="0" borderId="0" applyFont="0" applyFill="0" applyBorder="0" applyAlignment="0" applyProtection="0"/>
    <xf numFmtId="164" fontId="79" fillId="0" borderId="0" applyFont="0" applyFill="0" applyBorder="0" applyAlignment="0" applyProtection="0"/>
    <xf numFmtId="0" fontId="66" fillId="0" borderId="0"/>
    <xf numFmtId="2" fontId="59" fillId="0" borderId="0" applyFont="0" applyFill="0" applyBorder="0" applyAlignment="0" applyProtection="0"/>
    <xf numFmtId="43" fontId="79"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4" fontId="57" fillId="28" borderId="17" applyNumberFormat="0" applyProtection="0">
      <alignment horizontal="right" vertical="center"/>
    </xf>
    <xf numFmtId="194"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5" fontId="79"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176" fontId="79" fillId="0" borderId="0" applyFont="0" applyFill="0" applyBorder="0" applyAlignment="0" applyProtection="0"/>
    <xf numFmtId="0" fontId="14" fillId="0" borderId="0"/>
    <xf numFmtId="176" fontId="79" fillId="0" borderId="0" applyFont="0" applyFill="0" applyBorder="0" applyAlignment="0" applyProtection="0"/>
    <xf numFmtId="41" fontId="58" fillId="0" borderId="0" applyFont="0" applyFill="0" applyBorder="0" applyAlignment="0" applyProtection="0"/>
    <xf numFmtId="240" fontId="58"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49" fontId="68" fillId="0" borderId="0" applyFont="0" applyFill="0" applyBorder="0" applyAlignment="0" applyProtection="0"/>
    <xf numFmtId="4" fontId="210" fillId="5" borderId="17" applyNumberFormat="0" applyProtection="0">
      <alignment vertical="center"/>
    </xf>
    <xf numFmtId="187" fontId="59" fillId="0" borderId="0" applyFont="0" applyFill="0" applyBorder="0" applyAlignment="0" applyProtection="0"/>
    <xf numFmtId="43" fontId="159" fillId="0" borderId="0" applyFont="0" applyFill="0" applyBorder="0" applyAlignment="0" applyProtection="0"/>
    <xf numFmtId="249" fontId="68" fillId="0" borderId="0" applyFont="0" applyFill="0" applyBorder="0" applyAlignment="0" applyProtection="0"/>
    <xf numFmtId="203" fontId="59" fillId="0" borderId="0" applyFill="0" applyBorder="0" applyAlignment="0"/>
    <xf numFmtId="249" fontId="68" fillId="0" borderId="0" applyFont="0" applyFill="0" applyBorder="0" applyAlignment="0" applyProtection="0"/>
    <xf numFmtId="197" fontId="60" fillId="0" borderId="3">
      <alignment horizontal="right" vertical="center"/>
    </xf>
    <xf numFmtId="194" fontId="79" fillId="0" borderId="0" applyFont="0" applyFill="0" applyBorder="0" applyAlignment="0" applyProtection="0"/>
    <xf numFmtId="270" fontId="60" fillId="0" borderId="0" applyFont="0" applyFill="0" applyBorder="0" applyAlignment="0" applyProtection="0"/>
    <xf numFmtId="210" fontId="60" fillId="0" borderId="0" applyFont="0" applyFill="0" applyBorder="0" applyAlignment="0" applyProtection="0"/>
    <xf numFmtId="199" fontId="59" fillId="0" borderId="3">
      <alignment horizontal="right" vertical="center"/>
    </xf>
    <xf numFmtId="203" fontId="59" fillId="0" borderId="0" applyFill="0" applyBorder="0" applyAlignment="0"/>
    <xf numFmtId="43" fontId="79" fillId="0" borderId="0" applyFont="0" applyFill="0" applyBorder="0" applyAlignment="0" applyProtection="0"/>
    <xf numFmtId="184" fontId="69" fillId="0" borderId="3">
      <alignment horizontal="right" vertical="center"/>
    </xf>
    <xf numFmtId="43" fontId="79" fillId="0" borderId="0" applyFont="0" applyFill="0" applyBorder="0" applyAlignment="0" applyProtection="0"/>
    <xf numFmtId="199" fontId="68" fillId="0" borderId="3">
      <alignment horizontal="right" vertical="center"/>
    </xf>
    <xf numFmtId="43" fontId="79" fillId="0" borderId="0" applyFont="0" applyFill="0" applyBorder="0" applyAlignment="0" applyProtection="0"/>
    <xf numFmtId="43" fontId="79" fillId="0" borderId="0" applyFont="0" applyFill="0" applyBorder="0" applyAlignment="0" applyProtection="0"/>
    <xf numFmtId="43" fontId="15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03" fontId="59" fillId="0" borderId="0" applyFill="0" applyBorder="0" applyAlignment="0"/>
    <xf numFmtId="165" fontId="79" fillId="0" borderId="0" applyFont="0" applyFill="0" applyBorder="0" applyAlignment="0" applyProtection="0"/>
    <xf numFmtId="0" fontId="80" fillId="0" borderId="0"/>
    <xf numFmtId="43" fontId="7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0" fontId="68" fillId="0" borderId="0" applyFill="0" applyBorder="0" applyAlignment="0"/>
    <xf numFmtId="192" fontId="59" fillId="0" borderId="0" applyFill="0" applyBorder="0" applyAlignment="0"/>
    <xf numFmtId="192" fontId="59" fillId="0" borderId="0" applyFill="0" applyBorder="0" applyAlignment="0"/>
    <xf numFmtId="205" fontId="86" fillId="0" borderId="0" applyFont="0" applyFill="0" applyBorder="0" applyAlignment="0" applyProtection="0"/>
    <xf numFmtId="192" fontId="59" fillId="0" borderId="0" applyFill="0" applyBorder="0" applyAlignment="0"/>
    <xf numFmtId="192" fontId="59" fillId="0" borderId="0" applyFill="0" applyBorder="0" applyAlignment="0"/>
    <xf numFmtId="285" fontId="59" fillId="0" borderId="0" applyFill="0" applyBorder="0" applyAlignment="0"/>
    <xf numFmtId="192" fontId="59" fillId="0" borderId="0" applyFill="0" applyBorder="0" applyAlignment="0"/>
    <xf numFmtId="235" fontId="58" fillId="0" borderId="0" applyFont="0" applyFill="0" applyBorder="0" applyAlignment="0" applyProtection="0"/>
    <xf numFmtId="285" fontId="59" fillId="0" borderId="0" applyFill="0" applyBorder="0" applyAlignment="0"/>
    <xf numFmtId="192" fontId="59" fillId="0" borderId="0" applyFill="0" applyBorder="0" applyAlignment="0"/>
    <xf numFmtId="285" fontId="59" fillId="0" borderId="0" applyFill="0" applyBorder="0" applyAlignment="0"/>
    <xf numFmtId="192" fontId="59" fillId="0" borderId="0" applyFill="0" applyBorder="0" applyAlignment="0"/>
    <xf numFmtId="206" fontId="71" fillId="0" borderId="3">
      <alignment horizontal="right" vertical="center"/>
    </xf>
    <xf numFmtId="285" fontId="59" fillId="0" borderId="0" applyFill="0" applyBorder="0" applyAlignment="0"/>
    <xf numFmtId="192" fontId="59" fillId="0" borderId="0" applyFill="0" applyBorder="0" applyAlignment="0"/>
    <xf numFmtId="285"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03" fontId="59" fillId="0" borderId="0" applyFill="0" applyBorder="0" applyAlignment="0"/>
    <xf numFmtId="184" fontId="69" fillId="0" borderId="3">
      <alignment horizontal="right" vertical="center"/>
    </xf>
    <xf numFmtId="203" fontId="59" fillId="0" borderId="0" applyFill="0" applyBorder="0" applyAlignment="0"/>
    <xf numFmtId="41" fontId="58" fillId="0" borderId="0" applyFont="0" applyFill="0" applyBorder="0" applyAlignment="0" applyProtection="0"/>
    <xf numFmtId="203" fontId="59" fillId="0" borderId="0" applyFill="0" applyBorder="0" applyAlignment="0"/>
    <xf numFmtId="203" fontId="59" fillId="0" borderId="0" applyFill="0" applyBorder="0" applyAlignment="0"/>
    <xf numFmtId="4" fontId="211" fillId="21" borderId="17" applyNumberFormat="0" applyProtection="0">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6" fontId="58" fillId="0" borderId="3">
      <alignment horizontal="right" vertical="center"/>
    </xf>
    <xf numFmtId="203" fontId="59" fillId="0" borderId="0" applyFill="0" applyBorder="0" applyAlignment="0"/>
    <xf numFmtId="192" fontId="59" fillId="0" borderId="0" applyFill="0" applyBorder="0" applyAlignment="0"/>
    <xf numFmtId="173" fontId="68"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47" fontId="67" fillId="0" borderId="0" applyFill="0" applyBorder="0" applyAlignment="0"/>
    <xf numFmtId="182" fontId="59" fillId="0" borderId="0" applyFill="0" applyBorder="0" applyAlignment="0"/>
    <xf numFmtId="203" fontId="59" fillId="0" borderId="0" applyFill="0" applyBorder="0" applyAlignment="0"/>
    <xf numFmtId="182" fontId="59" fillId="0" borderId="0" applyFill="0" applyBorder="0" applyAlignment="0"/>
    <xf numFmtId="203" fontId="59" fillId="0" borderId="0" applyFill="0" applyBorder="0" applyAlignment="0"/>
    <xf numFmtId="182" fontId="59" fillId="0" borderId="0" applyFill="0" applyBorder="0" applyAlignment="0"/>
    <xf numFmtId="203" fontId="59" fillId="0" borderId="0" applyFill="0" applyBorder="0" applyAlignment="0"/>
    <xf numFmtId="182" fontId="59" fillId="0" borderId="0" applyFill="0" applyBorder="0" applyAlignment="0"/>
    <xf numFmtId="206" fontId="71" fillId="0" borderId="3">
      <alignment horizontal="right" vertical="center"/>
    </xf>
    <xf numFmtId="203" fontId="59" fillId="0" borderId="0" applyFill="0" applyBorder="0" applyAlignment="0"/>
    <xf numFmtId="182" fontId="59" fillId="0" borderId="0" applyFill="0" applyBorder="0" applyAlignment="0"/>
    <xf numFmtId="182" fontId="59" fillId="0" borderId="0" applyFill="0" applyBorder="0" applyAlignment="0"/>
    <xf numFmtId="0" fontId="90" fillId="0" borderId="0" applyProtection="0"/>
    <xf numFmtId="182" fontId="59" fillId="0" borderId="0" applyFill="0" applyBorder="0" applyAlignment="0"/>
    <xf numFmtId="182" fontId="59" fillId="0" borderId="0" applyFill="0" applyBorder="0" applyAlignment="0"/>
    <xf numFmtId="182"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184"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3" fontId="59" fillId="0" borderId="0" applyFill="0" applyBorder="0" applyAlignment="0"/>
    <xf numFmtId="203" fontId="59" fillId="0" borderId="0" applyFill="0" applyBorder="0" applyAlignment="0"/>
    <xf numFmtId="184" fontId="69" fillId="0" borderId="3">
      <alignment horizontal="right" vertical="center"/>
    </xf>
    <xf numFmtId="0" fontId="212" fillId="0" borderId="0" applyNumberFormat="0" applyAlignment="0">
      <alignment horizontal="left"/>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199" fontId="68" fillId="0" borderId="3">
      <alignment horizontal="right" vertical="center"/>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0" fontId="185" fillId="0" borderId="0"/>
    <xf numFmtId="316"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199" fontId="68" fillId="0" borderId="3">
      <alignment horizontal="right" vertical="center"/>
    </xf>
    <xf numFmtId="2" fontId="59" fillId="0" borderId="0" applyFont="0" applyFill="0" applyBorder="0" applyAlignment="0" applyProtection="0"/>
    <xf numFmtId="184" fontId="69" fillId="0" borderId="3">
      <alignment horizontal="right" vertical="center"/>
    </xf>
    <xf numFmtId="2" fontId="59" fillId="0" borderId="0" applyFont="0" applyFill="0" applyBorder="0" applyAlignment="0" applyProtection="0"/>
    <xf numFmtId="204" fontId="71" fillId="0" borderId="3">
      <alignment horizontal="right" vertical="center"/>
    </xf>
    <xf numFmtId="203" fontId="59" fillId="0" borderId="0" applyFill="0" applyBorder="0" applyAlignment="0"/>
    <xf numFmtId="2" fontId="59" fillId="0" borderId="0" applyFont="0" applyFill="0" applyBorder="0" applyAlignment="0" applyProtection="0"/>
    <xf numFmtId="2" fontId="101" fillId="0" borderId="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17"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86"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2" fontId="56" fillId="6" borderId="0" applyBorder="0" applyProtection="0"/>
    <xf numFmtId="184" fontId="69" fillId="0" borderId="3">
      <alignment horizontal="right" vertical="center"/>
    </xf>
    <xf numFmtId="4" fontId="126" fillId="23" borderId="17" applyNumberFormat="0" applyProtection="0">
      <alignment horizontal="right" vertical="center"/>
    </xf>
    <xf numFmtId="266" fontId="69" fillId="0" borderId="0" applyFont="0" applyFill="0" applyBorder="0" applyAlignment="0" applyProtection="0"/>
    <xf numFmtId="0" fontId="215" fillId="0" borderId="0">
      <alignment horizontal="left"/>
    </xf>
    <xf numFmtId="182" fontId="59" fillId="0" borderId="0" applyFill="0" applyBorder="0" applyAlignment="0"/>
    <xf numFmtId="0" fontId="215" fillId="0" borderId="0">
      <alignment horizontal="left"/>
    </xf>
    <xf numFmtId="206"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06"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4" fontId="69" fillId="0" borderId="3">
      <alignment horizontal="right" vertical="center"/>
    </xf>
    <xf numFmtId="14" fontId="191" fillId="24" borderId="29">
      <alignment horizontal="center" vertical="center" wrapText="1"/>
    </xf>
    <xf numFmtId="192"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197" fontId="60" fillId="0" borderId="3">
      <alignment horizontal="right" vertical="center"/>
    </xf>
    <xf numFmtId="0" fontId="194" fillId="0" borderId="0" applyProtection="0"/>
    <xf numFmtId="0" fontId="118" fillId="0" borderId="0" applyProtection="0"/>
    <xf numFmtId="0" fontId="103" fillId="0" borderId="0"/>
    <xf numFmtId="274" fontId="104" fillId="10" borderId="2" applyNumberFormat="0" applyAlignment="0">
      <alignment horizontal="left" vertical="top"/>
    </xf>
    <xf numFmtId="49" fontId="166" fillId="0" borderId="2">
      <alignment vertical="center"/>
    </xf>
    <xf numFmtId="0" fontId="38" fillId="0" borderId="0"/>
    <xf numFmtId="0" fontId="59" fillId="0" borderId="0"/>
    <xf numFmtId="41" fontId="58" fillId="0" borderId="0" applyFont="0" applyFill="0" applyBorder="0" applyAlignment="0" applyProtection="0"/>
    <xf numFmtId="204" fontId="71" fillId="0" borderId="3">
      <alignment horizontal="right" vertical="center"/>
    </xf>
    <xf numFmtId="0" fontId="71" fillId="0" borderId="0" applyProtection="0"/>
    <xf numFmtId="305"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27"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2" fontId="59" fillId="0" borderId="0" applyFill="0" applyBorder="0" applyAlignment="0"/>
    <xf numFmtId="207" fontId="58" fillId="0" borderId="0" applyFont="0" applyFill="0" applyBorder="0" applyAlignment="0" applyProtection="0"/>
    <xf numFmtId="205" fontId="58" fillId="0" borderId="0" applyFont="0" applyFill="0" applyBorder="0" applyAlignment="0" applyProtection="0"/>
    <xf numFmtId="10" fontId="112" fillId="2" borderId="2" applyNumberFormat="0" applyBorder="0" applyAlignment="0" applyProtection="0"/>
    <xf numFmtId="237" fontId="60" fillId="0" borderId="3">
      <alignment horizontal="right" vertical="center"/>
    </xf>
    <xf numFmtId="0" fontId="197" fillId="25" borderId="32" applyNumberFormat="0" applyAlignment="0" applyProtection="0"/>
    <xf numFmtId="206"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4"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4"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4" fontId="69" fillId="0" borderId="3">
      <alignment horizontal="right" vertical="center"/>
    </xf>
    <xf numFmtId="0" fontId="133" fillId="0" borderId="0" applyNumberFormat="0" applyFill="0" applyBorder="0" applyAlignment="0" applyProtection="0">
      <alignment vertical="top"/>
      <protection locked="0"/>
    </xf>
    <xf numFmtId="237"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36" fontId="60" fillId="0" borderId="3">
      <alignment horizontal="right" vertical="center"/>
    </xf>
    <xf numFmtId="172" fontId="60" fillId="0" borderId="0" applyFont="0" applyFill="0" applyBorder="0" applyAlignment="0" applyProtection="0"/>
    <xf numFmtId="192" fontId="59" fillId="0" borderId="0" applyFill="0" applyBorder="0" applyAlignment="0"/>
    <xf numFmtId="0" fontId="60" fillId="0" borderId="0"/>
    <xf numFmtId="0" fontId="77" fillId="0" borderId="38">
      <alignment horizontal="centerContinuous"/>
    </xf>
    <xf numFmtId="192" fontId="59" fillId="0" borderId="0" applyFill="0" applyBorder="0" applyAlignment="0"/>
    <xf numFmtId="191" fontId="58" fillId="0" borderId="0" applyFont="0" applyFill="0" applyBorder="0" applyAlignment="0" applyProtection="0"/>
    <xf numFmtId="217" fontId="58" fillId="0" borderId="0" applyFont="0" applyFill="0" applyBorder="0" applyAlignment="0" applyProtection="0"/>
    <xf numFmtId="0" fontId="63" fillId="0" borderId="0"/>
    <xf numFmtId="0" fontId="68" fillId="0" borderId="0" applyFill="0" applyBorder="0" applyAlignment="0"/>
    <xf numFmtId="197" fontId="60" fillId="0" borderId="3">
      <alignment horizontal="right" vertical="center"/>
    </xf>
    <xf numFmtId="192" fontId="59" fillId="0" borderId="0" applyFill="0" applyBorder="0" applyAlignment="0"/>
    <xf numFmtId="206" fontId="71"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0" fontId="60" fillId="0" borderId="0" applyNumberFormat="0" applyFill="0" applyBorder="0" applyAlignment="0" applyProtection="0"/>
    <xf numFmtId="203" fontId="59" fillId="0" borderId="0" applyFill="0" applyBorder="0" applyAlignment="0"/>
    <xf numFmtId="203" fontId="59" fillId="0" borderId="0" applyFill="0" applyBorder="0" applyAlignment="0"/>
    <xf numFmtId="0" fontId="66" fillId="0" borderId="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6" fontId="71" fillId="0" borderId="3">
      <alignment horizontal="right" vertical="center"/>
    </xf>
    <xf numFmtId="217" fontId="58" fillId="0" borderId="0" applyFont="0" applyFill="0" applyBorder="0" applyAlignment="0" applyProtection="0"/>
    <xf numFmtId="215" fontId="109" fillId="0" borderId="0" applyFont="0" applyFill="0" applyBorder="0" applyAlignment="0" applyProtection="0"/>
    <xf numFmtId="218" fontId="67"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06" fontId="71"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9" fontId="68" fillId="0" borderId="3">
      <alignment horizontal="right" vertical="center"/>
    </xf>
    <xf numFmtId="206" fontId="71" fillId="0" borderId="3">
      <alignment horizontal="right" vertical="center"/>
    </xf>
    <xf numFmtId="192" fontId="59" fillId="0" borderId="0" applyFill="0" applyBorder="0" applyAlignment="0"/>
    <xf numFmtId="192" fontId="59" fillId="0" borderId="0" applyFill="0" applyBorder="0" applyAlignment="0"/>
    <xf numFmtId="182" fontId="59" fillId="0" borderId="0" applyFill="0" applyBorder="0" applyAlignment="0"/>
    <xf numFmtId="0" fontId="39" fillId="0" borderId="0"/>
    <xf numFmtId="182" fontId="59" fillId="0" borderId="0" applyFill="0" applyBorder="0" applyAlignment="0"/>
    <xf numFmtId="0" fontId="39" fillId="0" borderId="0"/>
    <xf numFmtId="182" fontId="59" fillId="0" borderId="0" applyFill="0" applyBorder="0" applyAlignment="0"/>
    <xf numFmtId="0" fontId="39" fillId="0" borderId="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212" fontId="83" fillId="0" borderId="3">
      <alignment horizontal="right" vertical="center"/>
    </xf>
    <xf numFmtId="182" fontId="59" fillId="0" borderId="0" applyFill="0" applyBorder="0" applyAlignment="0"/>
    <xf numFmtId="182" fontId="59" fillId="0" borderId="0" applyFill="0" applyBorder="0" applyAlignment="0"/>
    <xf numFmtId="0" fontId="262" fillId="0" borderId="0"/>
    <xf numFmtId="203" fontId="59" fillId="0" borderId="0" applyFill="0" applyBorder="0" applyAlignment="0"/>
    <xf numFmtId="205" fontId="58" fillId="0" borderId="0" applyFont="0" applyFill="0" applyBorder="0" applyAlignment="0" applyProtection="0"/>
    <xf numFmtId="203" fontId="59" fillId="0" borderId="0" applyFill="0" applyBorder="0" applyAlignment="0"/>
    <xf numFmtId="186" fontId="58" fillId="0" borderId="3">
      <alignment horizontal="right" vertical="center"/>
    </xf>
    <xf numFmtId="203" fontId="59" fillId="0" borderId="0" applyFill="0" applyBorder="0" applyAlignment="0"/>
    <xf numFmtId="3" fontId="129" fillId="0" borderId="8" applyNumberFormat="0" applyAlignment="0">
      <alignment horizontal="center" vertical="center"/>
    </xf>
    <xf numFmtId="273" fontId="71" fillId="0" borderId="0" applyFont="0" applyFill="0" applyBorder="0" applyAlignment="0" applyProtection="0"/>
    <xf numFmtId="180" fontId="141" fillId="0" borderId="15" applyNumberFormat="0" applyFont="0" applyFill="0" applyBorder="0">
      <alignment horizontal="center"/>
    </xf>
    <xf numFmtId="0" fontId="39" fillId="0" borderId="0"/>
    <xf numFmtId="180" fontId="141" fillId="0" borderId="15" applyNumberFormat="0" applyFont="0" applyFill="0" applyBorder="0">
      <alignment horizontal="center"/>
    </xf>
    <xf numFmtId="38" fontId="63" fillId="0" borderId="0" applyFont="0" applyFill="0" applyBorder="0" applyAlignment="0" applyProtection="0"/>
    <xf numFmtId="184" fontId="69" fillId="0" borderId="3">
      <alignment horizontal="right" vertical="center"/>
    </xf>
    <xf numFmtId="212" fontId="68" fillId="0" borderId="15"/>
    <xf numFmtId="0" fontId="144" fillId="0" borderId="0"/>
    <xf numFmtId="279" fontId="143" fillId="0" borderId="15"/>
    <xf numFmtId="173" fontId="68" fillId="0" borderId="3">
      <alignment horizontal="right" vertical="center"/>
    </xf>
    <xf numFmtId="219"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06"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27" fontId="80" fillId="0" borderId="3">
      <alignment horizontal="right" vertical="center"/>
    </xf>
    <xf numFmtId="0" fontId="59" fillId="0" borderId="0"/>
    <xf numFmtId="0" fontId="39" fillId="0" borderId="0"/>
    <xf numFmtId="0" fontId="262" fillId="0" borderId="0"/>
    <xf numFmtId="187"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88" fontId="60" fillId="0" borderId="3">
      <alignment horizontal="right" vertical="center"/>
    </xf>
    <xf numFmtId="184"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86" fontId="58" fillId="0" borderId="3">
      <alignment horizontal="right" vertical="center"/>
    </xf>
    <xf numFmtId="206"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4" fontId="69" fillId="0" borderId="3">
      <alignment horizontal="right" vertical="center"/>
    </xf>
    <xf numFmtId="0" fontId="66" fillId="0" borderId="0"/>
    <xf numFmtId="0" fontId="66" fillId="0" borderId="0"/>
    <xf numFmtId="0" fontId="39" fillId="0" borderId="0"/>
    <xf numFmtId="0" fontId="62" fillId="0" borderId="0"/>
    <xf numFmtId="184"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4" fontId="69" fillId="0" borderId="3">
      <alignment horizontal="right" vertical="center"/>
    </xf>
    <xf numFmtId="0" fontId="66" fillId="0" borderId="0"/>
    <xf numFmtId="0" fontId="59" fillId="0" borderId="0"/>
    <xf numFmtId="0" fontId="66" fillId="0" borderId="0"/>
    <xf numFmtId="197" fontId="60" fillId="0" borderId="3">
      <alignment horizontal="right" vertical="center"/>
    </xf>
    <xf numFmtId="0" fontId="75" fillId="0" borderId="0"/>
    <xf numFmtId="197" fontId="60" fillId="0" borderId="3">
      <alignment horizontal="right" vertical="center"/>
    </xf>
    <xf numFmtId="0" fontId="101" fillId="0" borderId="0" applyProtection="0"/>
    <xf numFmtId="0" fontId="262" fillId="0" borderId="0"/>
    <xf numFmtId="0" fontId="216" fillId="0" borderId="0"/>
    <xf numFmtId="184" fontId="69" fillId="0" borderId="3">
      <alignment horizontal="right" vertical="center"/>
    </xf>
    <xf numFmtId="0" fontId="66" fillId="0" borderId="0"/>
    <xf numFmtId="0" fontId="66" fillId="0" borderId="0"/>
    <xf numFmtId="0" fontId="60" fillId="0" borderId="0"/>
    <xf numFmtId="173"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36" fontId="60" fillId="0" borderId="3">
      <alignment horizontal="right" vertical="center"/>
    </xf>
    <xf numFmtId="309" fontId="162" fillId="0" borderId="3">
      <alignment horizontal="right" vertical="center"/>
    </xf>
    <xf numFmtId="0" fontId="262" fillId="0" borderId="0"/>
    <xf numFmtId="191"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27" fontId="80" fillId="0" borderId="3">
      <alignment horizontal="right" vertical="center"/>
    </xf>
    <xf numFmtId="0" fontId="58" fillId="0" borderId="0"/>
    <xf numFmtId="0" fontId="262" fillId="0" borderId="0"/>
    <xf numFmtId="184" fontId="69" fillId="0" borderId="3">
      <alignment horizontal="right" vertical="center"/>
    </xf>
    <xf numFmtId="0" fontId="262" fillId="0" borderId="0"/>
    <xf numFmtId="0" fontId="262" fillId="0" borderId="0"/>
    <xf numFmtId="0" fontId="262" fillId="0" borderId="0"/>
    <xf numFmtId="323" fontId="218" fillId="0" borderId="0" applyFont="0" applyFill="0" applyBorder="0" applyProtection="0">
      <alignment vertical="top" wrapText="1"/>
    </xf>
    <xf numFmtId="0" fontId="262" fillId="0" borderId="0"/>
    <xf numFmtId="0" fontId="262" fillId="0" borderId="0"/>
    <xf numFmtId="210" fontId="59" fillId="0" borderId="0" applyFont="0" applyFill="0" applyBorder="0" applyAlignment="0" applyProtection="0"/>
    <xf numFmtId="0" fontId="14" fillId="0" borderId="0"/>
    <xf numFmtId="0" fontId="14" fillId="0" borderId="0"/>
    <xf numFmtId="184" fontId="69" fillId="0" borderId="3">
      <alignment horizontal="right" vertical="center"/>
    </xf>
    <xf numFmtId="210" fontId="59" fillId="0" borderId="0" applyFont="0" applyFill="0" applyBorder="0" applyAlignment="0" applyProtection="0"/>
    <xf numFmtId="0" fontId="14" fillId="0" borderId="0"/>
    <xf numFmtId="0" fontId="14" fillId="0" borderId="0"/>
    <xf numFmtId="210"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4"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4"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4" fontId="71" fillId="0" borderId="3">
      <alignment horizontal="right" vertical="center"/>
    </xf>
    <xf numFmtId="0" fontId="262" fillId="0" borderId="0"/>
    <xf numFmtId="0" fontId="262" fillId="0" borderId="0"/>
    <xf numFmtId="0" fontId="59" fillId="0" borderId="0"/>
    <xf numFmtId="173" fontId="68" fillId="0" borderId="3">
      <alignment horizontal="right" vertical="center"/>
    </xf>
    <xf numFmtId="240" fontId="58" fillId="0" borderId="0" applyFont="0" applyFill="0" applyBorder="0" applyAlignment="0" applyProtection="0"/>
    <xf numFmtId="191"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06"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41" fontId="68"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184" fontId="69" fillId="0" borderId="3">
      <alignment horizontal="right" vertical="center"/>
    </xf>
    <xf numFmtId="173" fontId="59" fillId="0" borderId="3">
      <alignment horizontal="right" vertical="center"/>
    </xf>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0" fontId="62" fillId="0" borderId="0"/>
    <xf numFmtId="324" fontId="55"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4" fontId="221" fillId="5" borderId="17" applyNumberFormat="0" applyProtection="0">
      <alignment vertical="center"/>
    </xf>
    <xf numFmtId="187" fontId="59" fillId="0" borderId="0" applyFont="0" applyFill="0" applyBorder="0" applyAlignment="0" applyProtection="0"/>
    <xf numFmtId="187" fontId="59" fillId="0" borderId="0" applyFont="0" applyFill="0" applyBorder="0" applyAlignment="0" applyProtection="0"/>
    <xf numFmtId="184" fontId="69" fillId="0" borderId="3">
      <alignment horizontal="right" vertical="center"/>
    </xf>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9" fontId="68" fillId="0" borderId="0" applyFont="0" applyFill="0" applyBorder="0" applyAlignment="0" applyProtection="0"/>
    <xf numFmtId="251" fontId="59" fillId="0" borderId="0" applyFont="0" applyFill="0" applyBorder="0" applyAlignment="0" applyProtection="0"/>
    <xf numFmtId="173" fontId="68"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184"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184"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325" fontId="68" fillId="0" borderId="0" applyFont="0" applyFill="0" applyBorder="0" applyAlignment="0" applyProtection="0"/>
    <xf numFmtId="242" fontId="59" fillId="0" borderId="0" applyFont="0" applyFill="0" applyBorder="0" applyAlignment="0" applyProtection="0"/>
    <xf numFmtId="4" fontId="57" fillId="33" borderId="17" applyNumberFormat="0" applyProtection="0">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99" fontId="68" fillId="0" borderId="3">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4"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26" fontId="89" fillId="0" borderId="0" applyFont="0" applyFill="0" applyBorder="0" applyAlignment="0" applyProtection="0"/>
    <xf numFmtId="327" fontId="55" fillId="0" borderId="0" applyFont="0" applyFill="0" applyBorder="0" applyAlignment="0" applyProtection="0"/>
    <xf numFmtId="184" fontId="69" fillId="0" borderId="3">
      <alignment horizontal="right" vertical="center"/>
    </xf>
    <xf numFmtId="4" fontId="57" fillId="23" borderId="17" applyNumberFormat="0" applyProtection="0">
      <alignment horizontal="right" vertical="center"/>
    </xf>
    <xf numFmtId="328" fontId="89" fillId="0" borderId="0" applyFont="0" applyFill="0" applyBorder="0" applyAlignment="0" applyProtection="0"/>
    <xf numFmtId="236" fontId="60" fillId="0" borderId="3">
      <alignment horizontal="right" vertical="center"/>
    </xf>
    <xf numFmtId="283"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2" fontId="59" fillId="0" borderId="0" applyFill="0" applyBorder="0" applyAlignment="0"/>
    <xf numFmtId="206" fontId="71"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4" fontId="57" fillId="13" borderId="17" applyNumberFormat="0" applyProtection="0">
      <alignment horizontal="right" vertical="center"/>
    </xf>
    <xf numFmtId="192" fontId="59" fillId="0" borderId="0" applyFill="0" applyBorder="0" applyAlignment="0"/>
    <xf numFmtId="192" fontId="59" fillId="0" borderId="0" applyFill="0" applyBorder="0" applyAlignment="0"/>
    <xf numFmtId="204" fontId="71" fillId="0" borderId="3">
      <alignment horizontal="right" vertical="center"/>
    </xf>
    <xf numFmtId="192" fontId="59" fillId="0" borderId="0" applyFill="0" applyBorder="0" applyAlignment="0"/>
    <xf numFmtId="192" fontId="59" fillId="0" borderId="0" applyFill="0" applyBorder="0" applyAlignment="0"/>
    <xf numFmtId="4" fontId="126" fillId="25" borderId="17" applyNumberFormat="0" applyProtection="0">
      <alignment horizontal="right" vertical="center"/>
    </xf>
    <xf numFmtId="168" fontId="67" fillId="0" borderId="0" applyFill="0" applyBorder="0" applyAlignment="0"/>
    <xf numFmtId="203" fontId="59" fillId="0" borderId="0" applyFill="0" applyBorder="0" applyAlignment="0"/>
    <xf numFmtId="4" fontId="57" fillId="25" borderId="17" applyNumberFormat="0" applyProtection="0">
      <alignment horizontal="right" vertical="center"/>
    </xf>
    <xf numFmtId="203" fontId="59" fillId="0" borderId="0" applyFill="0" applyBorder="0" applyAlignment="0"/>
    <xf numFmtId="4" fontId="139" fillId="16" borderId="0" applyNumberFormat="0" applyProtection="0">
      <alignment horizontal="left" vertical="center" indent="1"/>
    </xf>
    <xf numFmtId="203" fontId="59" fillId="0" borderId="0" applyFill="0" applyBorder="0" applyAlignment="0"/>
    <xf numFmtId="206" fontId="71"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199" fontId="59" fillId="0" borderId="3">
      <alignment horizontal="right" vertical="center"/>
    </xf>
    <xf numFmtId="203" fontId="59" fillId="0" borderId="0" applyFill="0" applyBorder="0" applyAlignment="0"/>
    <xf numFmtId="203"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06" fontId="71" fillId="0" borderId="3">
      <alignment horizontal="right" vertical="center"/>
    </xf>
    <xf numFmtId="182"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182" fontId="59" fillId="0" borderId="0" applyFill="0" applyBorder="0" applyAlignment="0"/>
    <xf numFmtId="172" fontId="58" fillId="0" borderId="0" applyFont="0" applyFill="0" applyBorder="0" applyAlignment="0" applyProtection="0"/>
    <xf numFmtId="205" fontId="58" fillId="0" borderId="0" applyFont="0" applyFill="0" applyBorder="0" applyAlignment="0" applyProtection="0"/>
    <xf numFmtId="182"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182" fontId="59" fillId="0" borderId="0" applyFill="0" applyBorder="0" applyAlignment="0"/>
    <xf numFmtId="172" fontId="58" fillId="0" borderId="0" applyFont="0" applyFill="0" applyBorder="0" applyAlignment="0" applyProtection="0"/>
    <xf numFmtId="172" fontId="58" fillId="0" borderId="0" applyFont="0" applyFill="0" applyBorder="0" applyAlignment="0" applyProtection="0"/>
    <xf numFmtId="197" fontId="60" fillId="0" borderId="3">
      <alignment horizontal="right" vertical="center"/>
    </xf>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68"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4" fontId="69" fillId="0" borderId="3">
      <alignment horizontal="right" vertical="center"/>
    </xf>
    <xf numFmtId="203" fontId="59" fillId="0" borderId="0" applyFill="0" applyBorder="0" applyAlignment="0"/>
    <xf numFmtId="203" fontId="59" fillId="0" borderId="0" applyFill="0" applyBorder="0" applyAlignment="0"/>
    <xf numFmtId="184" fontId="69" fillId="0" borderId="3">
      <alignment horizontal="right" vertical="center"/>
    </xf>
    <xf numFmtId="203" fontId="59" fillId="0" borderId="0" applyFill="0" applyBorder="0" applyAlignment="0"/>
    <xf numFmtId="0" fontId="196" fillId="0" borderId="0"/>
    <xf numFmtId="202"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4" fontId="69" fillId="0" borderId="3">
      <alignment horizontal="right" vertical="center"/>
    </xf>
    <xf numFmtId="0" fontId="133" fillId="0" borderId="0"/>
    <xf numFmtId="248" fontId="58" fillId="0" borderId="0" applyFont="0" applyFill="0" applyBorder="0" applyAlignment="0" applyProtection="0"/>
    <xf numFmtId="0" fontId="60" fillId="0" borderId="0" applyNumberFormat="0" applyFill="0" applyBorder="0" applyAlignment="0" applyProtection="0"/>
    <xf numFmtId="233" fontId="58" fillId="0" borderId="0" applyFont="0" applyFill="0" applyBorder="0" applyAlignment="0" applyProtection="0"/>
    <xf numFmtId="184" fontId="69" fillId="0" borderId="3">
      <alignment horizontal="right" vertical="center"/>
    </xf>
    <xf numFmtId="41"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4" fontId="69" fillId="0" borderId="3">
      <alignment horizontal="right" vertical="center"/>
    </xf>
    <xf numFmtId="4" fontId="126" fillId="3" borderId="17" applyNumberFormat="0" applyProtection="0">
      <alignment horizontal="right" vertical="center"/>
    </xf>
    <xf numFmtId="204" fontId="71" fillId="0" borderId="3">
      <alignment horizontal="right" vertical="center"/>
    </xf>
    <xf numFmtId="212"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06" fontId="71" fillId="0" borderId="3">
      <alignment horizontal="right" vertical="center"/>
    </xf>
    <xf numFmtId="184"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199"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164" fontId="58" fillId="0" borderId="0" applyFont="0" applyFill="0" applyBorder="0" applyAlignment="0" applyProtection="0"/>
    <xf numFmtId="172"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4" fontId="69" fillId="0" borderId="3">
      <alignment horizontal="right" vertical="center"/>
    </xf>
    <xf numFmtId="0" fontId="174" fillId="0" borderId="0" applyNumberFormat="0" applyFill="0" applyBorder="0" applyAlignment="0">
      <alignment horizontal="center"/>
    </xf>
    <xf numFmtId="216"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248" fontId="58" fillId="0" borderId="0" applyFont="0" applyFill="0" applyBorder="0" applyAlignment="0" applyProtection="0"/>
    <xf numFmtId="172" fontId="60" fillId="0" borderId="0" applyFont="0" applyFill="0" applyBorder="0" applyAlignment="0" applyProtection="0"/>
    <xf numFmtId="205" fontId="58" fillId="0" borderId="0" applyFont="0" applyFill="0" applyBorder="0" applyAlignment="0" applyProtection="0"/>
    <xf numFmtId="240" fontId="58" fillId="0" borderId="0" applyFont="0" applyFill="0" applyBorder="0" applyAlignment="0" applyProtection="0"/>
    <xf numFmtId="183" fontId="58" fillId="0" borderId="0" applyFont="0" applyFill="0" applyBorder="0" applyAlignment="0" applyProtection="0"/>
    <xf numFmtId="173" fontId="68" fillId="0" borderId="3">
      <alignment horizontal="right" vertical="center"/>
    </xf>
    <xf numFmtId="183" fontId="58" fillId="0" borderId="0" applyFont="0" applyFill="0" applyBorder="0" applyAlignment="0" applyProtection="0"/>
    <xf numFmtId="42" fontId="58" fillId="0" borderId="0" applyFont="0" applyFill="0" applyBorder="0" applyAlignment="0" applyProtection="0"/>
    <xf numFmtId="191" fontId="58" fillId="0" borderId="0" applyFont="0" applyFill="0" applyBorder="0" applyAlignment="0" applyProtection="0"/>
    <xf numFmtId="0" fontId="62" fillId="0" borderId="0"/>
    <xf numFmtId="235" fontId="58" fillId="0" borderId="0" applyFont="0" applyFill="0" applyBorder="0" applyAlignment="0" applyProtection="0"/>
    <xf numFmtId="195" fontId="69"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173" fontId="68" fillId="0" borderId="3">
      <alignment horizontal="right" vertical="center"/>
    </xf>
    <xf numFmtId="240" fontId="58" fillId="0" borderId="0" applyFont="0" applyFill="0" applyBorder="0" applyAlignment="0" applyProtection="0"/>
    <xf numFmtId="225" fontId="58" fillId="0" borderId="0" applyFont="0" applyFill="0" applyBorder="0" applyAlignment="0" applyProtection="0"/>
    <xf numFmtId="172" fontId="60" fillId="0" borderId="0" applyFont="0" applyFill="0" applyBorder="0" applyAlignment="0" applyProtection="0"/>
    <xf numFmtId="236" fontId="60" fillId="0" borderId="3">
      <alignment horizontal="right" vertical="center"/>
    </xf>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191" fontId="58"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184" fontId="69" fillId="0" borderId="3">
      <alignment horizontal="right" vertical="center"/>
    </xf>
    <xf numFmtId="224" fontId="58" fillId="0" borderId="0" applyFont="0" applyFill="0" applyBorder="0" applyAlignment="0" applyProtection="0"/>
    <xf numFmtId="183" fontId="58" fillId="0" borderId="0" applyFont="0" applyFill="0" applyBorder="0" applyAlignment="0" applyProtection="0"/>
    <xf numFmtId="235" fontId="58" fillId="0" borderId="0" applyFont="0" applyFill="0" applyBorder="0" applyAlignment="0" applyProtection="0"/>
    <xf numFmtId="183" fontId="58" fillId="0" borderId="0" applyFont="0" applyFill="0" applyBorder="0" applyAlignment="0" applyProtection="0"/>
    <xf numFmtId="240" fontId="58" fillId="0" borderId="0" applyFont="0" applyFill="0" applyBorder="0" applyAlignment="0" applyProtection="0"/>
    <xf numFmtId="183" fontId="58" fillId="0" borderId="0" applyFont="0" applyFill="0" applyBorder="0" applyAlignment="0" applyProtection="0"/>
    <xf numFmtId="42" fontId="58" fillId="0" borderId="0" applyFont="0" applyFill="0" applyBorder="0" applyAlignment="0" applyProtection="0"/>
    <xf numFmtId="216" fontId="80" fillId="0" borderId="0" applyFont="0" applyFill="0" applyBorder="0" applyAlignment="0" applyProtection="0"/>
    <xf numFmtId="164" fontId="58" fillId="0" borderId="0" applyFont="0" applyFill="0" applyBorder="0" applyAlignment="0" applyProtection="0"/>
    <xf numFmtId="184" fontId="69" fillId="0" borderId="3">
      <alignment horizontal="right" vertical="center"/>
    </xf>
    <xf numFmtId="224" fontId="58" fillId="0" borderId="0" applyFont="0" applyFill="0" applyBorder="0" applyAlignment="0" applyProtection="0"/>
    <xf numFmtId="239" fontId="58" fillId="0" borderId="0" applyFont="0" applyFill="0" applyBorder="0" applyAlignment="0" applyProtection="0"/>
    <xf numFmtId="184" fontId="69" fillId="0" borderId="3">
      <alignment horizontal="right" vertical="center"/>
    </xf>
    <xf numFmtId="41"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79"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248" fontId="58" fillId="0" borderId="0" applyFont="0" applyFill="0" applyBorder="0" applyAlignment="0" applyProtection="0"/>
    <xf numFmtId="224" fontId="58" fillId="0" borderId="0" applyFont="0" applyFill="0" applyBorder="0" applyAlignment="0" applyProtection="0"/>
    <xf numFmtId="239"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91" fontId="86" fillId="0" borderId="0" applyFont="0" applyFill="0" applyBorder="0" applyAlignment="0" applyProtection="0"/>
    <xf numFmtId="172" fontId="60" fillId="0" borderId="0" applyFont="0" applyFill="0" applyBorder="0" applyAlignment="0" applyProtection="0"/>
    <xf numFmtId="179" fontId="58" fillId="0" borderId="0" applyFont="0" applyFill="0" applyBorder="0" applyAlignment="0" applyProtection="0"/>
    <xf numFmtId="205" fontId="58" fillId="0" borderId="0" applyFont="0" applyFill="0" applyBorder="0" applyAlignment="0" applyProtection="0"/>
    <xf numFmtId="191" fontId="58" fillId="0" borderId="0" applyFont="0" applyFill="0" applyBorder="0" applyAlignment="0" applyProtection="0"/>
    <xf numFmtId="172" fontId="60" fillId="0" borderId="0" applyFont="0" applyFill="0" applyBorder="0" applyAlignment="0" applyProtection="0"/>
    <xf numFmtId="0" fontId="62" fillId="0" borderId="0"/>
    <xf numFmtId="172" fontId="60" fillId="0" borderId="0" applyFont="0" applyFill="0" applyBorder="0" applyAlignment="0" applyProtection="0"/>
    <xf numFmtId="198"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16" fontId="80"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17"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48" fontId="58" fillId="0" borderId="0" applyFont="0" applyFill="0" applyBorder="0" applyAlignment="0" applyProtection="0"/>
    <xf numFmtId="191"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17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35" fontId="58" fillId="0" borderId="0" applyFont="0" applyFill="0" applyBorder="0" applyAlignment="0" applyProtection="0"/>
    <xf numFmtId="191"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191" fontId="86" fillId="0" borderId="0" applyFont="0" applyFill="0" applyBorder="0" applyAlignment="0" applyProtection="0"/>
    <xf numFmtId="222"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17" fontId="58" fillId="0" borderId="0" applyFont="0" applyFill="0" applyBorder="0" applyAlignment="0" applyProtection="0"/>
    <xf numFmtId="191" fontId="58" fillId="0" borderId="0" applyFont="0" applyFill="0" applyBorder="0" applyAlignment="0" applyProtection="0"/>
    <xf numFmtId="205"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1" fontId="58"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191" fontId="58" fillId="0" borderId="0" applyFont="0" applyFill="0" applyBorder="0" applyAlignment="0" applyProtection="0"/>
    <xf numFmtId="235" fontId="58" fillId="0" borderId="0" applyFont="0" applyFill="0" applyBorder="0" applyAlignment="0" applyProtection="0"/>
    <xf numFmtId="183" fontId="58" fillId="0" borderId="0" applyFont="0" applyFill="0" applyBorder="0" applyAlignment="0" applyProtection="0"/>
    <xf numFmtId="0" fontId="62" fillId="0" borderId="0"/>
    <xf numFmtId="191" fontId="86" fillId="0" borderId="0" applyFont="0" applyFill="0" applyBorder="0" applyAlignment="0" applyProtection="0"/>
    <xf numFmtId="195" fontId="69" fillId="0" borderId="0" applyFont="0" applyFill="0" applyBorder="0" applyAlignment="0" applyProtection="0"/>
    <xf numFmtId="164" fontId="58" fillId="0" borderId="0" applyFont="0" applyFill="0" applyBorder="0" applyAlignment="0" applyProtection="0"/>
    <xf numFmtId="224"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184" fontId="69" fillId="0" borderId="3">
      <alignment horizontal="right" vertical="center"/>
    </xf>
    <xf numFmtId="205" fontId="58" fillId="0" borderId="0" applyFont="0" applyFill="0" applyBorder="0" applyAlignment="0" applyProtection="0"/>
    <xf numFmtId="184" fontId="69" fillId="0" borderId="3">
      <alignment horizontal="right" vertical="center"/>
    </xf>
    <xf numFmtId="0" fontId="178" fillId="0" borderId="0"/>
    <xf numFmtId="0" fontId="160" fillId="0" borderId="0"/>
    <xf numFmtId="0" fontId="160" fillId="0" borderId="0"/>
    <xf numFmtId="0" fontId="179" fillId="0" borderId="0"/>
    <xf numFmtId="212" fontId="83" fillId="0" borderId="3">
      <alignment horizontal="right" vertical="center"/>
    </xf>
    <xf numFmtId="212" fontId="83" fillId="0" borderId="3">
      <alignment horizontal="right" vertical="center"/>
    </xf>
    <xf numFmtId="206" fontId="71" fillId="0" borderId="3">
      <alignment horizontal="right" vertical="center"/>
    </xf>
    <xf numFmtId="206" fontId="71" fillId="0" borderId="3">
      <alignment horizontal="right" vertical="center"/>
    </xf>
    <xf numFmtId="212" fontId="83" fillId="0" borderId="3">
      <alignment horizontal="right" vertical="center"/>
    </xf>
    <xf numFmtId="0" fontId="67" fillId="0" borderId="0"/>
    <xf numFmtId="212" fontId="83" fillId="0" borderId="3">
      <alignment horizontal="right" vertical="center"/>
    </xf>
    <xf numFmtId="186" fontId="58" fillId="0" borderId="3">
      <alignment horizontal="right" vertical="center"/>
    </xf>
    <xf numFmtId="212" fontId="83" fillId="0" borderId="3">
      <alignment horizontal="right" vertical="center"/>
    </xf>
    <xf numFmtId="186" fontId="58" fillId="0" borderId="3">
      <alignment horizontal="right" vertical="center"/>
    </xf>
    <xf numFmtId="212" fontId="83" fillId="0" borderId="3">
      <alignment horizontal="right" vertical="center"/>
    </xf>
    <xf numFmtId="212" fontId="83"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4"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36" fontId="60"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6" fontId="71" fillId="0" borderId="3">
      <alignment horizontal="right" vertical="center"/>
    </xf>
    <xf numFmtId="212" fontId="83"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4" fontId="71" fillId="0" borderId="3">
      <alignment horizontal="right" vertical="center"/>
    </xf>
    <xf numFmtId="184" fontId="69" fillId="0" borderId="3">
      <alignment horizontal="right" vertical="center"/>
    </xf>
    <xf numFmtId="227" fontId="80" fillId="0" borderId="3">
      <alignment horizontal="right" vertical="center"/>
    </xf>
    <xf numFmtId="227" fontId="80" fillId="0" borderId="3">
      <alignment horizontal="right" vertical="center"/>
    </xf>
    <xf numFmtId="204" fontId="71" fillId="0" borderId="3">
      <alignment horizontal="right" vertical="center"/>
    </xf>
    <xf numFmtId="199" fontId="68"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99" fontId="68" fillId="0" borderId="3">
      <alignment horizontal="right" vertical="center"/>
    </xf>
    <xf numFmtId="204" fontId="71"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9" fontId="59" fillId="0" borderId="3">
      <alignment horizontal="right" vertical="center"/>
    </xf>
    <xf numFmtId="186" fontId="58" fillId="0" borderId="3">
      <alignment horizontal="right" vertical="center"/>
    </xf>
    <xf numFmtId="199" fontId="68" fillId="0" borderId="3">
      <alignment horizontal="right" vertical="center"/>
    </xf>
    <xf numFmtId="186" fontId="58" fillId="0" borderId="3">
      <alignment horizontal="right" vertical="center"/>
    </xf>
    <xf numFmtId="199"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84" fontId="69"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6" fontId="58" fillId="0" borderId="3">
      <alignment horizontal="right" vertical="center"/>
    </xf>
    <xf numFmtId="173" fontId="59" fillId="0" borderId="3">
      <alignment horizontal="right" vertical="center"/>
    </xf>
    <xf numFmtId="173" fontId="59"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84" fontId="69"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27" fontId="80" fillId="0" borderId="3">
      <alignment horizontal="right" vertical="center"/>
    </xf>
    <xf numFmtId="227" fontId="80"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227" fontId="80" fillId="0" borderId="3">
      <alignment horizontal="right" vertical="center"/>
    </xf>
    <xf numFmtId="227" fontId="80" fillId="0" borderId="3">
      <alignment horizontal="right" vertical="center"/>
    </xf>
    <xf numFmtId="184" fontId="69" fillId="0" borderId="3">
      <alignment horizontal="right" vertical="center"/>
    </xf>
    <xf numFmtId="227" fontId="80" fillId="0" borderId="3">
      <alignment horizontal="right" vertical="center"/>
    </xf>
    <xf numFmtId="227" fontId="80" fillId="0" borderId="3">
      <alignment horizontal="right" vertical="center"/>
    </xf>
    <xf numFmtId="186" fontId="58" fillId="0" borderId="3">
      <alignment horizontal="right" vertical="center"/>
    </xf>
    <xf numFmtId="186" fontId="5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59" fillId="0" borderId="3">
      <alignment horizontal="right" vertical="center"/>
    </xf>
    <xf numFmtId="173" fontId="59" fillId="0" borderId="3">
      <alignment horizontal="right" vertical="center"/>
    </xf>
    <xf numFmtId="173" fontId="68" fillId="0" borderId="3">
      <alignment horizontal="right" vertical="center"/>
    </xf>
    <xf numFmtId="173" fontId="68" fillId="0" borderId="3">
      <alignment horizontal="right" vertical="center"/>
    </xf>
    <xf numFmtId="186" fontId="58" fillId="0" borderId="3">
      <alignment horizontal="right" vertical="center"/>
    </xf>
    <xf numFmtId="186" fontId="58" fillId="0" borderId="3">
      <alignment horizontal="right" vertical="center"/>
    </xf>
    <xf numFmtId="184" fontId="69"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4" fontId="69" fillId="0" borderId="3">
      <alignment horizontal="right" vertical="center"/>
    </xf>
    <xf numFmtId="186" fontId="58" fillId="0" borderId="3">
      <alignment horizontal="right" vertical="center"/>
    </xf>
    <xf numFmtId="202" fontId="136" fillId="0" borderId="28" applyFont="0" applyFill="0" applyBorder="0"/>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6" fontId="58" fillId="0" borderId="3">
      <alignment horizontal="right" vertical="center"/>
    </xf>
    <xf numFmtId="206" fontId="71" fillId="0" borderId="3">
      <alignment horizontal="right" vertical="center"/>
    </xf>
    <xf numFmtId="184" fontId="69" fillId="0" borderId="3">
      <alignment horizontal="right" vertical="center"/>
    </xf>
    <xf numFmtId="202" fontId="136" fillId="0" borderId="28" applyFont="0" applyFill="0" applyBorder="0"/>
    <xf numFmtId="202" fontId="136" fillId="0" borderId="28" applyFont="0" applyFill="0" applyBorder="0"/>
    <xf numFmtId="173" fontId="68" fillId="0" borderId="3">
      <alignment horizontal="right" vertical="center"/>
    </xf>
    <xf numFmtId="173" fontId="68" fillId="0" borderId="3">
      <alignment horizontal="right" vertical="center"/>
    </xf>
    <xf numFmtId="173" fontId="68" fillId="0" borderId="3">
      <alignment horizontal="right" vertical="center"/>
    </xf>
    <xf numFmtId="197" fontId="60" fillId="0" borderId="3">
      <alignment horizontal="right" vertical="center"/>
    </xf>
    <xf numFmtId="197" fontId="60"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59"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84" fontId="69" fillId="0" borderId="3">
      <alignment horizontal="right" vertical="center"/>
    </xf>
    <xf numFmtId="173" fontId="59" fillId="0" borderId="3">
      <alignment horizontal="right" vertical="center"/>
    </xf>
    <xf numFmtId="173" fontId="68" fillId="0" borderId="3">
      <alignment horizontal="right" vertical="center"/>
    </xf>
    <xf numFmtId="186" fontId="58" fillId="0" borderId="3">
      <alignment horizontal="right" vertical="center"/>
    </xf>
    <xf numFmtId="173" fontId="68" fillId="0" borderId="3">
      <alignment horizontal="right" vertical="center"/>
    </xf>
    <xf numFmtId="173" fontId="59" fillId="0" borderId="3">
      <alignment horizontal="right" vertical="center"/>
    </xf>
    <xf numFmtId="173"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6" fontId="71" fillId="0" borderId="3">
      <alignment horizontal="right" vertical="center"/>
    </xf>
    <xf numFmtId="236" fontId="60"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8" fontId="60" fillId="0" borderId="3">
      <alignment horizontal="right" vertical="center"/>
    </xf>
    <xf numFmtId="188"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4" fontId="71" fillId="0" borderId="3">
      <alignment horizontal="right" vertical="center"/>
    </xf>
    <xf numFmtId="184" fontId="69" fillId="0" borderId="3">
      <alignment horizontal="right" vertical="center"/>
    </xf>
    <xf numFmtId="206" fontId="71" fillId="0" borderId="3">
      <alignment horizontal="right" vertical="center"/>
    </xf>
    <xf numFmtId="206" fontId="71" fillId="0" borderId="3">
      <alignment horizontal="right" vertical="center"/>
    </xf>
    <xf numFmtId="237" fontId="60" fillId="0" borderId="3">
      <alignment horizontal="right" vertical="center"/>
    </xf>
    <xf numFmtId="237" fontId="60" fillId="0" borderId="3">
      <alignment horizontal="right" vertical="center"/>
    </xf>
    <xf numFmtId="204" fontId="71" fillId="0" borderId="3">
      <alignment horizontal="right" vertical="center"/>
    </xf>
    <xf numFmtId="237" fontId="60" fillId="0" borderId="3">
      <alignment horizontal="right" vertical="center"/>
    </xf>
    <xf numFmtId="237" fontId="60" fillId="0" borderId="3">
      <alignment horizontal="right" vertical="center"/>
    </xf>
    <xf numFmtId="212" fontId="83" fillId="0" borderId="3">
      <alignment horizontal="right" vertical="center"/>
    </xf>
    <xf numFmtId="212" fontId="83" fillId="0" borderId="3">
      <alignment horizontal="right" vertical="center"/>
    </xf>
    <xf numFmtId="212" fontId="83" fillId="0" borderId="3">
      <alignment horizontal="right" vertical="center"/>
    </xf>
    <xf numFmtId="184" fontId="69"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2" fontId="136" fillId="0" borderId="28" applyFont="0" applyFill="0" applyBorder="0"/>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309" fontId="162" fillId="0" borderId="3">
      <alignment horizontal="right" vertical="center"/>
    </xf>
    <xf numFmtId="309" fontId="162" fillId="0" borderId="3">
      <alignment horizontal="right" vertical="center"/>
    </xf>
    <xf numFmtId="184" fontId="69"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186" fontId="58" fillId="0" borderId="3">
      <alignment horizontal="right" vertical="center"/>
    </xf>
    <xf numFmtId="186" fontId="58" fillId="0" borderId="3">
      <alignment horizontal="right" vertical="center"/>
    </xf>
    <xf numFmtId="184" fontId="69" fillId="0" borderId="3">
      <alignment horizontal="right" vertical="center"/>
    </xf>
    <xf numFmtId="184" fontId="69" fillId="0" borderId="3">
      <alignment horizontal="right" vertical="center"/>
    </xf>
    <xf numFmtId="0" fontId="68" fillId="0" borderId="0" applyFill="0" applyBorder="0" applyAlignment="0"/>
    <xf numFmtId="285" fontId="59" fillId="0" borderId="0" applyFill="0" applyBorder="0" applyAlignment="0"/>
    <xf numFmtId="285" fontId="59" fillId="0" borderId="0" applyFill="0" applyBorder="0" applyAlignment="0"/>
    <xf numFmtId="329" fontId="78" fillId="0" borderId="0" applyFont="0" applyFill="0" applyBorder="0" applyAlignment="0" applyProtection="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188" fontId="68"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191" fontId="69" fillId="0" borderId="3">
      <alignment horizontal="center"/>
    </xf>
    <xf numFmtId="191"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0"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5"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2" fontId="68" fillId="0" borderId="0" applyFont="0" applyFill="0" applyBorder="0" applyAlignment="0" applyProtection="0"/>
    <xf numFmtId="270" fontId="195" fillId="0" borderId="0" applyFont="0" applyFill="0" applyBorder="0" applyAlignment="0" applyProtection="0"/>
    <xf numFmtId="213" fontId="68" fillId="0" borderId="0" applyFont="0" applyFill="0" applyBorder="0" applyAlignment="0" applyProtection="0"/>
    <xf numFmtId="293" fontId="68" fillId="0" borderId="0" applyFont="0" applyFill="0" applyBorder="0" applyAlignment="0" applyProtection="0"/>
    <xf numFmtId="0" fontId="118" fillId="0" borderId="49">
      <alignment horizontal="center"/>
    </xf>
    <xf numFmtId="0" fontId="118" fillId="0" borderId="49">
      <alignment horizontal="center"/>
    </xf>
    <xf numFmtId="188" fontId="69" fillId="0" borderId="0"/>
    <xf numFmtId="256" fontId="69" fillId="0" borderId="2"/>
    <xf numFmtId="256" fontId="69" fillId="0" borderId="2"/>
    <xf numFmtId="0" fontId="85" fillId="0" borderId="0"/>
    <xf numFmtId="0" fontId="85" fillId="0" borderId="0"/>
    <xf numFmtId="0" fontId="238" fillId="0" borderId="50" applyFill="0" applyBorder="0" applyAlignment="0">
      <alignment horizontal="center"/>
    </xf>
    <xf numFmtId="0" fontId="85" fillId="0" borderId="0"/>
    <xf numFmtId="42"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5" fontId="137" fillId="15" borderId="6">
      <alignment vertical="top"/>
    </xf>
    <xf numFmtId="0" fontId="240" fillId="35" borderId="2">
      <alignment horizontal="left" vertical="center"/>
    </xf>
    <xf numFmtId="0" fontId="240" fillId="35" borderId="2">
      <alignment horizontal="left" vertical="center"/>
    </xf>
    <xf numFmtId="6" fontId="241" fillId="36" borderId="6"/>
    <xf numFmtId="6" fontId="241" fillId="36" borderId="6"/>
    <xf numFmtId="275" fontId="241" fillId="36" borderId="6"/>
    <xf numFmtId="5" fontId="104" fillId="0" borderId="6">
      <alignment horizontal="left" vertical="top"/>
    </xf>
    <xf numFmtId="5" fontId="104" fillId="0" borderId="6">
      <alignment horizontal="left" vertical="top"/>
    </xf>
    <xf numFmtId="274" fontId="242" fillId="0" borderId="6">
      <alignment horizontal="left" vertical="top"/>
    </xf>
    <xf numFmtId="0" fontId="243" fillId="37" borderId="0">
      <alignment horizontal="left" vertical="center"/>
    </xf>
    <xf numFmtId="5"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4" fontId="244"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0" fontId="245" fillId="0" borderId="8">
      <alignment horizontal="left" vertical="center"/>
    </xf>
    <xf numFmtId="0" fontId="59" fillId="0" borderId="0" applyFont="0" applyFill="0" applyBorder="0" applyAlignment="0" applyProtection="0"/>
    <xf numFmtId="313" fontId="5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2" fontId="60" fillId="0" borderId="0" applyFont="0" applyFill="0" applyBorder="0" applyAlignment="0" applyProtection="0"/>
    <xf numFmtId="44"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78"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3" fontId="59" fillId="0" borderId="0" applyFont="0" applyFill="0" applyBorder="0" applyAlignment="0" applyProtection="0"/>
    <xf numFmtId="0" fontId="144" fillId="0" borderId="0"/>
    <xf numFmtId="0" fontId="144" fillId="0" borderId="0"/>
    <xf numFmtId="0" fontId="254" fillId="0" borderId="0"/>
    <xf numFmtId="0" fontId="82" fillId="0" borderId="0"/>
    <xf numFmtId="172" fontId="101" fillId="0" borderId="0" applyFont="0" applyFill="0" applyBorder="0" applyAlignment="0" applyProtection="0"/>
    <xf numFmtId="194" fontId="101" fillId="0" borderId="0" applyFont="0" applyFill="0" applyBorder="0" applyAlignment="0" applyProtection="0"/>
    <xf numFmtId="43" fontId="59" fillId="0" borderId="0" applyFont="0" applyFill="0" applyBorder="0" applyAlignment="0" applyProtection="0"/>
    <xf numFmtId="41" fontId="59" fillId="0" borderId="0" applyFont="0" applyFill="0" applyBorder="0" applyAlignment="0" applyProtection="0"/>
    <xf numFmtId="0" fontId="59" fillId="0" borderId="0"/>
    <xf numFmtId="238" fontId="101" fillId="0" borderId="0" applyFont="0" applyFill="0" applyBorder="0" applyAlignment="0" applyProtection="0"/>
    <xf numFmtId="331" fontId="101"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cellStyleXfs>
  <cellXfs count="480">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2"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263" fillId="0" borderId="0" xfId="3465" applyNumberFormat="1" applyFont="1" applyFill="1" applyAlignment="1">
      <alignment vertical="center"/>
    </xf>
    <xf numFmtId="1" fontId="41" fillId="0" borderId="0" xfId="3465" applyNumberFormat="1" applyFont="1" applyFill="1" applyAlignment="1">
      <alignment vertical="center"/>
    </xf>
    <xf numFmtId="1" fontId="39" fillId="0" borderId="0" xfId="3465" applyNumberFormat="1" applyFont="1" applyFill="1" applyAlignment="1">
      <alignment vertical="center"/>
    </xf>
    <xf numFmtId="3" fontId="39" fillId="0" borderId="0" xfId="3465" applyNumberFormat="1" applyFont="1" applyFill="1" applyBorder="1" applyAlignment="1">
      <alignment vertical="center"/>
    </xf>
    <xf numFmtId="3" fontId="39" fillId="0" borderId="0" xfId="3465" applyNumberFormat="1" applyFont="1" applyFill="1" applyAlignment="1">
      <alignment vertical="center"/>
    </xf>
    <xf numFmtId="1" fontId="39" fillId="0" borderId="0" xfId="3465" applyNumberFormat="1" applyFont="1" applyFill="1" applyAlignment="1">
      <alignment horizontal="center" vertical="center" wrapText="1"/>
    </xf>
    <xf numFmtId="3" fontId="41" fillId="0" borderId="0" xfId="3465" applyNumberFormat="1" applyFont="1" applyFill="1" applyBorder="1" applyAlignment="1">
      <alignment vertical="center" wrapText="1"/>
    </xf>
    <xf numFmtId="1" fontId="39" fillId="0" borderId="0" xfId="3465" applyNumberFormat="1" applyFont="1" applyFill="1" applyBorder="1" applyAlignment="1">
      <alignment vertical="center"/>
    </xf>
    <xf numFmtId="1" fontId="41" fillId="0" borderId="0" xfId="3465" applyNumberFormat="1" applyFont="1" applyFill="1" applyBorder="1" applyAlignment="1">
      <alignment horizontal="center" vertical="center"/>
    </xf>
    <xf numFmtId="0" fontId="41" fillId="0" borderId="0" xfId="0" applyFont="1" applyFill="1" applyBorder="1" applyAlignment="1">
      <alignment vertical="center" wrapText="1"/>
    </xf>
    <xf numFmtId="0" fontId="41" fillId="0" borderId="0" xfId="0" applyFont="1" applyFill="1" applyBorder="1" applyAlignment="1">
      <alignment horizontal="center" vertical="center" wrapText="1"/>
    </xf>
    <xf numFmtId="1" fontId="41" fillId="0" borderId="0" xfId="3465" applyNumberFormat="1" applyFont="1" applyFill="1" applyBorder="1" applyAlignment="1">
      <alignment vertical="center"/>
    </xf>
    <xf numFmtId="3" fontId="41" fillId="0" borderId="0" xfId="3465" applyNumberFormat="1" applyFont="1" applyFill="1" applyBorder="1" applyAlignment="1">
      <alignment vertical="center"/>
    </xf>
    <xf numFmtId="3" fontId="41" fillId="0" borderId="0" xfId="3465" applyNumberFormat="1" applyFont="1" applyFill="1" applyBorder="1" applyAlignment="1">
      <alignment horizontal="center" vertical="center"/>
    </xf>
    <xf numFmtId="0" fontId="130" fillId="0" borderId="0" xfId="0" applyFont="1"/>
    <xf numFmtId="0" fontId="130" fillId="0" borderId="0" xfId="0" applyFont="1" applyAlignment="1">
      <alignment vertical="center"/>
    </xf>
    <xf numFmtId="0" fontId="264" fillId="0" borderId="0" xfId="0" applyFont="1"/>
    <xf numFmtId="0" fontId="40" fillId="0" borderId="0" xfId="0" applyFont="1"/>
    <xf numFmtId="0" fontId="130" fillId="0" borderId="0" xfId="0" applyFont="1" applyAlignment="1">
      <alignment horizontal="center" vertical="center"/>
    </xf>
    <xf numFmtId="0" fontId="130" fillId="0" borderId="0" xfId="0" applyFont="1" applyAlignment="1">
      <alignment horizontal="center"/>
    </xf>
    <xf numFmtId="0" fontId="17" fillId="0" borderId="0" xfId="0" applyFont="1"/>
    <xf numFmtId="3" fontId="39" fillId="0" borderId="0" xfId="3465" applyNumberFormat="1" applyFont="1" applyFill="1" applyAlignment="1">
      <alignment horizontal="center" vertical="center"/>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0" fontId="130" fillId="0" borderId="0" xfId="0" applyFont="1" applyAlignment="1">
      <alignment vertical="center"/>
    </xf>
    <xf numFmtId="0" fontId="265" fillId="0" borderId="52" xfId="0" applyFont="1" applyFill="1" applyBorder="1" applyAlignment="1">
      <alignment horizontal="center" vertical="center" wrapText="1"/>
    </xf>
    <xf numFmtId="3" fontId="265" fillId="0" borderId="52" xfId="0" applyNumberFormat="1" applyFont="1" applyFill="1" applyBorder="1" applyAlignment="1">
      <alignment horizontal="right" vertical="center" wrapText="1"/>
    </xf>
    <xf numFmtId="0" fontId="265" fillId="39" borderId="52" xfId="0" applyFont="1" applyFill="1" applyBorder="1" applyAlignment="1">
      <alignment horizontal="center" vertical="center" wrapText="1"/>
    </xf>
    <xf numFmtId="0" fontId="265" fillId="39" borderId="52" xfId="0" applyFont="1" applyFill="1" applyBorder="1" applyAlignment="1">
      <alignment vertical="center" wrapText="1"/>
    </xf>
    <xf numFmtId="3" fontId="265" fillId="39" borderId="52" xfId="0" applyNumberFormat="1" applyFont="1" applyFill="1" applyBorder="1" applyAlignment="1">
      <alignment horizontal="right" vertical="center" wrapText="1"/>
    </xf>
    <xf numFmtId="0" fontId="266" fillId="0" borderId="52" xfId="0" applyFont="1" applyBorder="1" applyAlignment="1">
      <alignment horizontal="center" vertical="center" wrapText="1"/>
    </xf>
    <xf numFmtId="0" fontId="266" fillId="0" borderId="52" xfId="0" applyFont="1" applyBorder="1" applyAlignment="1">
      <alignment vertical="center" wrapText="1"/>
    </xf>
    <xf numFmtId="3" fontId="267" fillId="0" borderId="52" xfId="0" applyNumberFormat="1" applyFont="1" applyBorder="1" applyAlignment="1">
      <alignment horizontal="right" vertical="center" wrapText="1"/>
    </xf>
    <xf numFmtId="3" fontId="266" fillId="0" borderId="52" xfId="0" applyNumberFormat="1" applyFont="1" applyBorder="1" applyAlignment="1">
      <alignment horizontal="right" vertical="center" wrapText="1"/>
    </xf>
    <xf numFmtId="0" fontId="266" fillId="0" borderId="52" xfId="0" quotePrefix="1" applyFont="1" applyBorder="1" applyAlignment="1">
      <alignment horizontal="center" vertical="center" wrapText="1"/>
    </xf>
    <xf numFmtId="0" fontId="265" fillId="0" borderId="52" xfId="0" quotePrefix="1" applyFont="1" applyBorder="1" applyAlignment="1">
      <alignment horizontal="center" vertical="center" wrapText="1"/>
    </xf>
    <xf numFmtId="0" fontId="41" fillId="0" borderId="52" xfId="0" applyFont="1" applyFill="1" applyBorder="1" applyAlignment="1">
      <alignment vertical="center" wrapText="1"/>
    </xf>
    <xf numFmtId="3" fontId="41" fillId="0" borderId="52" xfId="0" applyNumberFormat="1" applyFont="1" applyBorder="1" applyAlignment="1">
      <alignment horizontal="right" vertical="center" wrapText="1"/>
    </xf>
    <xf numFmtId="3" fontId="265" fillId="0" borderId="52" xfId="0" applyNumberFormat="1" applyFont="1" applyBorder="1" applyAlignment="1">
      <alignment horizontal="right" vertical="center" wrapText="1"/>
    </xf>
    <xf numFmtId="0" fontId="39" fillId="0" borderId="52" xfId="0" applyFont="1" applyFill="1" applyBorder="1" applyAlignment="1">
      <alignment vertical="center" wrapText="1"/>
    </xf>
    <xf numFmtId="3" fontId="39" fillId="0" borderId="52" xfId="0" applyNumberFormat="1" applyFont="1" applyBorder="1" applyAlignment="1">
      <alignment horizontal="right" vertical="center" wrapText="1"/>
    </xf>
    <xf numFmtId="0" fontId="40" fillId="0" borderId="52" xfId="0" quotePrefix="1" applyFont="1" applyBorder="1" applyAlignment="1">
      <alignment horizontal="center" vertical="center" wrapText="1"/>
    </xf>
    <xf numFmtId="0" fontId="40" fillId="0" borderId="52" xfId="0" applyFont="1" applyFill="1" applyBorder="1" applyAlignment="1">
      <alignment vertical="center" wrapText="1"/>
    </xf>
    <xf numFmtId="3" fontId="40" fillId="0" borderId="52" xfId="0" applyNumberFormat="1" applyFont="1" applyBorder="1" applyAlignment="1">
      <alignment horizontal="right" vertical="center" wrapText="1"/>
    </xf>
    <xf numFmtId="1" fontId="40" fillId="0" borderId="52" xfId="3465" applyNumberFormat="1" applyFont="1" applyFill="1" applyBorder="1" applyAlignment="1">
      <alignment vertical="center"/>
    </xf>
    <xf numFmtId="1" fontId="40" fillId="0" borderId="52" xfId="3465" applyNumberFormat="1" applyFont="1" applyFill="1" applyBorder="1" applyAlignment="1">
      <alignment vertical="center" wrapText="1"/>
    </xf>
    <xf numFmtId="0" fontId="39" fillId="0" borderId="52" xfId="3439" applyFont="1" applyFill="1" applyBorder="1" applyAlignment="1">
      <alignment horizontal="left" vertical="center" wrapText="1"/>
    </xf>
    <xf numFmtId="0" fontId="264" fillId="0" borderId="52" xfId="0" applyFont="1" applyBorder="1" applyAlignment="1">
      <alignment horizontal="center" vertical="center"/>
    </xf>
    <xf numFmtId="0" fontId="41" fillId="0" borderId="52" xfId="0" applyFont="1" applyFill="1" applyBorder="1" applyAlignment="1">
      <alignment horizontal="left" vertical="center" wrapText="1"/>
    </xf>
    <xf numFmtId="3" fontId="264" fillId="0" borderId="52" xfId="0" applyNumberFormat="1" applyFont="1" applyBorder="1" applyAlignment="1">
      <alignment vertical="center"/>
    </xf>
    <xf numFmtId="3" fontId="264" fillId="0" borderId="52" xfId="0" applyNumberFormat="1" applyFont="1" applyBorder="1" applyAlignment="1">
      <alignment vertical="center" wrapText="1"/>
    </xf>
    <xf numFmtId="0" fontId="12" fillId="0" borderId="0" xfId="0" applyFont="1" applyAlignment="1">
      <alignment vertical="center"/>
    </xf>
    <xf numFmtId="0" fontId="15" fillId="0" borderId="0" xfId="0" applyFont="1" applyAlignment="1">
      <alignment vertical="center"/>
    </xf>
    <xf numFmtId="3" fontId="12" fillId="0" borderId="0" xfId="0" applyNumberFormat="1" applyFont="1" applyAlignment="1">
      <alignment vertical="center"/>
    </xf>
    <xf numFmtId="0" fontId="15" fillId="0" borderId="52" xfId="0" applyFont="1" applyBorder="1" applyAlignment="1">
      <alignment horizontal="center" vertical="center" wrapText="1"/>
    </xf>
    <xf numFmtId="0" fontId="130" fillId="0" borderId="52" xfId="0" applyFont="1" applyBorder="1" applyAlignment="1">
      <alignment vertical="center"/>
    </xf>
    <xf numFmtId="0" fontId="15" fillId="0" borderId="52" xfId="0" applyFont="1" applyBorder="1" applyAlignment="1">
      <alignment vertical="center"/>
    </xf>
    <xf numFmtId="3" fontId="15" fillId="0" borderId="52" xfId="0" applyNumberFormat="1" applyFont="1" applyBorder="1" applyAlignment="1">
      <alignment vertical="center"/>
    </xf>
    <xf numFmtId="0" fontId="12" fillId="0" borderId="52" xfId="0" applyFont="1" applyBorder="1" applyAlignment="1">
      <alignment horizontal="center" vertical="center"/>
    </xf>
    <xf numFmtId="0" fontId="12" fillId="0" borderId="52" xfId="0" applyFont="1" applyBorder="1" applyAlignment="1">
      <alignment horizontal="left" vertical="center" wrapText="1"/>
    </xf>
    <xf numFmtId="3" fontId="12" fillId="0" borderId="52" xfId="0" applyNumberFormat="1" applyFont="1" applyBorder="1" applyAlignment="1">
      <alignment vertical="center"/>
    </xf>
    <xf numFmtId="3" fontId="267" fillId="0" borderId="52" xfId="3465" applyNumberFormat="1" applyFont="1" applyFill="1" applyBorder="1" applyAlignment="1">
      <alignment vertical="center"/>
    </xf>
    <xf numFmtId="3" fontId="39" fillId="0" borderId="52" xfId="3465" applyNumberFormat="1" applyFont="1" applyFill="1" applyBorder="1" applyAlignment="1">
      <alignment horizontal="center" vertical="center"/>
    </xf>
    <xf numFmtId="3" fontId="41" fillId="0" borderId="52" xfId="3465" applyNumberFormat="1" applyFont="1" applyFill="1" applyBorder="1" applyAlignment="1">
      <alignment horizontal="center" vertical="center"/>
    </xf>
    <xf numFmtId="3" fontId="41" fillId="0" borderId="52" xfId="3465" applyNumberFormat="1" applyFont="1" applyFill="1" applyBorder="1" applyAlignment="1">
      <alignment horizontal="right" vertical="center"/>
    </xf>
    <xf numFmtId="3" fontId="41" fillId="0" borderId="52" xfId="3465" applyNumberFormat="1" applyFont="1" applyFill="1" applyBorder="1" applyAlignment="1">
      <alignment horizontal="left" vertical="center" wrapText="1"/>
    </xf>
    <xf numFmtId="3" fontId="41" fillId="0" borderId="52" xfId="3465" applyNumberFormat="1" applyFont="1" applyFill="1" applyBorder="1" applyAlignment="1">
      <alignment horizontal="center" vertical="center" wrapText="1"/>
    </xf>
    <xf numFmtId="3" fontId="56"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horizontal="right" vertical="center" wrapText="1"/>
    </xf>
    <xf numFmtId="49" fontId="41" fillId="0" borderId="52" xfId="3465" applyNumberFormat="1" applyFont="1" applyFill="1" applyBorder="1" applyAlignment="1">
      <alignment horizontal="center" vertical="center"/>
    </xf>
    <xf numFmtId="1" fontId="41" fillId="0" borderId="52" xfId="3465" applyNumberFormat="1" applyFont="1" applyFill="1" applyBorder="1" applyAlignment="1">
      <alignment horizontal="left" vertical="center" wrapText="1"/>
    </xf>
    <xf numFmtId="1" fontId="41" fillId="0" borderId="52" xfId="3465" applyNumberFormat="1" applyFont="1" applyFill="1" applyBorder="1" applyAlignment="1">
      <alignment horizontal="center" vertical="center" wrapText="1"/>
    </xf>
    <xf numFmtId="1" fontId="56"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vertical="center"/>
    </xf>
    <xf numFmtId="49" fontId="263" fillId="0" borderId="52" xfId="3465" applyNumberFormat="1" applyFont="1" applyFill="1" applyBorder="1" applyAlignment="1">
      <alignment horizontal="center" vertical="center"/>
    </xf>
    <xf numFmtId="1" fontId="263" fillId="0" borderId="52" xfId="3465" applyNumberFormat="1" applyFont="1" applyFill="1" applyBorder="1" applyAlignment="1">
      <alignment horizontal="left" vertical="center" wrapText="1"/>
    </xf>
    <xf numFmtId="1" fontId="263" fillId="0" borderId="52" xfId="3465" applyNumberFormat="1" applyFont="1" applyFill="1" applyBorder="1" applyAlignment="1">
      <alignment horizontal="center" vertical="center" wrapText="1"/>
    </xf>
    <xf numFmtId="1" fontId="269" fillId="0" borderId="52" xfId="3465" applyNumberFormat="1" applyFont="1" applyFill="1" applyBorder="1" applyAlignment="1">
      <alignment horizontal="center" vertical="center" wrapText="1"/>
    </xf>
    <xf numFmtId="3" fontId="263" fillId="0" borderId="52" xfId="3465" applyNumberFormat="1" applyFont="1" applyFill="1" applyBorder="1" applyAlignment="1">
      <alignment vertical="center"/>
    </xf>
    <xf numFmtId="49" fontId="39" fillId="0" borderId="52" xfId="3465" applyNumberFormat="1" applyFont="1" applyFill="1" applyBorder="1" applyAlignment="1">
      <alignment horizontal="center" vertical="center"/>
    </xf>
    <xf numFmtId="1" fontId="39" fillId="0" borderId="52" xfId="3465" applyNumberFormat="1" applyFont="1" applyFill="1" applyBorder="1" applyAlignment="1">
      <alignment horizontal="center" vertical="center" wrapText="1"/>
    </xf>
    <xf numFmtId="1" fontId="55" fillId="0" borderId="52" xfId="3465" applyNumberFormat="1" applyFont="1" applyFill="1" applyBorder="1" applyAlignment="1">
      <alignment horizontal="center" vertical="center" wrapText="1"/>
    </xf>
    <xf numFmtId="3" fontId="39" fillId="0" borderId="52" xfId="3465" applyNumberFormat="1" applyFont="1" applyFill="1" applyBorder="1" applyAlignment="1">
      <alignment vertical="center"/>
    </xf>
    <xf numFmtId="1" fontId="41" fillId="0" borderId="52" xfId="3465" applyNumberFormat="1" applyFont="1" applyFill="1" applyBorder="1" applyAlignment="1">
      <alignment horizontal="center" vertical="center"/>
    </xf>
    <xf numFmtId="0" fontId="41" fillId="0" borderId="52" xfId="3439" applyFont="1" applyFill="1" applyBorder="1" applyAlignment="1">
      <alignment horizontal="left" vertical="center" wrapText="1"/>
    </xf>
    <xf numFmtId="1" fontId="41" fillId="0" borderId="52" xfId="0" applyNumberFormat="1" applyFont="1" applyFill="1" applyBorder="1" applyAlignment="1">
      <alignment horizontal="center" vertical="center" wrapText="1"/>
    </xf>
    <xf numFmtId="1" fontId="270"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vertical="center" wrapText="1"/>
    </xf>
    <xf numFmtId="0" fontId="39" fillId="0" borderId="52" xfId="0" applyFont="1" applyFill="1" applyBorder="1" applyAlignment="1">
      <alignment horizontal="left" vertical="center" wrapText="1"/>
    </xf>
    <xf numFmtId="1" fontId="41" fillId="0" borderId="52" xfId="0" applyNumberFormat="1" applyFont="1" applyFill="1" applyBorder="1" applyAlignment="1">
      <alignment horizontal="left" vertical="center" wrapText="1"/>
    </xf>
    <xf numFmtId="3" fontId="263" fillId="0" borderId="52" xfId="3465" applyNumberFormat="1" applyFont="1" applyFill="1" applyBorder="1" applyAlignment="1">
      <alignment vertical="center" wrapText="1"/>
    </xf>
    <xf numFmtId="3" fontId="39" fillId="0" borderId="52" xfId="0" applyNumberFormat="1" applyFont="1" applyFill="1" applyBorder="1" applyAlignment="1">
      <alignment vertical="center"/>
    </xf>
    <xf numFmtId="0" fontId="263" fillId="0" borderId="52" xfId="0" applyFont="1" applyFill="1" applyBorder="1" applyAlignment="1">
      <alignment horizontal="left" vertical="center" wrapText="1"/>
    </xf>
    <xf numFmtId="3" fontId="269" fillId="0" borderId="52" xfId="3465" applyNumberFormat="1" applyFont="1" applyFill="1" applyBorder="1" applyAlignment="1">
      <alignment horizontal="center" vertical="center" wrapText="1"/>
    </xf>
    <xf numFmtId="1" fontId="39" fillId="0" borderId="52" xfId="3465" applyNumberFormat="1" applyFont="1" applyFill="1" applyBorder="1" applyAlignment="1">
      <alignment horizontal="center" vertical="center"/>
    </xf>
    <xf numFmtId="0" fontId="39" fillId="0" borderId="52" xfId="0" applyFont="1" applyFill="1" applyBorder="1" applyAlignment="1">
      <alignment horizontal="center" vertical="center" wrapText="1"/>
    </xf>
    <xf numFmtId="1" fontId="39" fillId="0" borderId="52" xfId="0" applyNumberFormat="1" applyFont="1" applyFill="1" applyBorder="1" applyAlignment="1">
      <alignment horizontal="center" vertical="center" wrapText="1"/>
    </xf>
    <xf numFmtId="1" fontId="263" fillId="0" borderId="52" xfId="3465" quotePrefix="1" applyNumberFormat="1" applyFont="1" applyFill="1" applyBorder="1" applyAlignment="1">
      <alignment horizontal="center" vertical="center"/>
    </xf>
    <xf numFmtId="0" fontId="263" fillId="0" borderId="52" xfId="0" applyFont="1" applyFill="1" applyBorder="1" applyAlignment="1">
      <alignment horizontal="center" vertical="center" wrapText="1"/>
    </xf>
    <xf numFmtId="1" fontId="263" fillId="0" borderId="52" xfId="0" applyNumberFormat="1" applyFont="1" applyFill="1" applyBorder="1" applyAlignment="1">
      <alignment horizontal="center" vertical="center" wrapText="1"/>
    </xf>
    <xf numFmtId="1" fontId="263" fillId="0" borderId="52" xfId="3465" applyNumberFormat="1" applyFont="1" applyFill="1" applyBorder="1" applyAlignment="1">
      <alignment horizontal="center" vertical="center"/>
    </xf>
    <xf numFmtId="3" fontId="263" fillId="0" borderId="52" xfId="3465" applyNumberFormat="1" applyFont="1" applyFill="1" applyBorder="1" applyAlignment="1">
      <alignment horizontal="center" vertical="center"/>
    </xf>
    <xf numFmtId="3" fontId="41" fillId="0" borderId="52" xfId="0" applyNumberFormat="1" applyFont="1" applyFill="1" applyBorder="1" applyAlignment="1">
      <alignment vertical="center"/>
    </xf>
    <xf numFmtId="3" fontId="41" fillId="0" borderId="52" xfId="0" applyNumberFormat="1" applyFont="1" applyFill="1" applyBorder="1" applyAlignment="1">
      <alignment horizontal="center" vertical="center"/>
    </xf>
    <xf numFmtId="0" fontId="41" fillId="0" borderId="52" xfId="0" applyFont="1" applyFill="1" applyBorder="1" applyAlignment="1">
      <alignment horizontal="left" vertical="center"/>
    </xf>
    <xf numFmtId="0" fontId="39" fillId="38" borderId="52" xfId="3439" applyFont="1" applyFill="1" applyBorder="1" applyAlignment="1">
      <alignment horizontal="left" vertical="center" wrapText="1"/>
    </xf>
    <xf numFmtId="1" fontId="14" fillId="0" borderId="52" xfId="3465" applyNumberFormat="1" applyFont="1" applyFill="1" applyBorder="1" applyAlignment="1">
      <alignment horizontal="center" vertical="center" wrapText="1"/>
    </xf>
    <xf numFmtId="3" fontId="55" fillId="0" borderId="52" xfId="3465" quotePrefix="1" applyNumberFormat="1" applyFont="1" applyFill="1" applyBorder="1" applyAlignment="1">
      <alignment horizontal="center" vertical="center" wrapText="1"/>
    </xf>
    <xf numFmtId="3" fontId="39" fillId="0" borderId="52" xfId="3465" applyNumberFormat="1" applyFont="1" applyFill="1" applyBorder="1" applyAlignment="1">
      <alignment vertical="center" wrapText="1"/>
    </xf>
    <xf numFmtId="0" fontId="41" fillId="38" borderId="52" xfId="3439" applyFont="1" applyFill="1" applyBorder="1" applyAlignment="1">
      <alignment horizontal="left" vertical="center" wrapText="1"/>
    </xf>
    <xf numFmtId="3" fontId="56" fillId="0" borderId="52" xfId="3465" quotePrefix="1" applyNumberFormat="1" applyFont="1" applyFill="1" applyBorder="1" applyAlignment="1">
      <alignment horizontal="center" vertical="center" wrapText="1"/>
    </xf>
    <xf numFmtId="3" fontId="39" fillId="0" borderId="52" xfId="3465" applyNumberFormat="1" applyFont="1" applyFill="1" applyBorder="1" applyAlignment="1">
      <alignment horizontal="center" vertical="center" wrapText="1"/>
    </xf>
    <xf numFmtId="1" fontId="263" fillId="0" borderId="52" xfId="0" applyNumberFormat="1" applyFont="1" applyFill="1" applyBorder="1" applyAlignment="1">
      <alignment horizontal="left" vertical="center" wrapText="1"/>
    </xf>
    <xf numFmtId="1" fontId="41" fillId="0" borderId="52" xfId="3465" applyNumberFormat="1" applyFont="1" applyFill="1" applyBorder="1" applyAlignment="1">
      <alignment horizontal="right" vertical="center" wrapText="1"/>
    </xf>
    <xf numFmtId="3" fontId="39" fillId="0" borderId="52" xfId="3465" applyNumberFormat="1" applyFont="1" applyFill="1" applyBorder="1" applyAlignment="1">
      <alignment horizontal="right" vertical="center"/>
    </xf>
    <xf numFmtId="0" fontId="41" fillId="0" borderId="52" xfId="0" applyFont="1" applyFill="1" applyBorder="1" applyAlignment="1">
      <alignment horizontal="center" vertical="center" wrapText="1"/>
    </xf>
    <xf numFmtId="1" fontId="39" fillId="0" borderId="52" xfId="3465" quotePrefix="1" applyNumberFormat="1" applyFont="1" applyFill="1" applyBorder="1" applyAlignment="1">
      <alignment horizontal="center" vertical="center"/>
    </xf>
    <xf numFmtId="3" fontId="56" fillId="0" borderId="52" xfId="3465" applyNumberFormat="1" applyFont="1" applyFill="1" applyBorder="1" applyAlignment="1">
      <alignment vertical="center" wrapText="1"/>
    </xf>
    <xf numFmtId="0" fontId="272" fillId="0" borderId="52" xfId="0" applyFont="1" applyFill="1" applyBorder="1" applyAlignment="1"/>
    <xf numFmtId="0" fontId="130" fillId="0" borderId="0" xfId="0" applyFont="1" applyAlignment="1">
      <alignment vertical="center"/>
    </xf>
    <xf numFmtId="0" fontId="264" fillId="0" borderId="0" xfId="0" applyFont="1" applyAlignment="1">
      <alignment horizontal="center" vertical="center"/>
    </xf>
    <xf numFmtId="0" fontId="19" fillId="0" borderId="0" xfId="0" applyFont="1" applyAlignment="1">
      <alignment horizontal="center" vertical="center"/>
    </xf>
    <xf numFmtId="1" fontId="18" fillId="0" borderId="0" xfId="0" applyNumberFormat="1" applyFont="1" applyAlignment="1">
      <alignment horizontal="center" vertical="center" wrapText="1"/>
    </xf>
    <xf numFmtId="0" fontId="18" fillId="0" borderId="0" xfId="0" applyFont="1" applyAlignment="1">
      <alignment horizontal="center" vertical="center"/>
    </xf>
    <xf numFmtId="0" fontId="11" fillId="0" borderId="1" xfId="0" applyFont="1" applyBorder="1" applyAlignment="1">
      <alignment horizontal="center" vertical="center"/>
    </xf>
    <xf numFmtId="0" fontId="265" fillId="0" borderId="52" xfId="0"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3" fontId="51" fillId="0" borderId="2" xfId="3465" applyNumberFormat="1" applyFont="1" applyFill="1" applyBorder="1" applyAlignment="1">
      <alignment horizontal="center" vertical="center" wrapText="1"/>
    </xf>
    <xf numFmtId="1" fontId="5" fillId="0" borderId="0" xfId="3465" applyNumberFormat="1" applyFont="1" applyFill="1" applyAlignment="1">
      <alignment horizontal="center" vertical="center" wrapText="1"/>
    </xf>
    <xf numFmtId="0" fontId="51" fillId="0" borderId="2" xfId="0" applyFont="1" applyBorder="1"/>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4"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3" fontId="3" fillId="0" borderId="2"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2"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4"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 fontId="7" fillId="0" borderId="0" xfId="3465" applyNumberFormat="1" applyFont="1" applyFill="1" applyAlignment="1">
      <alignment horizontal="right" vertical="center"/>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1" fontId="29" fillId="0" borderId="0" xfId="3465" applyNumberFormat="1" applyFont="1" applyFill="1" applyAlignment="1">
      <alignment horizontal="right" vertical="center"/>
    </xf>
    <xf numFmtId="1" fontId="1" fillId="0" borderId="1" xfId="3465" applyNumberFormat="1" applyFont="1" applyFill="1" applyBorder="1" applyAlignment="1">
      <alignment horizontal="right" vertical="center"/>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8" fillId="0" borderId="1" xfId="542" applyFont="1" applyBorder="1" applyAlignment="1">
      <alignment horizontal="right" vertical="center" wrapText="1" readingOrder="1"/>
    </xf>
    <xf numFmtId="0" fontId="12" fillId="0" borderId="2" xfId="542" applyFont="1" applyBorder="1" applyAlignment="1">
      <alignment horizontal="center" vertical="center" wrapText="1"/>
    </xf>
    <xf numFmtId="49" fontId="12" fillId="0" borderId="2" xfId="542" applyNumberFormat="1"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10" fillId="0" borderId="2" xfId="2777" applyFont="1" applyBorder="1" applyAlignment="1">
      <alignment horizontal="center" vertical="center" wrapText="1"/>
    </xf>
    <xf numFmtId="0" fontId="15" fillId="0" borderId="0" xfId="0" applyFont="1" applyAlignment="1">
      <alignment horizontal="center" vertical="center"/>
    </xf>
    <xf numFmtId="1" fontId="6" fillId="0" borderId="0" xfId="0" applyNumberFormat="1" applyFont="1" applyAlignment="1">
      <alignment horizontal="center" vertical="center"/>
    </xf>
    <xf numFmtId="0" fontId="6" fillId="0" borderId="0" xfId="0" applyFont="1" applyAlignment="1">
      <alignment horizontal="center" vertical="center"/>
    </xf>
    <xf numFmtId="0" fontId="15" fillId="0" borderId="52" xfId="0" applyFont="1" applyBorder="1" applyAlignment="1">
      <alignment horizontal="center" vertical="center" wrapText="1"/>
    </xf>
    <xf numFmtId="0" fontId="264" fillId="0" borderId="0" xfId="0" applyFont="1" applyAlignment="1">
      <alignment horizontal="right" vertical="center"/>
    </xf>
    <xf numFmtId="0" fontId="271" fillId="0" borderId="0" xfId="0" applyFont="1" applyAlignment="1">
      <alignment horizontal="center" vertical="center"/>
    </xf>
    <xf numFmtId="0" fontId="268" fillId="0" borderId="1" xfId="0" applyFont="1" applyBorder="1" applyAlignment="1">
      <alignment horizontal="center" vertical="center"/>
    </xf>
    <xf numFmtId="0" fontId="15" fillId="0" borderId="52" xfId="0" applyFont="1" applyBorder="1" applyAlignment="1">
      <alignment horizontal="center" vertical="center"/>
    </xf>
    <xf numFmtId="3" fontId="56" fillId="0" borderId="52" xfId="3465" applyNumberFormat="1"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3" fontId="41" fillId="0" borderId="52" xfId="3465" applyNumberFormat="1" applyFont="1" applyFill="1" applyBorder="1" applyAlignment="1">
      <alignment horizontal="center" vertical="center" wrapText="1"/>
    </xf>
    <xf numFmtId="0" fontId="56" fillId="0" borderId="52" xfId="0"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1" fontId="40" fillId="0" borderId="1" xfId="3465" applyNumberFormat="1" applyFont="1" applyFill="1" applyBorder="1" applyAlignment="1">
      <alignment horizontal="right" vertical="center"/>
    </xf>
    <xf numFmtId="0" fontId="41" fillId="0" borderId="0" xfId="0" applyFont="1" applyFill="1" applyAlignment="1">
      <alignment horizontal="center" vertical="center" readingOrder="1"/>
    </xf>
    <xf numFmtId="1" fontId="1" fillId="0" borderId="0" xfId="3465" applyNumberFormat="1" applyFont="1" applyFill="1" applyAlignment="1">
      <alignment horizontal="center" vertical="center" wrapText="1"/>
    </xf>
    <xf numFmtId="1" fontId="40" fillId="0" borderId="0" xfId="3465" applyNumberFormat="1" applyFont="1" applyFill="1" applyAlignment="1">
      <alignment horizontal="center" vertical="center" wrapText="1"/>
    </xf>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h ql62 (2010) 11-09" xfId="509"/>
    <cellStyle name="_Book1_KH TPCP vung TNB (03-1-2012)" xfId="511"/>
    <cellStyle name="_Book1_Khung 2012" xfId="463"/>
    <cellStyle name="_Book1_kien giang 2" xfId="515"/>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hiHuong_ApGia" xfId="483"/>
    <cellStyle name="_KT (2)_2_TG-TH_CoCauPhi (version 1)" xfId="747"/>
    <cellStyle name="_KT (2)_2_TG-TH_Copy of 05-12  KH trung han 2016-2020 - Liem Thinh edited (1)" xfId="27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iao KH 2011 ngay 10-12-2010" xfId="758"/>
    <cellStyle name="_KT (2)_2_TG-TH_GTGT 2003" xfId="239"/>
    <cellStyle name="_KT (2)_2_TG-TH_KE KHAI THUE GTGT 2004" xfId="760"/>
    <cellStyle name="_KT (2)_2_TG-TH_KE KHAI THUE GTGT 2004_BCTC2004" xfId="762"/>
    <cellStyle name="_KT (2)_2_TG-TH_KH TPCP 2016-2020 (tong hop)" xfId="764"/>
    <cellStyle name="_KT (2)_2_TG-TH_KH TPCP vung TNB (03-1-2012)" xfId="394"/>
    <cellStyle name="_KT (2)_2_TG-TH_kien giang 2" xfId="562"/>
    <cellStyle name="_KT (2)_2_TG-TH_Lora-tungchau" xfId="332"/>
    <cellStyle name="_KT (2)_2_TG-TH_Luy ke von ung nam 2011 -Thoa gui ngay 12-8-2012" xfId="641"/>
    <cellStyle name="_KT (2)_2_TG-TH_NhanCong" xfId="765"/>
    <cellStyle name="_KT (2)_2_TG-TH_N-X-T-04" xfId="537"/>
    <cellStyle name="_KT (2)_2_TG-TH_PGIA-phieu tham tra Kho bac" xfId="740"/>
    <cellStyle name="_KT (2)_2_TG-TH_phu luc tong ket tinh hinh TH giai doan 03-10 (ngay 30)" xfId="45"/>
    <cellStyle name="_KT (2)_2_TG-TH_PT02-02" xfId="768"/>
    <cellStyle name="_KT (2)_2_TG-TH_PT02-02_Book1" xfId="771"/>
    <cellStyle name="_KT (2)_2_TG-TH_PT02-03" xfId="545"/>
    <cellStyle name="_KT (2)_2_TG-TH_PT02-03_Book1" xfId="50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H TPCP vung TNB (03-1-2012)" xfId="783"/>
    <cellStyle name="_KT (2)_2_TG-TH_ÿÿÿÿÿ_kien giang 2" xfId="582"/>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H TPCP vung TNB (03-1-2012)" xfId="806"/>
    <cellStyle name="_KT (2)_3_TG-TH_Book1_kien giang 2" xfId="797"/>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iao KH 2011 ngay 10-12-2010" xfId="749"/>
    <cellStyle name="_KT (2)_3_TG-TH_GTGT 2003" xfId="101"/>
    <cellStyle name="_KT (2)_3_TG-TH_KE KHAI THUE GTGT 2004" xfId="812"/>
    <cellStyle name="_KT (2)_3_TG-TH_KE KHAI THUE GTGT 2004_BCTC2004" xfId="228"/>
    <cellStyle name="_KT (2)_3_TG-TH_KH TPCP 2016-2020 (tong hop)" xfId="814"/>
    <cellStyle name="_KT (2)_3_TG-TH_KH TPCP vung TNB (03-1-2012)" xfId="81"/>
    <cellStyle name="_KT (2)_3_TG-TH_kien giang 2" xfId="817"/>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H TPCP vung TNB (03-1-2012)" xfId="452"/>
    <cellStyle name="_KT (2)_3_TG-TH_ÿÿÿÿÿ_kien giang 2" xfId="836"/>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hiHuong_ApGia" xfId="884"/>
    <cellStyle name="_KT (2)_4_CoCauPhi (version 1)" xfId="163"/>
    <cellStyle name="_KT (2)_4_Copy of 05-12  KH trung han 2016-2020 - Liem Thinh edited (1)" xfId="548"/>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iao KH 2011 ngay 10-12-2010" xfId="899"/>
    <cellStyle name="_KT (2)_4_GTGT 2003" xfId="903"/>
    <cellStyle name="_KT (2)_4_KE KHAI THUE GTGT 2004" xfId="906"/>
    <cellStyle name="_KT (2)_4_KE KHAI THUE GTGT 2004_BCTC2004" xfId="907"/>
    <cellStyle name="_KT (2)_4_KH TPCP 2016-2020 (tong hop)" xfId="909"/>
    <cellStyle name="_KT (2)_4_KH TPCP vung TNB (03-1-2012)" xfId="910"/>
    <cellStyle name="_KT (2)_4_kien giang 2" xfId="243"/>
    <cellStyle name="_KT (2)_4_Lora-tungchau" xfId="912"/>
    <cellStyle name="_KT (2)_4_Luy ke von ung nam 2011 -Thoa gui ngay 12-8-2012" xfId="7"/>
    <cellStyle name="_KT (2)_4_NhanCong" xfId="913"/>
    <cellStyle name="_KT (2)_4_N-X-T-04" xfId="917"/>
    <cellStyle name="_KT (2)_4_PGIA-phieu tham tra Kho bac" xfId="919"/>
    <cellStyle name="_KT (2)_4_phu luc tong ket tinh hinh TH giai doan 03-10 (ngay 30)" xfId="920"/>
    <cellStyle name="_KT (2)_4_PT02-02" xfId="921"/>
    <cellStyle name="_KT (2)_4_PT02-02_Book1" xfId="431"/>
    <cellStyle name="_KT (2)_4_PT02-03" xfId="922"/>
    <cellStyle name="_KT (2)_4_PT02-03_Book1" xfId="923"/>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H TPCP vung TNB (03-1-2012)" xfId="938"/>
    <cellStyle name="_KT (2)_4_ÿÿÿÿÿ_kien giang 2" xfId="940"/>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hiHuong_ApGia" xfId="716"/>
    <cellStyle name="_KT (2)_5_CoCauPhi (version 1)" xfId="208"/>
    <cellStyle name="_KT (2)_5_Copy of 05-12  KH trung han 2016-2020 - Liem Thinh edited (1)" xfId="1012"/>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iao KH 2011 ngay 10-12-2010" xfId="1026"/>
    <cellStyle name="_KT (2)_5_GTGT 2003" xfId="1028"/>
    <cellStyle name="_KT (2)_5_KE KHAI THUE GTGT 2004" xfId="1029"/>
    <cellStyle name="_KT (2)_5_KE KHAI THUE GTGT 2004_BCTC2004" xfId="254"/>
    <cellStyle name="_KT (2)_5_KH TPCP 2016-2020 (tong hop)" xfId="1018"/>
    <cellStyle name="_KT (2)_5_KH TPCP vung TNB (03-1-2012)" xfId="1030"/>
    <cellStyle name="_KT (2)_5_kien giang 2" xfId="1031"/>
    <cellStyle name="_KT (2)_5_Lora-tungchau" xfId="900"/>
    <cellStyle name="_KT (2)_5_Luy ke von ung nam 2011 -Thoa gui ngay 12-8-2012" xfId="1032"/>
    <cellStyle name="_KT (2)_5_NhanCong" xfId="1033"/>
    <cellStyle name="_KT (2)_5_N-X-T-04" xfId="1036"/>
    <cellStyle name="_KT (2)_5_PGIA-phieu tham tra Kho bac" xfId="1038"/>
    <cellStyle name="_KT (2)_5_phu luc tong ket tinh hinh TH giai doan 03-10 (ngay 30)" xfId="1041"/>
    <cellStyle name="_KT (2)_5_PT02-02" xfId="1042"/>
    <cellStyle name="_KT (2)_5_PT02-02_Book1" xfId="1043"/>
    <cellStyle name="_KT (2)_5_PT02-03" xfId="1044"/>
    <cellStyle name="_KT (2)_5_PT02-03_Book1" xfId="1047"/>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H TPCP vung TNB (03-1-2012)" xfId="1062"/>
    <cellStyle name="_KT (2)_5_ÿÿÿÿÿ_kien giang 2" xfId="225"/>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H TPCP vung TNB (03-1-2012)" xfId="1083"/>
    <cellStyle name="_KT (2)_Book1_kien giang 2" xfId="51"/>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iao KH 2011 ngay 10-12-2010" xfId="1092"/>
    <cellStyle name="_KT (2)_GTGT 2003" xfId="1093"/>
    <cellStyle name="_KT (2)_KE KHAI THUE GTGT 2004" xfId="1094"/>
    <cellStyle name="_KT (2)_KE KHAI THUE GTGT 2004_BCTC2004" xfId="1095"/>
    <cellStyle name="_KT (2)_KH TPCP 2016-2020 (tong hop)" xfId="251"/>
    <cellStyle name="_KT (2)_KH TPCP vung TNB (03-1-2012)" xfId="1096"/>
    <cellStyle name="_KT (2)_kien giang 2" xfId="1097"/>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H TPCP vung TNB (03-1-2012)" xfId="1128"/>
    <cellStyle name="_KT (2)_ÿÿÿÿÿ_kien giang 2" xfId="1129"/>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hiHuong_ApGia" xfId="1197"/>
    <cellStyle name="_KT_TG_1_CoCauPhi (version 1)" xfId="1198"/>
    <cellStyle name="_KT_TG_1_Copy of 05-12  KH trung han 2016-2020 - Liem Thinh edited (1)" xfId="1199"/>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iao KH 2011 ngay 10-12-2010" xfId="1209"/>
    <cellStyle name="_KT_TG_1_GTGT 2003" xfId="1210"/>
    <cellStyle name="_KT_TG_1_KE KHAI THUE GTGT 2004" xfId="303"/>
    <cellStyle name="_KT_TG_1_KE KHAI THUE GTGT 2004_BCTC2004" xfId="1211"/>
    <cellStyle name="_KT_TG_1_KH TPCP 2016-2020 (tong hop)" xfId="1213"/>
    <cellStyle name="_KT_TG_1_KH TPCP vung TNB (03-1-2012)" xfId="1214"/>
    <cellStyle name="_KT_TG_1_kien giang 2" xfId="1215"/>
    <cellStyle name="_KT_TG_1_Lora-tungchau" xfId="792"/>
    <cellStyle name="_KT_TG_1_Luy ke von ung nam 2011 -Thoa gui ngay 12-8-2012" xfId="1216"/>
    <cellStyle name="_KT_TG_1_NhanCong" xfId="1217"/>
    <cellStyle name="_KT_TG_1_N-X-T-04" xfId="1221"/>
    <cellStyle name="_KT_TG_1_PGIA-phieu tham tra Kho bac" xfId="1222"/>
    <cellStyle name="_KT_TG_1_phu luc tong ket tinh hinh TH giai doan 03-10 (ngay 30)" xfId="1224"/>
    <cellStyle name="_KT_TG_1_PT02-02" xfId="1226"/>
    <cellStyle name="_KT_TG_1_PT02-02_Book1" xfId="1227"/>
    <cellStyle name="_KT_TG_1_PT02-03" xfId="67"/>
    <cellStyle name="_KT_TG_1_PT02-03_Book1" xfId="1228"/>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H TPCP vung TNB (03-1-2012)" xfId="1243"/>
    <cellStyle name="_KT_TG_1_ÿÿÿÿÿ_kien giang 2" xfId="1244"/>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hiHuong_ApGia" xfId="1314"/>
    <cellStyle name="_KT_TG_2_CoCauPhi (version 1)" xfId="1316"/>
    <cellStyle name="_KT_TG_2_Copy of 05-12  KH trung han 2016-2020 - Liem Thinh edited (1)" xfId="1317"/>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iao KH 2011 ngay 10-12-2010" xfId="1328"/>
    <cellStyle name="_KT_TG_2_GTGT 2003" xfId="1330"/>
    <cellStyle name="_KT_TG_2_KE KHAI THUE GTGT 2004" xfId="1332"/>
    <cellStyle name="_KT_TG_2_KE KHAI THUE GTGT 2004_BCTC2004" xfId="1333"/>
    <cellStyle name="_KT_TG_2_KH TPCP 2016-2020 (tong hop)" xfId="1336"/>
    <cellStyle name="_KT_TG_2_KH TPCP vung TNB (03-1-2012)" xfId="1338"/>
    <cellStyle name="_KT_TG_2_kien giang 2" xfId="1339"/>
    <cellStyle name="_KT_TG_2_Lora-tungchau" xfId="1021"/>
    <cellStyle name="_KT_TG_2_Luy ke von ung nam 2011 -Thoa gui ngay 12-8-2012" xfId="190"/>
    <cellStyle name="_KT_TG_2_NhanCong" xfId="1342"/>
    <cellStyle name="_KT_TG_2_N-X-T-04" xfId="1343"/>
    <cellStyle name="_KT_TG_2_PGIA-phieu tham tra Kho bac" xfId="805"/>
    <cellStyle name="_KT_TG_2_phu luc tong ket tinh hinh TH giai doan 03-10 (ngay 30)" xfId="1345"/>
    <cellStyle name="_KT_TG_2_PT02-02" xfId="1346"/>
    <cellStyle name="_KT_TG_2_PT02-02_Book1" xfId="1348"/>
    <cellStyle name="_KT_TG_2_PT02-03" xfId="1350"/>
    <cellStyle name="_KT_TG_2_PT02-03_Book1" xfId="1353"/>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H TPCP vung TNB (03-1-2012)" xfId="1366"/>
    <cellStyle name="_KT_TG_2_ÿÿÿÿÿ_kien giang 2" xfId="1369"/>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N-X-T-04" xfId="1422"/>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hiHuong_ApGia" xfId="1487"/>
    <cellStyle name="_TG-TH_1_CoCauPhi (version 1)" xfId="1517"/>
    <cellStyle name="_TG-TH_1_Copy of 05-12  KH trung han 2016-2020 - Liem Thinh edited (1)" xfId="1520"/>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iao KH 2011 ngay 10-12-2010" xfId="1532"/>
    <cellStyle name="_TG-TH_1_GTGT 2003" xfId="1535"/>
    <cellStyle name="_TG-TH_1_KE KHAI THUE GTGT 2004" xfId="1536"/>
    <cellStyle name="_TG-TH_1_KE KHAI THUE GTGT 2004_BCTC2004" xfId="1537"/>
    <cellStyle name="_TG-TH_1_KH TPCP 2016-2020 (tong hop)" xfId="1539"/>
    <cellStyle name="_TG-TH_1_KH TPCP vung TNB (03-1-2012)" xfId="1540"/>
    <cellStyle name="_TG-TH_1_kien giang 2" xfId="1541"/>
    <cellStyle name="_TG-TH_1_Lora-tungchau" xfId="1542"/>
    <cellStyle name="_TG-TH_1_Luy ke von ung nam 2011 -Thoa gui ngay 12-8-2012" xfId="750"/>
    <cellStyle name="_TG-TH_1_NhanCong" xfId="1543"/>
    <cellStyle name="_TG-TH_1_N-X-T-04" xfId="1545"/>
    <cellStyle name="_TG-TH_1_PGIA-phieu tham tra Kho bac" xfId="1546"/>
    <cellStyle name="_TG-TH_1_phu luc tong ket tinh hinh TH giai doan 03-10 (ngay 30)" xfId="1547"/>
    <cellStyle name="_TG-TH_1_PT02-02" xfId="1548"/>
    <cellStyle name="_TG-TH_1_PT02-02_Book1" xfId="1549"/>
    <cellStyle name="_TG-TH_1_PT02-03" xfId="1551"/>
    <cellStyle name="_TG-TH_1_PT02-03_Book1" xfId="1554"/>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H TPCP vung TNB (03-1-2012)" xfId="958"/>
    <cellStyle name="_TG-TH_1_ÿÿÿÿÿ_kien giang 2" xfId="1562"/>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hiHuong_ApGia" xfId="1639"/>
    <cellStyle name="_TG-TH_2_CoCauPhi (version 1)" xfId="366"/>
    <cellStyle name="_TG-TH_2_Copy of 05-12  KH trung han 2016-2020 - Liem Thinh edited (1)" xfId="1642"/>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iao KH 2011 ngay 10-12-2010" xfId="1651"/>
    <cellStyle name="_TG-TH_2_GTGT 2003" xfId="1654"/>
    <cellStyle name="_TG-TH_2_KE KHAI THUE GTGT 2004" xfId="1655"/>
    <cellStyle name="_TG-TH_2_KE KHAI THUE GTGT 2004_BCTC2004" xfId="1656"/>
    <cellStyle name="_TG-TH_2_KH TPCP 2016-2020 (tong hop)" xfId="1657"/>
    <cellStyle name="_TG-TH_2_KH TPCP vung TNB (03-1-2012)" xfId="1509"/>
    <cellStyle name="_TG-TH_2_kien giang 2" xfId="1661"/>
    <cellStyle name="_TG-TH_2_Lora-tungchau" xfId="1662"/>
    <cellStyle name="_TG-TH_2_Luy ke von ung nam 2011 -Thoa gui ngay 12-8-2012" xfId="1663"/>
    <cellStyle name="_TG-TH_2_NhanCong" xfId="1053"/>
    <cellStyle name="_TG-TH_2_N-X-T-04" xfId="1665"/>
    <cellStyle name="_TG-TH_2_PGIA-phieu tham tra Kho bac" xfId="1666"/>
    <cellStyle name="_TG-TH_2_phu luc tong ket tinh hinh TH giai doan 03-10 (ngay 30)" xfId="1670"/>
    <cellStyle name="_TG-TH_2_PT02-02" xfId="1671"/>
    <cellStyle name="_TG-TH_2_PT02-02_Book1" xfId="1673"/>
    <cellStyle name="_TG-TH_2_PT02-03" xfId="1674"/>
    <cellStyle name="_TG-TH_2_PT02-03_Book1" xfId="1675"/>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H TPCP vung TNB (03-1-2012)" xfId="1684"/>
    <cellStyle name="_TG-TH_2_ÿÿÿÿÿ_kien giang 2" xfId="1686"/>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H KH 2010" xfId="646"/>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huẩn bị đầu tư 2011 (sep Hung)_KH 2012 (T3-2013)" xfId="1728"/>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h ql62 (2010) 11-09" xfId="1814"/>
    <cellStyle name="_ÿÿÿÿÿ_KH TPCP vung TNB (03-1-2012)" xfId="1815"/>
    <cellStyle name="_ÿÿÿÿÿ_Khung 2012" xfId="1816"/>
    <cellStyle name="_ÿÿÿÿÿ_kien giang 2" xfId="105"/>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h ql62 (2010) 11-09" xfId="1884"/>
    <cellStyle name="1_KH TPCP vung TNB (03-1-2012)" xfId="1885"/>
    <cellStyle name="1_Khung 2012" xfId="1886"/>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heck Cell 2" xfId="2278"/>
    <cellStyle name="Chi phÝ kh¸c_Book1" xfId="2280"/>
    <cellStyle name="CHUONG" xfId="2012"/>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ấu_phảy 2" xfId="2842"/>
    <cellStyle name="DAUDE" xfId="2843"/>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ia" xfId="436"/>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ga" xfId="3268"/>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H TPCP vung TNB (03-1-2012)" xfId="3856"/>
    <cellStyle name="T_Book1_1_KH TPCP vung TNB (03-1-2012) 2" xfId="1630"/>
    <cellStyle name="T_Book1_1_kien giang 2" xfId="2805"/>
    <cellStyle name="T_Book1_1_kien giang 2 2" xfId="3857"/>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NQ11-CP - chinh sua lai" xfId="1650"/>
    <cellStyle name="T_Book1_BC NQ11-CP - chinh sua lai 2" xfId="3307"/>
    <cellStyle name="T_Book1_BC NQ11-CP-Quynh sau bieu so3" xfId="2455"/>
    <cellStyle name="T_Book1_BC NQ11-CP-Quynh sau bieu so3 2" xfId="42"/>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kien giang 2" xfId="2663"/>
    <cellStyle name="T_Book1_kien giang 2 2" xfId="3657"/>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kien giang 2" xfId="3251"/>
    <cellStyle name="T_kien giang 2 2" xfId="3104"/>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TK_HT" xfId="4053"/>
    <cellStyle name="T_TK_HT 2" xfId="1464"/>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H TPCP vung TNB (03-1-2012)" xfId="4105"/>
    <cellStyle name="T_ÿÿÿÿÿ_KH TPCP vung TNB (03-1-2012) 2" xfId="4106"/>
    <cellStyle name="T_ÿÿÿÿÿ_kien giang 2" xfId="4107"/>
    <cellStyle name="T_ÿÿÿÿÿ_kien giang 2 2" xfId="4108"/>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rang" xfId="4171"/>
    <cellStyle name="tt1" xfId="4172"/>
    <cellStyle name="Tusental (0)_pldt" xfId="4173"/>
    <cellStyle name="Tusental_pldt" xfId="2204"/>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refreshError="1"/>
      <sheetData sheetId="769"/>
      <sheetData sheetId="770"/>
      <sheetData sheetId="771"/>
      <sheetData sheetId="772"/>
      <sheetData sheetId="773"/>
      <sheetData sheetId="774"/>
      <sheetData sheetId="775"/>
      <sheetData sheetId="776"/>
      <sheetData sheetId="777" refreshError="1"/>
      <sheetData sheetId="778"/>
      <sheetData sheetId="779"/>
      <sheetData sheetId="780"/>
      <sheetData sheetId="781"/>
      <sheetData sheetId="782"/>
      <sheetData sheetId="783"/>
      <sheetData sheetId="784" refreshError="1"/>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sheetData sheetId="818"/>
      <sheetData sheetId="819"/>
      <sheetData sheetId="820"/>
      <sheetData sheetId="821"/>
      <sheetData sheetId="822"/>
      <sheetData sheetId="823"/>
      <sheetData sheetId="824"/>
      <sheetData sheetId="825"/>
      <sheetData sheetId="826"/>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sheetData sheetId="922"/>
      <sheetData sheetId="923"/>
      <sheetData sheetId="924"/>
      <sheetData sheetId="925"/>
      <sheetData sheetId="926"/>
      <sheetData sheetId="927"/>
      <sheetData sheetId="928"/>
      <sheetData sheetId="929"/>
      <sheetData sheetId="930"/>
      <sheetData sheetId="931"/>
      <sheetData sheetId="932"/>
      <sheetData sheetId="933" refreshError="1"/>
      <sheetData sheetId="934"/>
      <sheetData sheetId="935"/>
      <sheetData sheetId="936"/>
      <sheetData sheetId="937"/>
      <sheetData sheetId="938"/>
      <sheetData sheetId="939"/>
      <sheetData sheetId="940"/>
      <sheetData sheetId="941"/>
      <sheetData sheetId="942"/>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refreshError="1"/>
      <sheetData sheetId="1102" refreshError="1"/>
      <sheetData sheetId="1103" refreshError="1"/>
      <sheetData sheetId="1104" refreshError="1"/>
      <sheetData sheetId="1105"/>
      <sheetData sheetId="1106"/>
      <sheetData sheetId="1107"/>
      <sheetData sheetId="1108" refreshError="1"/>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346" t="s">
        <v>234</v>
      </c>
      <c r="B1" s="346"/>
      <c r="C1" s="346"/>
      <c r="D1" s="346"/>
      <c r="E1" s="346"/>
      <c r="F1" s="346"/>
      <c r="G1" s="346"/>
      <c r="H1" s="346"/>
      <c r="I1" s="346"/>
      <c r="J1" s="41"/>
      <c r="K1" s="452" t="s">
        <v>16</v>
      </c>
      <c r="L1" s="452"/>
      <c r="M1" s="452"/>
      <c r="N1" s="452"/>
      <c r="O1" s="452"/>
      <c r="P1" s="452"/>
      <c r="Q1" s="42"/>
    </row>
    <row r="2" spans="1:17" ht="31.9" customHeight="1">
      <c r="A2" s="442" t="s">
        <v>101</v>
      </c>
      <c r="B2" s="442"/>
      <c r="C2" s="442"/>
      <c r="D2" s="442"/>
      <c r="E2" s="442"/>
      <c r="F2" s="442"/>
      <c r="G2" s="442"/>
      <c r="H2" s="442"/>
      <c r="I2" s="442"/>
      <c r="J2" s="43"/>
      <c r="K2" s="453" t="s">
        <v>196</v>
      </c>
      <c r="L2" s="453"/>
      <c r="M2" s="453"/>
      <c r="N2" s="453"/>
      <c r="O2" s="453"/>
      <c r="P2" s="453"/>
      <c r="Q2" s="44"/>
    </row>
    <row r="3" spans="1:17" s="1" customFormat="1" ht="42" customHeight="1">
      <c r="A3" s="403" t="s">
        <v>197</v>
      </c>
      <c r="B3" s="403"/>
      <c r="C3" s="403"/>
      <c r="D3" s="403"/>
      <c r="E3" s="403"/>
      <c r="F3" s="403"/>
      <c r="G3" s="403"/>
      <c r="H3" s="403"/>
      <c r="I3" s="403"/>
      <c r="J3" s="403"/>
      <c r="K3" s="403"/>
      <c r="L3" s="403"/>
      <c r="M3" s="403"/>
      <c r="N3" s="403"/>
      <c r="O3" s="403"/>
      <c r="P3" s="403"/>
    </row>
    <row r="4" spans="1:17" s="1" customFormat="1" ht="32.25" customHeight="1">
      <c r="A4" s="458" t="s">
        <v>225</v>
      </c>
      <c r="B4" s="458"/>
      <c r="C4" s="458"/>
      <c r="D4" s="458"/>
      <c r="E4" s="458"/>
      <c r="F4" s="458"/>
      <c r="G4" s="458"/>
      <c r="H4" s="458"/>
      <c r="I4" s="458"/>
      <c r="J4" s="458"/>
      <c r="K4" s="458"/>
      <c r="L4" s="458"/>
      <c r="M4" s="458"/>
      <c r="N4" s="458"/>
      <c r="O4" s="458"/>
      <c r="P4" s="458"/>
    </row>
    <row r="5" spans="1:17" ht="45.75" customHeight="1">
      <c r="A5" s="346" t="s">
        <v>235</v>
      </c>
      <c r="B5" s="346"/>
      <c r="C5" s="346"/>
      <c r="D5" s="346"/>
      <c r="E5" s="346"/>
      <c r="F5" s="346"/>
      <c r="G5" s="346"/>
      <c r="H5" s="346"/>
      <c r="I5" s="346"/>
      <c r="J5" s="346"/>
      <c r="K5" s="346"/>
      <c r="L5" s="346"/>
      <c r="M5" s="346"/>
      <c r="N5" s="346"/>
      <c r="O5" s="346"/>
      <c r="P5" s="346"/>
    </row>
    <row r="6" spans="1:17" ht="29.25" customHeight="1">
      <c r="A6" s="459"/>
      <c r="B6" s="459"/>
      <c r="C6" s="459"/>
      <c r="D6" s="459"/>
      <c r="E6" s="459"/>
      <c r="F6" s="459"/>
      <c r="G6" s="459"/>
      <c r="H6" s="459"/>
      <c r="I6" s="459"/>
      <c r="J6" s="459"/>
      <c r="K6" s="459"/>
      <c r="L6" s="459"/>
      <c r="M6" s="459"/>
      <c r="N6" s="459"/>
      <c r="O6" s="459"/>
      <c r="P6" s="459"/>
    </row>
    <row r="7" spans="1:17" s="2" customFormat="1" ht="35.65" customHeight="1">
      <c r="A7" s="460" t="s">
        <v>0</v>
      </c>
      <c r="B7" s="460"/>
      <c r="C7" s="460"/>
      <c r="D7" s="460"/>
      <c r="E7" s="460"/>
      <c r="F7" s="460"/>
      <c r="G7" s="460"/>
      <c r="H7" s="460"/>
      <c r="I7" s="460"/>
      <c r="J7" s="460"/>
      <c r="K7" s="460"/>
      <c r="L7" s="460"/>
      <c r="M7" s="460"/>
      <c r="N7" s="460"/>
      <c r="O7" s="460"/>
      <c r="P7" s="460"/>
    </row>
    <row r="8" spans="1:17" s="3" customFormat="1" ht="66" customHeight="1">
      <c r="A8" s="461" t="s">
        <v>17</v>
      </c>
      <c r="B8" s="360" t="s">
        <v>18</v>
      </c>
      <c r="C8" s="360" t="s">
        <v>20</v>
      </c>
      <c r="D8" s="360" t="s">
        <v>22</v>
      </c>
      <c r="E8" s="355" t="s">
        <v>84</v>
      </c>
      <c r="F8" s="356"/>
      <c r="G8" s="356"/>
      <c r="H8" s="357"/>
      <c r="I8" s="378" t="s">
        <v>236</v>
      </c>
      <c r="J8" s="378"/>
      <c r="K8" s="379"/>
      <c r="L8" s="366" t="s">
        <v>237</v>
      </c>
      <c r="M8" s="361" t="s">
        <v>238</v>
      </c>
      <c r="N8" s="362"/>
      <c r="O8" s="362"/>
      <c r="P8" s="360" t="s">
        <v>3</v>
      </c>
    </row>
    <row r="9" spans="1:17" s="3" customFormat="1" ht="36" customHeight="1">
      <c r="A9" s="461"/>
      <c r="B9" s="360"/>
      <c r="C9" s="360"/>
      <c r="D9" s="360"/>
      <c r="E9" s="358" t="s">
        <v>97</v>
      </c>
      <c r="F9" s="358" t="s">
        <v>25</v>
      </c>
      <c r="G9" s="358"/>
      <c r="H9" s="358"/>
      <c r="I9" s="360" t="s">
        <v>5</v>
      </c>
      <c r="J9" s="360" t="s">
        <v>10</v>
      </c>
      <c r="K9" s="360"/>
      <c r="L9" s="367"/>
      <c r="M9" s="360" t="s">
        <v>5</v>
      </c>
      <c r="N9" s="361" t="s">
        <v>10</v>
      </c>
      <c r="O9" s="362"/>
      <c r="P9" s="360"/>
    </row>
    <row r="10" spans="1:17" s="3" customFormat="1" ht="36" customHeight="1">
      <c r="A10" s="461"/>
      <c r="B10" s="360"/>
      <c r="C10" s="360"/>
      <c r="D10" s="360"/>
      <c r="E10" s="358"/>
      <c r="F10" s="358" t="s">
        <v>239</v>
      </c>
      <c r="G10" s="358" t="s">
        <v>10</v>
      </c>
      <c r="H10" s="358"/>
      <c r="I10" s="360"/>
      <c r="J10" s="360" t="s">
        <v>240</v>
      </c>
      <c r="K10" s="360" t="s">
        <v>241</v>
      </c>
      <c r="L10" s="367"/>
      <c r="M10" s="360"/>
      <c r="N10" s="360" t="s">
        <v>240</v>
      </c>
      <c r="O10" s="361" t="s">
        <v>241</v>
      </c>
      <c r="P10" s="360"/>
    </row>
    <row r="11" spans="1:17" s="3" customFormat="1" ht="40.5" customHeight="1">
      <c r="A11" s="461"/>
      <c r="B11" s="360"/>
      <c r="C11" s="360"/>
      <c r="D11" s="360"/>
      <c r="E11" s="358"/>
      <c r="F11" s="462"/>
      <c r="G11" s="49" t="s">
        <v>72</v>
      </c>
      <c r="H11" s="45" t="s">
        <v>242</v>
      </c>
      <c r="I11" s="360"/>
      <c r="J11" s="360"/>
      <c r="K11" s="360"/>
      <c r="L11" s="368"/>
      <c r="M11" s="360"/>
      <c r="N11" s="360"/>
      <c r="O11" s="361"/>
      <c r="P11" s="360"/>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92</v>
      </c>
      <c r="C14" s="23"/>
      <c r="D14" s="23"/>
      <c r="E14" s="23"/>
      <c r="F14" s="24"/>
      <c r="G14" s="24"/>
      <c r="H14" s="24"/>
      <c r="I14" s="24"/>
      <c r="J14" s="24"/>
      <c r="K14" s="24"/>
      <c r="L14" s="46"/>
      <c r="M14" s="46"/>
      <c r="N14" s="46"/>
      <c r="O14" s="46"/>
      <c r="P14" s="46"/>
    </row>
    <row r="15" spans="1:17" ht="39" customHeight="1">
      <c r="A15" s="18" t="s">
        <v>40</v>
      </c>
      <c r="B15" s="19" t="s">
        <v>32</v>
      </c>
      <c r="C15" s="23"/>
      <c r="D15" s="23"/>
      <c r="E15" s="23"/>
      <c r="F15" s="24"/>
      <c r="G15" s="24"/>
      <c r="H15" s="24"/>
      <c r="I15" s="24"/>
      <c r="J15" s="24"/>
      <c r="K15" s="24"/>
      <c r="L15" s="46"/>
      <c r="M15" s="46"/>
      <c r="N15" s="46"/>
      <c r="O15" s="46"/>
      <c r="P15" s="46"/>
    </row>
    <row r="16" spans="1:17" ht="30" customHeight="1">
      <c r="A16" s="20" t="s">
        <v>33</v>
      </c>
      <c r="B16" s="21" t="s">
        <v>56</v>
      </c>
      <c r="C16" s="23"/>
      <c r="D16" s="23"/>
      <c r="E16" s="23"/>
      <c r="F16" s="24"/>
      <c r="G16" s="24"/>
      <c r="H16" s="24"/>
      <c r="I16" s="24"/>
      <c r="J16" s="24"/>
      <c r="K16" s="24"/>
      <c r="L16" s="46"/>
      <c r="M16" s="46"/>
      <c r="N16" s="46"/>
      <c r="O16" s="46"/>
      <c r="P16" s="46"/>
    </row>
    <row r="17" spans="1:16" ht="30" customHeight="1">
      <c r="A17" s="20" t="s">
        <v>53</v>
      </c>
      <c r="B17" s="207" t="s">
        <v>57</v>
      </c>
      <c r="C17" s="23"/>
      <c r="D17" s="23"/>
      <c r="E17" s="23"/>
      <c r="F17" s="24"/>
      <c r="G17" s="24"/>
      <c r="H17" s="24"/>
      <c r="I17" s="24"/>
      <c r="J17" s="24"/>
      <c r="K17" s="24"/>
      <c r="L17" s="46"/>
      <c r="M17" s="46"/>
      <c r="N17" s="46"/>
      <c r="O17" s="46"/>
      <c r="P17" s="46"/>
    </row>
    <row r="18" spans="1:16" ht="39" customHeight="1">
      <c r="A18" s="18" t="s">
        <v>43</v>
      </c>
      <c r="B18" s="19" t="s">
        <v>98</v>
      </c>
      <c r="C18" s="23"/>
      <c r="D18" s="23"/>
      <c r="E18" s="23"/>
      <c r="F18" s="24"/>
      <c r="G18" s="24"/>
      <c r="H18" s="24"/>
      <c r="I18" s="24"/>
      <c r="J18" s="24"/>
      <c r="K18" s="24"/>
      <c r="L18" s="46"/>
      <c r="M18" s="46"/>
      <c r="N18" s="46"/>
      <c r="O18" s="46"/>
      <c r="P18" s="46"/>
    </row>
    <row r="19" spans="1:16" s="5" customFormat="1" ht="61.5" customHeight="1">
      <c r="A19" s="18" t="s">
        <v>243</v>
      </c>
      <c r="B19" s="22" t="s">
        <v>244</v>
      </c>
      <c r="C19" s="25"/>
      <c r="D19" s="25"/>
      <c r="E19" s="25"/>
      <c r="F19" s="26"/>
      <c r="G19" s="26"/>
      <c r="H19" s="26"/>
      <c r="I19" s="26"/>
      <c r="J19" s="26"/>
      <c r="K19" s="26"/>
      <c r="L19" s="47"/>
      <c r="M19" s="47"/>
      <c r="N19" s="47"/>
      <c r="O19" s="47"/>
      <c r="P19" s="47"/>
    </row>
    <row r="20" spans="1:16" ht="30" customHeight="1">
      <c r="A20" s="20" t="s">
        <v>33</v>
      </c>
      <c r="B20" s="21" t="s">
        <v>56</v>
      </c>
      <c r="C20" s="23"/>
      <c r="D20" s="23"/>
      <c r="E20" s="23"/>
      <c r="F20" s="24"/>
      <c r="G20" s="24"/>
      <c r="H20" s="24"/>
      <c r="I20" s="24"/>
      <c r="J20" s="24"/>
      <c r="K20" s="24"/>
      <c r="L20" s="46"/>
      <c r="M20" s="46"/>
      <c r="N20" s="46"/>
      <c r="O20" s="46"/>
      <c r="P20" s="46"/>
    </row>
    <row r="21" spans="1:16" ht="30" customHeight="1">
      <c r="A21" s="20" t="s">
        <v>53</v>
      </c>
      <c r="B21" s="207" t="s">
        <v>57</v>
      </c>
      <c r="C21" s="23"/>
      <c r="D21" s="23"/>
      <c r="E21" s="23"/>
      <c r="F21" s="24"/>
      <c r="G21" s="24"/>
      <c r="H21" s="24"/>
      <c r="I21" s="24"/>
      <c r="J21" s="24"/>
      <c r="K21" s="24"/>
      <c r="L21" s="46"/>
      <c r="M21" s="46"/>
      <c r="N21" s="46"/>
      <c r="O21" s="46"/>
      <c r="P21" s="46"/>
    </row>
    <row r="22" spans="1:16" s="5" customFormat="1" ht="57" customHeight="1">
      <c r="A22" s="18" t="s">
        <v>245</v>
      </c>
      <c r="B22" s="22" t="s">
        <v>246</v>
      </c>
      <c r="C22" s="25"/>
      <c r="D22" s="25"/>
      <c r="E22" s="25"/>
      <c r="F22" s="26"/>
      <c r="G22" s="26"/>
      <c r="H22" s="26"/>
      <c r="I22" s="26"/>
      <c r="J22" s="26"/>
      <c r="K22" s="26"/>
      <c r="L22" s="47"/>
      <c r="M22" s="47"/>
      <c r="N22" s="47"/>
      <c r="O22" s="47"/>
      <c r="P22" s="47"/>
    </row>
    <row r="23" spans="1:16" ht="30" customHeight="1">
      <c r="A23" s="20" t="s">
        <v>33</v>
      </c>
      <c r="B23" s="21" t="s">
        <v>56</v>
      </c>
      <c r="C23" s="23"/>
      <c r="D23" s="23"/>
      <c r="E23" s="23"/>
      <c r="F23" s="24"/>
      <c r="G23" s="24"/>
      <c r="H23" s="24"/>
      <c r="I23" s="24"/>
      <c r="J23" s="24"/>
      <c r="K23" s="24"/>
      <c r="L23" s="46"/>
      <c r="M23" s="46"/>
      <c r="N23" s="46"/>
      <c r="O23" s="46"/>
      <c r="P23" s="46"/>
    </row>
    <row r="24" spans="1:16" ht="30" customHeight="1">
      <c r="A24" s="20" t="s">
        <v>53</v>
      </c>
      <c r="B24" s="207" t="s">
        <v>57</v>
      </c>
      <c r="C24" s="23"/>
      <c r="D24" s="23"/>
      <c r="E24" s="23"/>
      <c r="F24" s="24"/>
      <c r="G24" s="24"/>
      <c r="H24" s="24"/>
      <c r="I24" s="24"/>
      <c r="J24" s="24"/>
      <c r="K24" s="24"/>
      <c r="L24" s="46"/>
      <c r="M24" s="46"/>
      <c r="N24" s="46"/>
      <c r="O24" s="46"/>
      <c r="P24" s="46"/>
    </row>
    <row r="25" spans="1:16" ht="45.75" customHeight="1">
      <c r="A25" s="18" t="s">
        <v>247</v>
      </c>
      <c r="B25" s="22" t="s">
        <v>248</v>
      </c>
      <c r="C25" s="23"/>
      <c r="D25" s="23"/>
      <c r="E25" s="23"/>
      <c r="F25" s="24"/>
      <c r="G25" s="24"/>
      <c r="H25" s="24"/>
      <c r="I25" s="24"/>
      <c r="J25" s="24"/>
      <c r="K25" s="24"/>
      <c r="L25" s="46"/>
      <c r="M25" s="46"/>
      <c r="N25" s="46"/>
      <c r="O25" s="46"/>
      <c r="P25" s="46"/>
    </row>
    <row r="26" spans="1:16" ht="33.75" customHeight="1">
      <c r="A26" s="20" t="s">
        <v>33</v>
      </c>
      <c r="B26" s="21" t="s">
        <v>56</v>
      </c>
      <c r="C26" s="23"/>
      <c r="D26" s="23"/>
      <c r="E26" s="23"/>
      <c r="F26" s="24"/>
      <c r="G26" s="24"/>
      <c r="H26" s="24"/>
      <c r="I26" s="24"/>
      <c r="J26" s="24"/>
      <c r="K26" s="24"/>
      <c r="L26" s="46"/>
      <c r="M26" s="46"/>
      <c r="N26" s="46"/>
      <c r="O26" s="46"/>
      <c r="P26" s="46"/>
    </row>
    <row r="27" spans="1:16" ht="34.5" customHeight="1">
      <c r="A27" s="20"/>
      <c r="B27" s="207" t="s">
        <v>249</v>
      </c>
      <c r="C27" s="23"/>
      <c r="D27" s="23"/>
      <c r="E27" s="23"/>
      <c r="F27" s="24"/>
      <c r="G27" s="24"/>
      <c r="H27" s="24"/>
      <c r="I27" s="24"/>
      <c r="J27" s="24"/>
      <c r="K27" s="24"/>
      <c r="L27" s="46"/>
      <c r="M27" s="46"/>
      <c r="N27" s="46"/>
      <c r="O27" s="46"/>
      <c r="P27" s="46"/>
    </row>
    <row r="28" spans="1:16" s="5" customFormat="1" ht="53.25" customHeight="1">
      <c r="A28" s="18" t="s">
        <v>250</v>
      </c>
      <c r="B28" s="22" t="s">
        <v>251</v>
      </c>
      <c r="C28" s="25"/>
      <c r="D28" s="25"/>
      <c r="E28" s="25"/>
      <c r="F28" s="26"/>
      <c r="G28" s="26"/>
      <c r="H28" s="26"/>
      <c r="I28" s="26"/>
      <c r="J28" s="26"/>
      <c r="K28" s="26"/>
      <c r="L28" s="47"/>
      <c r="M28" s="47"/>
      <c r="N28" s="47"/>
      <c r="O28" s="47"/>
      <c r="P28" s="47"/>
    </row>
    <row r="29" spans="1:16" ht="37.5" customHeight="1">
      <c r="A29" s="20" t="s">
        <v>33</v>
      </c>
      <c r="B29" s="21" t="s">
        <v>56</v>
      </c>
      <c r="C29" s="23"/>
      <c r="D29" s="23"/>
      <c r="E29" s="23"/>
      <c r="F29" s="24"/>
      <c r="G29" s="24"/>
      <c r="H29" s="24"/>
      <c r="I29" s="24"/>
      <c r="J29" s="24"/>
      <c r="K29" s="24"/>
      <c r="L29" s="46"/>
      <c r="M29" s="46"/>
      <c r="N29" s="46"/>
      <c r="O29" s="46"/>
      <c r="P29" s="46"/>
    </row>
    <row r="30" spans="1:16" ht="39" customHeight="1">
      <c r="A30" s="20"/>
      <c r="B30" s="21" t="s">
        <v>252</v>
      </c>
      <c r="C30" s="23"/>
      <c r="D30" s="23"/>
      <c r="E30" s="23"/>
      <c r="F30" s="24"/>
      <c r="G30" s="24"/>
      <c r="H30" s="24"/>
      <c r="I30" s="24"/>
      <c r="J30" s="24"/>
      <c r="K30" s="24"/>
      <c r="L30" s="46"/>
      <c r="M30" s="46"/>
      <c r="N30" s="46"/>
      <c r="O30" s="46"/>
      <c r="P30" s="46"/>
    </row>
    <row r="31" spans="1:16" s="5" customFormat="1" ht="63" customHeight="1">
      <c r="A31" s="18" t="s">
        <v>253</v>
      </c>
      <c r="B31" s="22" t="s">
        <v>254</v>
      </c>
      <c r="C31" s="25"/>
      <c r="D31" s="25"/>
      <c r="E31" s="25"/>
      <c r="F31" s="26"/>
      <c r="G31" s="26"/>
      <c r="H31" s="26"/>
      <c r="I31" s="26"/>
      <c r="J31" s="26"/>
      <c r="K31" s="26"/>
      <c r="L31" s="47"/>
      <c r="M31" s="47"/>
      <c r="N31" s="47"/>
      <c r="O31" s="47"/>
      <c r="P31" s="47"/>
    </row>
    <row r="32" spans="1:16" ht="37.5" customHeight="1">
      <c r="A32" s="20" t="s">
        <v>33</v>
      </c>
      <c r="B32" s="21" t="s">
        <v>56</v>
      </c>
      <c r="C32" s="23"/>
      <c r="D32" s="23"/>
      <c r="E32" s="23"/>
      <c r="F32" s="24"/>
      <c r="G32" s="24"/>
      <c r="H32" s="24"/>
      <c r="I32" s="24"/>
      <c r="J32" s="24"/>
      <c r="K32" s="24"/>
      <c r="L32" s="46"/>
      <c r="M32" s="46"/>
      <c r="N32" s="46"/>
      <c r="O32" s="46"/>
      <c r="P32" s="46"/>
    </row>
    <row r="33" spans="1:16" ht="39" customHeight="1">
      <c r="A33" s="20"/>
      <c r="B33" s="21" t="s">
        <v>252</v>
      </c>
      <c r="C33" s="23"/>
      <c r="D33" s="23"/>
      <c r="E33" s="23"/>
      <c r="F33" s="24"/>
      <c r="G33" s="24"/>
      <c r="H33" s="24"/>
      <c r="I33" s="24"/>
      <c r="J33" s="24"/>
      <c r="K33" s="24"/>
      <c r="L33" s="46"/>
      <c r="M33" s="46"/>
      <c r="N33" s="46"/>
      <c r="O33" s="46"/>
      <c r="P33" s="46"/>
    </row>
    <row r="34" spans="1:16" ht="50.25" customHeight="1">
      <c r="A34" s="18" t="s">
        <v>46</v>
      </c>
      <c r="B34" s="19" t="s">
        <v>255</v>
      </c>
      <c r="C34" s="23"/>
      <c r="D34" s="23"/>
      <c r="E34" s="23"/>
      <c r="F34" s="24"/>
      <c r="G34" s="24"/>
      <c r="H34" s="24"/>
      <c r="I34" s="24"/>
      <c r="J34" s="24"/>
      <c r="K34" s="24"/>
      <c r="L34" s="46"/>
      <c r="M34" s="46"/>
      <c r="N34" s="46"/>
      <c r="O34" s="46"/>
      <c r="P34" s="46"/>
    </row>
    <row r="35" spans="1:16" ht="45.75" customHeight="1">
      <c r="A35" s="20"/>
      <c r="B35" s="22" t="s">
        <v>256</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150</v>
      </c>
      <c r="C37" s="29"/>
      <c r="D37" s="29"/>
      <c r="E37" s="29"/>
      <c r="F37" s="30"/>
      <c r="G37" s="30"/>
      <c r="H37" s="30"/>
      <c r="I37" s="30"/>
      <c r="J37" s="30"/>
      <c r="K37" s="30"/>
    </row>
    <row r="38" spans="1:16" ht="30" customHeight="1">
      <c r="A38" s="27"/>
      <c r="B38" s="31" t="s">
        <v>151</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435"/>
      <c r="C46" s="435"/>
      <c r="D46" s="435"/>
      <c r="E46" s="435"/>
      <c r="F46" s="435"/>
      <c r="G46" s="435"/>
      <c r="H46" s="435"/>
      <c r="I46" s="33"/>
      <c r="J46" s="33"/>
      <c r="K46" s="33"/>
    </row>
    <row r="47" spans="1:16" ht="19.899999999999999" customHeight="1"/>
    <row r="48" spans="1:16" s="5" customFormat="1" ht="25.5" customHeight="1">
      <c r="A48" s="34"/>
      <c r="B48" s="35" t="s">
        <v>257</v>
      </c>
      <c r="C48" s="34"/>
      <c r="D48" s="34"/>
      <c r="E48" s="34"/>
      <c r="F48" s="36"/>
      <c r="G48" s="36"/>
      <c r="H48" s="36"/>
    </row>
    <row r="49" spans="1:8" s="6" customFormat="1" ht="25.5" customHeight="1">
      <c r="A49" s="27"/>
      <c r="B49" s="37" t="s">
        <v>258</v>
      </c>
      <c r="C49" s="27"/>
      <c r="D49" s="27"/>
      <c r="E49" s="27"/>
      <c r="F49" s="38"/>
      <c r="G49" s="38"/>
      <c r="H49" s="38"/>
    </row>
    <row r="50" spans="1:8" s="6" customFormat="1" ht="25.5" customHeight="1">
      <c r="A50" s="27"/>
      <c r="B50" s="39" t="s">
        <v>259</v>
      </c>
      <c r="C50" s="27"/>
      <c r="D50" s="27"/>
      <c r="E50" s="27"/>
      <c r="F50" s="38"/>
      <c r="G50" s="38"/>
      <c r="H50" s="38"/>
    </row>
    <row r="51" spans="1:8" s="6" customFormat="1" ht="25.5" customHeight="1">
      <c r="A51" s="27"/>
      <c r="B51" s="39" t="s">
        <v>260</v>
      </c>
      <c r="C51" s="27"/>
      <c r="D51" s="27"/>
      <c r="E51" s="27"/>
      <c r="F51" s="38"/>
      <c r="G51" s="38"/>
      <c r="H51" s="38"/>
    </row>
    <row r="52" spans="1:8" s="6" customFormat="1" ht="25.5" customHeight="1">
      <c r="A52" s="27"/>
      <c r="B52" s="39" t="s">
        <v>261</v>
      </c>
      <c r="C52" s="27"/>
      <c r="D52" s="27"/>
      <c r="E52" s="27"/>
      <c r="F52" s="38"/>
      <c r="G52" s="38"/>
      <c r="H52" s="38"/>
    </row>
    <row r="53" spans="1:8" s="6" customFormat="1" ht="25.5" customHeight="1">
      <c r="A53" s="27"/>
      <c r="B53" s="39" t="s">
        <v>262</v>
      </c>
      <c r="C53" s="27"/>
      <c r="D53" s="27"/>
      <c r="E53" s="27"/>
      <c r="F53" s="38"/>
      <c r="G53" s="38"/>
      <c r="H53" s="38"/>
    </row>
    <row r="54" spans="1:8" s="6" customFormat="1" ht="25.5" customHeight="1">
      <c r="A54" s="7"/>
      <c r="B54" s="6" t="s">
        <v>263</v>
      </c>
    </row>
    <row r="55" spans="1:8" s="6" customFormat="1" ht="25.5" customHeight="1">
      <c r="A55" s="7"/>
      <c r="B55" s="6" t="s">
        <v>264</v>
      </c>
      <c r="C55" s="7"/>
      <c r="D55" s="7"/>
      <c r="E55" s="7"/>
      <c r="F55" s="40"/>
      <c r="G55" s="40"/>
      <c r="H55" s="40"/>
    </row>
    <row r="56" spans="1:8" s="6" customFormat="1" ht="25.5" customHeight="1">
      <c r="A56" s="7"/>
      <c r="B56" s="6" t="s">
        <v>265</v>
      </c>
      <c r="C56" s="7"/>
      <c r="D56" s="7"/>
      <c r="E56" s="7"/>
      <c r="F56" s="40"/>
      <c r="G56" s="40"/>
      <c r="H56" s="40"/>
    </row>
    <row r="57" spans="1:8" s="6" customFormat="1" ht="25.5" customHeight="1">
      <c r="A57" s="7"/>
      <c r="B57" s="6" t="s">
        <v>266</v>
      </c>
      <c r="C57" s="7"/>
      <c r="D57" s="7"/>
      <c r="E57" s="7"/>
      <c r="F57" s="40"/>
      <c r="G57" s="40"/>
      <c r="H57" s="40"/>
    </row>
    <row r="58" spans="1:8" s="6" customFormat="1" ht="25.5" customHeight="1">
      <c r="A58" s="7"/>
      <c r="B58" s="6" t="s">
        <v>267</v>
      </c>
      <c r="C58" s="7"/>
      <c r="D58" s="7"/>
      <c r="E58" s="7"/>
      <c r="F58" s="40"/>
      <c r="G58" s="40"/>
      <c r="H58" s="40"/>
    </row>
    <row r="59" spans="1:8" s="6" customFormat="1" ht="25.5" customHeight="1">
      <c r="A59" s="7"/>
      <c r="B59" s="6" t="s">
        <v>268</v>
      </c>
      <c r="C59" s="7"/>
      <c r="D59" s="7"/>
      <c r="E59" s="7"/>
      <c r="F59" s="40"/>
      <c r="G59" s="40"/>
      <c r="H59" s="40"/>
    </row>
    <row r="60" spans="1:8" s="6" customFormat="1" ht="25.5" customHeight="1">
      <c r="A60" s="7"/>
      <c r="B60" s="6" t="s">
        <v>269</v>
      </c>
      <c r="C60" s="7"/>
      <c r="D60" s="7"/>
      <c r="E60" s="7"/>
      <c r="F60" s="40"/>
      <c r="G60" s="40"/>
      <c r="H60" s="40"/>
    </row>
    <row r="61" spans="1:8" s="6" customFormat="1" ht="25.5" customHeight="1">
      <c r="B61" s="6" t="s">
        <v>270</v>
      </c>
    </row>
    <row r="62" spans="1:8" s="6" customFormat="1" ht="25.5" customHeight="1">
      <c r="B62" s="6" t="s">
        <v>271</v>
      </c>
    </row>
    <row r="63" spans="1:8" s="6" customFormat="1" ht="25.5" customHeight="1">
      <c r="B63" s="6" t="s">
        <v>272</v>
      </c>
    </row>
    <row r="64" spans="1:8" s="6" customFormat="1" ht="25.5" customHeight="1">
      <c r="B64" s="6" t="s">
        <v>273</v>
      </c>
    </row>
    <row r="65" spans="1:8" s="6" customFormat="1" ht="25.5" customHeight="1">
      <c r="B65" s="6" t="s">
        <v>274</v>
      </c>
    </row>
    <row r="66" spans="1:8" s="6" customFormat="1" ht="25.5" customHeight="1">
      <c r="B66" s="6" t="s">
        <v>275</v>
      </c>
    </row>
    <row r="67" spans="1:8" s="6" customFormat="1" ht="25.5" customHeight="1">
      <c r="B67" s="6" t="s">
        <v>276</v>
      </c>
    </row>
    <row r="68" spans="1:8" s="6" customFormat="1" ht="25.5" customHeight="1">
      <c r="B68" s="6" t="s">
        <v>277</v>
      </c>
    </row>
    <row r="69" spans="1:8" s="6" customFormat="1" ht="25.5" customHeight="1">
      <c r="B69" s="6" t="s">
        <v>278</v>
      </c>
    </row>
    <row r="70" spans="1:8" s="6" customFormat="1" ht="25.5" customHeight="1">
      <c r="B70" s="6" t="s">
        <v>279</v>
      </c>
    </row>
    <row r="71" spans="1:8" s="6" customFormat="1" ht="25.5" customHeight="1">
      <c r="B71" s="6" t="s">
        <v>280</v>
      </c>
    </row>
    <row r="72" spans="1:8" s="6" customFormat="1" ht="25.5" customHeight="1">
      <c r="A72" s="7"/>
      <c r="B72" s="6" t="s">
        <v>281</v>
      </c>
      <c r="C72" s="7"/>
      <c r="D72" s="7"/>
      <c r="E72" s="7"/>
      <c r="F72" s="40"/>
      <c r="G72" s="40"/>
      <c r="H72" s="40"/>
    </row>
    <row r="73" spans="1:8" s="6" customFormat="1" ht="25.5" customHeight="1">
      <c r="B73" s="6" t="s">
        <v>282</v>
      </c>
    </row>
    <row r="74" spans="1:8" s="6" customFormat="1" ht="25.5" customHeight="1">
      <c r="B74" s="6" t="s">
        <v>283</v>
      </c>
    </row>
    <row r="75" spans="1:8" s="6" customFormat="1" ht="25.5" customHeight="1">
      <c r="B75" s="6" t="s">
        <v>284</v>
      </c>
    </row>
    <row r="76" spans="1:8" s="6" customFormat="1" ht="25.5" customHeight="1">
      <c r="B76" s="6" t="s">
        <v>285</v>
      </c>
    </row>
    <row r="77" spans="1:8" s="6" customFormat="1" ht="25.5" customHeight="1">
      <c r="B77" s="6" t="s">
        <v>286</v>
      </c>
    </row>
    <row r="78" spans="1:8" s="6" customFormat="1" ht="25.5" customHeight="1">
      <c r="B78" s="6" t="s">
        <v>287</v>
      </c>
    </row>
    <row r="79" spans="1:8" s="6" customFormat="1" ht="25.5" customHeight="1">
      <c r="B79" s="6" t="s">
        <v>288</v>
      </c>
    </row>
    <row r="80" spans="1:8" s="6" customFormat="1" ht="25.5" customHeight="1">
      <c r="B80" s="6" t="s">
        <v>289</v>
      </c>
    </row>
    <row r="81" spans="2:2" s="6" customFormat="1" ht="25.5" customHeight="1">
      <c r="B81" s="6" t="s">
        <v>290</v>
      </c>
    </row>
    <row r="82" spans="2:2" s="6" customFormat="1" ht="25.5" customHeight="1">
      <c r="B82" s="6" t="s">
        <v>291</v>
      </c>
    </row>
    <row r="83" spans="2:2" s="6" customFormat="1" ht="25.5" customHeight="1">
      <c r="B83" s="6" t="s">
        <v>292</v>
      </c>
    </row>
    <row r="84" spans="2:2" s="6" customFormat="1" ht="25.5" customHeight="1"/>
    <row r="85" spans="2:2" s="6" customFormat="1" ht="25.5" customHeight="1"/>
    <row r="86" spans="2:2" s="6" customFormat="1" ht="25.5" customHeight="1">
      <c r="B86" s="6" t="s">
        <v>293</v>
      </c>
    </row>
    <row r="87" spans="2:2" s="6" customFormat="1" ht="25.5" customHeight="1">
      <c r="B87" s="6" t="s">
        <v>294</v>
      </c>
    </row>
    <row r="88" spans="2:2" s="6" customFormat="1" ht="25.5" customHeight="1">
      <c r="B88" s="6" t="s">
        <v>295</v>
      </c>
    </row>
    <row r="89" spans="2:2" s="6" customFormat="1" ht="25.5" customHeight="1">
      <c r="B89" s="6" t="s">
        <v>296</v>
      </c>
    </row>
    <row r="90" spans="2:2" s="6" customFormat="1" ht="25.5" customHeight="1">
      <c r="B90" s="6" t="s">
        <v>297</v>
      </c>
    </row>
    <row r="91" spans="2:2" s="6" customFormat="1" ht="25.5" customHeight="1">
      <c r="B91" s="6" t="s">
        <v>298</v>
      </c>
    </row>
    <row r="92" spans="2:2" s="6" customFormat="1" ht="25.5" customHeight="1">
      <c r="B92" s="6" t="s">
        <v>299</v>
      </c>
    </row>
    <row r="93" spans="2:2" s="6" customFormat="1" ht="25.5" customHeight="1">
      <c r="B93" s="6" t="s">
        <v>300</v>
      </c>
    </row>
    <row r="94" spans="2:2" s="6" customFormat="1" ht="25.5" customHeight="1">
      <c r="B94" s="6" t="s">
        <v>301</v>
      </c>
    </row>
    <row r="95" spans="2:2" s="6" customFormat="1" ht="25.5" customHeight="1">
      <c r="B95" s="6" t="s">
        <v>302</v>
      </c>
    </row>
    <row r="96" spans="2:2" s="6" customFormat="1" ht="25.5" customHeight="1">
      <c r="B96" s="6" t="s">
        <v>303</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K10:K11"/>
    <mergeCell ref="L8:L11"/>
    <mergeCell ref="M9:M11"/>
    <mergeCell ref="N10:N11"/>
    <mergeCell ref="B46:H46"/>
    <mergeCell ref="B8:B11"/>
    <mergeCell ref="C8:C11"/>
    <mergeCell ref="D8:D11"/>
    <mergeCell ref="E9:E11"/>
    <mergeCell ref="F10:F11"/>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346" t="s">
        <v>304</v>
      </c>
      <c r="B1" s="346"/>
      <c r="C1" s="346"/>
      <c r="D1" s="346"/>
      <c r="E1" s="346"/>
      <c r="F1" s="346"/>
      <c r="G1" s="346"/>
      <c r="H1" s="346"/>
      <c r="I1" s="41"/>
      <c r="J1" s="452" t="s">
        <v>16</v>
      </c>
      <c r="K1" s="452"/>
      <c r="L1" s="452"/>
      <c r="M1" s="452"/>
      <c r="N1" s="452"/>
      <c r="O1" s="452"/>
      <c r="P1" s="42"/>
    </row>
    <row r="2" spans="1:16" ht="30" customHeight="1">
      <c r="A2" s="442" t="s">
        <v>101</v>
      </c>
      <c r="B2" s="442"/>
      <c r="C2" s="442"/>
      <c r="D2" s="442"/>
      <c r="E2" s="442"/>
      <c r="F2" s="442"/>
      <c r="G2" s="442"/>
      <c r="H2" s="442"/>
      <c r="I2" s="43"/>
      <c r="J2" s="453" t="s">
        <v>196</v>
      </c>
      <c r="K2" s="453"/>
      <c r="L2" s="453"/>
      <c r="M2" s="453"/>
      <c r="N2" s="453"/>
      <c r="O2" s="453"/>
      <c r="P2" s="44"/>
    </row>
    <row r="3" spans="1:16" s="1" customFormat="1" ht="42" customHeight="1">
      <c r="A3" s="403" t="s">
        <v>197</v>
      </c>
      <c r="B3" s="403"/>
      <c r="C3" s="403"/>
      <c r="D3" s="403"/>
      <c r="E3" s="403"/>
      <c r="F3" s="403"/>
      <c r="G3" s="403"/>
      <c r="H3" s="403"/>
      <c r="I3" s="403"/>
      <c r="J3" s="403"/>
      <c r="K3" s="403"/>
      <c r="L3" s="403"/>
      <c r="M3" s="403"/>
      <c r="N3" s="403"/>
      <c r="O3" s="403"/>
    </row>
    <row r="4" spans="1:16" s="1" customFormat="1" ht="32.25" customHeight="1">
      <c r="A4" s="458" t="s">
        <v>225</v>
      </c>
      <c r="B4" s="458"/>
      <c r="C4" s="458"/>
      <c r="D4" s="458"/>
      <c r="E4" s="458"/>
      <c r="F4" s="458"/>
      <c r="G4" s="458"/>
      <c r="H4" s="458"/>
      <c r="I4" s="458"/>
      <c r="J4" s="458"/>
      <c r="K4" s="458"/>
      <c r="L4" s="458"/>
      <c r="M4" s="458"/>
      <c r="N4" s="458"/>
      <c r="O4" s="458"/>
    </row>
    <row r="5" spans="1:16" ht="45.75" customHeight="1">
      <c r="A5" s="346" t="s">
        <v>305</v>
      </c>
      <c r="B5" s="346"/>
      <c r="C5" s="346"/>
      <c r="D5" s="346"/>
      <c r="E5" s="346"/>
      <c r="F5" s="346"/>
      <c r="G5" s="346"/>
      <c r="H5" s="346"/>
      <c r="I5" s="346"/>
      <c r="J5" s="346"/>
      <c r="K5" s="346"/>
      <c r="L5" s="346"/>
      <c r="M5" s="346"/>
      <c r="N5" s="346"/>
      <c r="O5" s="346"/>
    </row>
    <row r="6" spans="1:16" s="2" customFormat="1" ht="35.65" customHeight="1">
      <c r="A6" s="460" t="s">
        <v>0</v>
      </c>
      <c r="B6" s="460"/>
      <c r="C6" s="460"/>
      <c r="D6" s="460"/>
      <c r="E6" s="460"/>
      <c r="F6" s="460"/>
      <c r="G6" s="460"/>
      <c r="H6" s="460"/>
      <c r="I6" s="460"/>
      <c r="J6" s="460"/>
      <c r="K6" s="460"/>
      <c r="L6" s="460"/>
      <c r="M6" s="460"/>
      <c r="N6" s="460"/>
      <c r="O6" s="460"/>
    </row>
    <row r="7" spans="1:16" s="3" customFormat="1" ht="58.5" customHeight="1">
      <c r="A7" s="461" t="s">
        <v>17</v>
      </c>
      <c r="B7" s="360" t="s">
        <v>18</v>
      </c>
      <c r="C7" s="360" t="s">
        <v>20</v>
      </c>
      <c r="D7" s="360" t="s">
        <v>22</v>
      </c>
      <c r="E7" s="355" t="s">
        <v>84</v>
      </c>
      <c r="F7" s="356"/>
      <c r="G7" s="357"/>
      <c r="H7" s="362" t="s">
        <v>306</v>
      </c>
      <c r="I7" s="362"/>
      <c r="J7" s="363"/>
      <c r="K7" s="366" t="s">
        <v>307</v>
      </c>
      <c r="L7" s="361" t="s">
        <v>308</v>
      </c>
      <c r="M7" s="362"/>
      <c r="N7" s="363"/>
      <c r="O7" s="360" t="s">
        <v>3</v>
      </c>
    </row>
    <row r="8" spans="1:16" s="3" customFormat="1" ht="36" customHeight="1">
      <c r="A8" s="461"/>
      <c r="B8" s="360"/>
      <c r="C8" s="360"/>
      <c r="D8" s="360"/>
      <c r="E8" s="358" t="s">
        <v>97</v>
      </c>
      <c r="F8" s="358" t="s">
        <v>25</v>
      </c>
      <c r="G8" s="358"/>
      <c r="H8" s="360" t="s">
        <v>5</v>
      </c>
      <c r="I8" s="360" t="s">
        <v>10</v>
      </c>
      <c r="J8" s="360"/>
      <c r="K8" s="367"/>
      <c r="L8" s="360" t="s">
        <v>5</v>
      </c>
      <c r="M8" s="361" t="s">
        <v>10</v>
      </c>
      <c r="N8" s="362"/>
      <c r="O8" s="360"/>
    </row>
    <row r="9" spans="1:16" s="3" customFormat="1" ht="36" customHeight="1">
      <c r="A9" s="461"/>
      <c r="B9" s="360"/>
      <c r="C9" s="360"/>
      <c r="D9" s="360"/>
      <c r="E9" s="358"/>
      <c r="F9" s="358" t="s">
        <v>239</v>
      </c>
      <c r="G9" s="364" t="s">
        <v>309</v>
      </c>
      <c r="H9" s="360"/>
      <c r="I9" s="360" t="s">
        <v>240</v>
      </c>
      <c r="J9" s="360" t="s">
        <v>241</v>
      </c>
      <c r="K9" s="367"/>
      <c r="L9" s="360"/>
      <c r="M9" s="360" t="s">
        <v>240</v>
      </c>
      <c r="N9" s="361" t="s">
        <v>241</v>
      </c>
      <c r="O9" s="360"/>
    </row>
    <row r="10" spans="1:16" s="3" customFormat="1" ht="44.25" customHeight="1">
      <c r="A10" s="461"/>
      <c r="B10" s="360"/>
      <c r="C10" s="360"/>
      <c r="D10" s="360"/>
      <c r="E10" s="358"/>
      <c r="F10" s="462"/>
      <c r="G10" s="365"/>
      <c r="H10" s="360"/>
      <c r="I10" s="360"/>
      <c r="J10" s="360"/>
      <c r="K10" s="368"/>
      <c r="L10" s="360"/>
      <c r="M10" s="360"/>
      <c r="N10" s="361"/>
      <c r="O10" s="360"/>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92</v>
      </c>
      <c r="C13" s="15"/>
      <c r="D13" s="15"/>
      <c r="E13" s="15"/>
      <c r="F13" s="15"/>
      <c r="G13" s="15"/>
      <c r="H13" s="15"/>
      <c r="I13" s="15"/>
      <c r="J13" s="15"/>
      <c r="K13" s="45"/>
      <c r="L13" s="45"/>
      <c r="M13" s="45"/>
      <c r="N13" s="45"/>
      <c r="O13" s="45"/>
    </row>
    <row r="14" spans="1:16" s="4" customFormat="1" ht="29.25" customHeight="1">
      <c r="A14" s="18" t="s">
        <v>40</v>
      </c>
      <c r="B14" s="19" t="s">
        <v>32</v>
      </c>
      <c r="C14" s="15"/>
      <c r="D14" s="15"/>
      <c r="E14" s="15"/>
      <c r="F14" s="15"/>
      <c r="G14" s="15"/>
      <c r="H14" s="15"/>
      <c r="I14" s="15"/>
      <c r="J14" s="15"/>
      <c r="K14" s="45"/>
      <c r="L14" s="45"/>
      <c r="M14" s="45"/>
      <c r="N14" s="45"/>
      <c r="O14" s="45"/>
    </row>
    <row r="15" spans="1:16" s="4" customFormat="1" ht="29.25" customHeight="1">
      <c r="A15" s="20" t="s">
        <v>33</v>
      </c>
      <c r="B15" s="21" t="s">
        <v>56</v>
      </c>
      <c r="C15" s="15"/>
      <c r="D15" s="15"/>
      <c r="E15" s="15"/>
      <c r="F15" s="15"/>
      <c r="G15" s="15"/>
      <c r="H15" s="15"/>
      <c r="I15" s="15"/>
      <c r="J15" s="15"/>
      <c r="K15" s="45"/>
      <c r="L15" s="45"/>
      <c r="M15" s="45"/>
      <c r="N15" s="45"/>
      <c r="O15" s="45"/>
    </row>
    <row r="16" spans="1:16" s="4" customFormat="1" ht="29.25" customHeight="1">
      <c r="A16" s="20" t="s">
        <v>53</v>
      </c>
      <c r="B16" s="207" t="s">
        <v>57</v>
      </c>
      <c r="C16" s="15"/>
      <c r="D16" s="15"/>
      <c r="E16" s="15"/>
      <c r="F16" s="15"/>
      <c r="G16" s="15"/>
      <c r="H16" s="15"/>
      <c r="I16" s="15"/>
      <c r="J16" s="15"/>
      <c r="K16" s="45"/>
      <c r="L16" s="45"/>
      <c r="M16" s="45"/>
      <c r="N16" s="45"/>
      <c r="O16" s="45"/>
    </row>
    <row r="17" spans="1:15" s="4" customFormat="1" ht="29.25" customHeight="1">
      <c r="A17" s="18" t="s">
        <v>43</v>
      </c>
      <c r="B17" s="19" t="s">
        <v>98</v>
      </c>
      <c r="C17" s="15"/>
      <c r="D17" s="15"/>
      <c r="E17" s="15"/>
      <c r="F17" s="15"/>
      <c r="G17" s="15"/>
      <c r="H17" s="15"/>
      <c r="I17" s="15"/>
      <c r="J17" s="15"/>
      <c r="K17" s="45"/>
      <c r="L17" s="45"/>
      <c r="M17" s="45"/>
      <c r="N17" s="45"/>
      <c r="O17" s="45"/>
    </row>
    <row r="18" spans="1:15" s="4" customFormat="1" ht="61.5" customHeight="1">
      <c r="A18" s="18" t="s">
        <v>243</v>
      </c>
      <c r="B18" s="22" t="s">
        <v>244</v>
      </c>
      <c r="C18" s="15"/>
      <c r="D18" s="15"/>
      <c r="E18" s="15"/>
      <c r="F18" s="15"/>
      <c r="G18" s="15"/>
      <c r="H18" s="15"/>
      <c r="I18" s="15"/>
      <c r="J18" s="15"/>
      <c r="K18" s="45"/>
      <c r="L18" s="45"/>
      <c r="M18" s="45"/>
      <c r="N18" s="45"/>
      <c r="O18" s="45"/>
    </row>
    <row r="19" spans="1:15" s="4" customFormat="1" ht="32.25" customHeight="1">
      <c r="A19" s="20" t="s">
        <v>33</v>
      </c>
      <c r="B19" s="21" t="s">
        <v>56</v>
      </c>
      <c r="C19" s="15"/>
      <c r="D19" s="15"/>
      <c r="E19" s="15"/>
      <c r="F19" s="15"/>
      <c r="G19" s="15"/>
      <c r="H19" s="15"/>
      <c r="I19" s="15"/>
      <c r="J19" s="15"/>
      <c r="K19" s="45"/>
      <c r="L19" s="45"/>
      <c r="M19" s="45"/>
      <c r="N19" s="45"/>
      <c r="O19" s="45"/>
    </row>
    <row r="20" spans="1:15" s="4" customFormat="1" ht="32.25" customHeight="1">
      <c r="A20" s="20" t="s">
        <v>53</v>
      </c>
      <c r="B20" s="207" t="s">
        <v>57</v>
      </c>
      <c r="C20" s="15"/>
      <c r="D20" s="15"/>
      <c r="E20" s="15"/>
      <c r="F20" s="15"/>
      <c r="G20" s="15"/>
      <c r="H20" s="15"/>
      <c r="I20" s="15"/>
      <c r="J20" s="15"/>
      <c r="K20" s="45"/>
      <c r="L20" s="45"/>
      <c r="M20" s="45"/>
      <c r="N20" s="45"/>
      <c r="O20" s="45"/>
    </row>
    <row r="21" spans="1:15" ht="37.5">
      <c r="A21" s="18" t="s">
        <v>245</v>
      </c>
      <c r="B21" s="22" t="s">
        <v>246</v>
      </c>
      <c r="C21" s="23"/>
      <c r="D21" s="23"/>
      <c r="E21" s="23"/>
      <c r="F21" s="24"/>
      <c r="G21" s="24"/>
      <c r="H21" s="24"/>
      <c r="I21" s="24"/>
      <c r="J21" s="24"/>
      <c r="K21" s="46"/>
      <c r="L21" s="46"/>
      <c r="M21" s="46"/>
      <c r="N21" s="46"/>
      <c r="O21" s="46"/>
    </row>
    <row r="22" spans="1:15" s="5" customFormat="1" ht="36.75" customHeight="1">
      <c r="A22" s="20" t="s">
        <v>33</v>
      </c>
      <c r="B22" s="21" t="s">
        <v>56</v>
      </c>
      <c r="C22" s="25"/>
      <c r="D22" s="25"/>
      <c r="E22" s="25"/>
      <c r="F22" s="26"/>
      <c r="G22" s="26"/>
      <c r="H22" s="26"/>
      <c r="I22" s="26"/>
      <c r="J22" s="26"/>
      <c r="K22" s="47"/>
      <c r="L22" s="47"/>
      <c r="M22" s="47"/>
      <c r="N22" s="47"/>
      <c r="O22" s="47"/>
    </row>
    <row r="23" spans="1:15" ht="36.75" customHeight="1">
      <c r="A23" s="20" t="s">
        <v>53</v>
      </c>
      <c r="B23" s="207" t="s">
        <v>57</v>
      </c>
      <c r="C23" s="23"/>
      <c r="D23" s="23"/>
      <c r="E23" s="23"/>
      <c r="F23" s="24"/>
      <c r="G23" s="24"/>
      <c r="H23" s="24"/>
      <c r="I23" s="24"/>
      <c r="J23" s="24"/>
      <c r="K23" s="46"/>
      <c r="L23" s="46"/>
      <c r="M23" s="46"/>
      <c r="N23" s="46"/>
      <c r="O23" s="46"/>
    </row>
    <row r="24" spans="1:15" ht="37.5">
      <c r="A24" s="18" t="s">
        <v>247</v>
      </c>
      <c r="B24" s="22" t="s">
        <v>248</v>
      </c>
      <c r="C24" s="23"/>
      <c r="D24" s="23"/>
      <c r="E24" s="23"/>
      <c r="F24" s="24"/>
      <c r="G24" s="24"/>
      <c r="H24" s="24"/>
      <c r="I24" s="24"/>
      <c r="J24" s="24"/>
      <c r="K24" s="46"/>
      <c r="L24" s="46"/>
      <c r="M24" s="46"/>
      <c r="N24" s="46"/>
      <c r="O24" s="46"/>
    </row>
    <row r="25" spans="1:15" s="5" customFormat="1" ht="32.25" customHeight="1">
      <c r="A25" s="20" t="s">
        <v>33</v>
      </c>
      <c r="B25" s="21" t="s">
        <v>56</v>
      </c>
      <c r="C25" s="25"/>
      <c r="D25" s="25"/>
      <c r="E25" s="25"/>
      <c r="F25" s="26"/>
      <c r="G25" s="26"/>
      <c r="H25" s="26"/>
      <c r="I25" s="26"/>
      <c r="J25" s="26"/>
      <c r="K25" s="47"/>
      <c r="L25" s="47"/>
      <c r="M25" s="47"/>
      <c r="N25" s="47"/>
      <c r="O25" s="47"/>
    </row>
    <row r="26" spans="1:15" ht="32.25" customHeight="1">
      <c r="A26" s="20"/>
      <c r="B26" s="207" t="s">
        <v>249</v>
      </c>
      <c r="C26" s="23"/>
      <c r="D26" s="23"/>
      <c r="E26" s="23"/>
      <c r="F26" s="24"/>
      <c r="G26" s="24"/>
      <c r="H26" s="24"/>
      <c r="I26" s="24"/>
      <c r="J26" s="24"/>
      <c r="K26" s="46"/>
      <c r="L26" s="46"/>
      <c r="M26" s="46"/>
      <c r="N26" s="46"/>
      <c r="O26" s="46"/>
    </row>
    <row r="27" spans="1:15" ht="47.25" customHeight="1">
      <c r="A27" s="18" t="s">
        <v>250</v>
      </c>
      <c r="B27" s="22" t="s">
        <v>251</v>
      </c>
      <c r="C27" s="23"/>
      <c r="D27" s="23"/>
      <c r="E27" s="23"/>
      <c r="F27" s="24"/>
      <c r="G27" s="24"/>
      <c r="H27" s="24"/>
      <c r="I27" s="24"/>
      <c r="J27" s="24"/>
      <c r="K27" s="46"/>
      <c r="L27" s="46"/>
      <c r="M27" s="46"/>
      <c r="N27" s="46"/>
      <c r="O27" s="46"/>
    </row>
    <row r="28" spans="1:15" ht="39" customHeight="1">
      <c r="A28" s="20" t="s">
        <v>33</v>
      </c>
      <c r="B28" s="21" t="s">
        <v>56</v>
      </c>
      <c r="C28" s="23"/>
      <c r="D28" s="23"/>
      <c r="E28" s="23"/>
      <c r="F28" s="24"/>
      <c r="G28" s="24"/>
      <c r="H28" s="24"/>
      <c r="I28" s="24"/>
      <c r="J28" s="24"/>
      <c r="K28" s="46"/>
      <c r="L28" s="46"/>
      <c r="M28" s="46"/>
      <c r="N28" s="46"/>
      <c r="O28" s="46"/>
    </row>
    <row r="29" spans="1:15" ht="33.75" customHeight="1">
      <c r="A29" s="20"/>
      <c r="B29" s="21" t="s">
        <v>252</v>
      </c>
      <c r="C29" s="23"/>
      <c r="D29" s="23"/>
      <c r="E29" s="23"/>
      <c r="F29" s="24"/>
      <c r="G29" s="24"/>
      <c r="H29" s="24"/>
      <c r="I29" s="24"/>
      <c r="J29" s="24"/>
      <c r="K29" s="46"/>
      <c r="L29" s="46"/>
      <c r="M29" s="46"/>
      <c r="N29" s="46"/>
      <c r="O29" s="46"/>
    </row>
    <row r="30" spans="1:15" ht="56.25">
      <c r="A30" s="18" t="s">
        <v>253</v>
      </c>
      <c r="B30" s="22" t="s">
        <v>254</v>
      </c>
      <c r="C30" s="23"/>
      <c r="D30" s="23"/>
      <c r="E30" s="23"/>
      <c r="F30" s="24"/>
      <c r="G30" s="24"/>
      <c r="H30" s="24"/>
      <c r="I30" s="24"/>
      <c r="J30" s="24"/>
      <c r="K30" s="46"/>
      <c r="L30" s="46"/>
      <c r="M30" s="46"/>
      <c r="N30" s="46"/>
      <c r="O30" s="46"/>
    </row>
    <row r="31" spans="1:15" s="5" customFormat="1" ht="53.25" customHeight="1">
      <c r="A31" s="20" t="s">
        <v>33</v>
      </c>
      <c r="B31" s="21" t="s">
        <v>56</v>
      </c>
      <c r="C31" s="25"/>
      <c r="D31" s="25"/>
      <c r="E31" s="25"/>
      <c r="F31" s="26"/>
      <c r="G31" s="26"/>
      <c r="H31" s="26"/>
      <c r="I31" s="26"/>
      <c r="J31" s="26"/>
      <c r="K31" s="47"/>
      <c r="L31" s="47"/>
      <c r="M31" s="47"/>
      <c r="N31" s="47"/>
      <c r="O31" s="47"/>
    </row>
    <row r="32" spans="1:15" ht="37.5" customHeight="1">
      <c r="A32" s="20"/>
      <c r="B32" s="21" t="s">
        <v>252</v>
      </c>
      <c r="C32" s="23"/>
      <c r="D32" s="23"/>
      <c r="E32" s="23"/>
      <c r="F32" s="24"/>
      <c r="G32" s="24"/>
      <c r="H32" s="24"/>
      <c r="I32" s="24"/>
      <c r="J32" s="24"/>
      <c r="K32" s="46"/>
      <c r="L32" s="46"/>
      <c r="M32" s="46"/>
      <c r="N32" s="46"/>
      <c r="O32" s="46"/>
    </row>
    <row r="33" spans="1:15" ht="39" customHeight="1">
      <c r="A33" s="18" t="s">
        <v>46</v>
      </c>
      <c r="B33" s="19" t="s">
        <v>255</v>
      </c>
      <c r="C33" s="23"/>
      <c r="D33" s="23"/>
      <c r="E33" s="23"/>
      <c r="F33" s="24"/>
      <c r="G33" s="24"/>
      <c r="H33" s="24"/>
      <c r="I33" s="24"/>
      <c r="J33" s="24"/>
      <c r="K33" s="46"/>
      <c r="L33" s="46"/>
      <c r="M33" s="46"/>
      <c r="N33" s="46"/>
      <c r="O33" s="46"/>
    </row>
    <row r="34" spans="1:15" s="5" customFormat="1" ht="38.25" customHeight="1">
      <c r="A34" s="20"/>
      <c r="B34" s="22" t="s">
        <v>256</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150</v>
      </c>
      <c r="C36" s="29"/>
      <c r="D36" s="29"/>
      <c r="E36" s="29"/>
      <c r="F36" s="30"/>
      <c r="G36" s="30"/>
      <c r="H36" s="30"/>
      <c r="I36" s="30"/>
      <c r="J36" s="30"/>
    </row>
    <row r="37" spans="1:15" ht="30" customHeight="1">
      <c r="A37" s="27"/>
      <c r="B37" s="31" t="s">
        <v>310</v>
      </c>
      <c r="C37" s="29"/>
      <c r="D37" s="29"/>
      <c r="E37" s="29"/>
      <c r="F37" s="30"/>
      <c r="G37" s="30"/>
      <c r="H37" s="30"/>
      <c r="I37" s="30"/>
      <c r="J37" s="30"/>
    </row>
    <row r="38" spans="1:15" ht="30" customHeight="1">
      <c r="A38" s="27"/>
      <c r="B38" s="31" t="s">
        <v>311</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435"/>
      <c r="C45" s="435"/>
      <c r="D45" s="435"/>
      <c r="E45" s="435"/>
      <c r="F45" s="435"/>
      <c r="G45" s="435"/>
      <c r="H45" s="33"/>
      <c r="I45" s="33"/>
      <c r="J45" s="33"/>
    </row>
    <row r="46" spans="1:15" ht="19.899999999999999" customHeight="1"/>
    <row r="47" spans="1:15" s="5" customFormat="1" ht="25.5" customHeight="1">
      <c r="A47" s="34"/>
      <c r="B47" s="35" t="s">
        <v>257</v>
      </c>
      <c r="C47" s="34"/>
      <c r="D47" s="34"/>
      <c r="E47" s="34"/>
      <c r="F47" s="36"/>
      <c r="G47" s="36"/>
    </row>
    <row r="48" spans="1:15" s="6" customFormat="1" ht="25.5" customHeight="1">
      <c r="A48" s="27"/>
      <c r="B48" s="37" t="s">
        <v>258</v>
      </c>
      <c r="C48" s="27"/>
      <c r="D48" s="27"/>
      <c r="E48" s="27"/>
      <c r="F48" s="38"/>
      <c r="G48" s="38"/>
    </row>
    <row r="49" spans="1:7" s="6" customFormat="1" ht="25.5" customHeight="1">
      <c r="A49" s="27"/>
      <c r="B49" s="39" t="s">
        <v>259</v>
      </c>
      <c r="C49" s="27"/>
      <c r="D49" s="27"/>
      <c r="E49" s="27"/>
      <c r="F49" s="38"/>
      <c r="G49" s="38"/>
    </row>
    <row r="50" spans="1:7" s="6" customFormat="1" ht="25.5" customHeight="1">
      <c r="A50" s="27"/>
      <c r="B50" s="39" t="s">
        <v>260</v>
      </c>
      <c r="C50" s="27"/>
      <c r="D50" s="27"/>
      <c r="E50" s="27"/>
      <c r="F50" s="38"/>
      <c r="G50" s="38"/>
    </row>
    <row r="51" spans="1:7" s="6" customFormat="1" ht="25.5" customHeight="1">
      <c r="A51" s="27"/>
      <c r="B51" s="39" t="s">
        <v>261</v>
      </c>
      <c r="C51" s="27"/>
      <c r="D51" s="27"/>
      <c r="E51" s="27"/>
      <c r="F51" s="38"/>
      <c r="G51" s="38"/>
    </row>
    <row r="52" spans="1:7" s="6" customFormat="1" ht="25.5" customHeight="1">
      <c r="A52" s="27"/>
      <c r="B52" s="39" t="s">
        <v>262</v>
      </c>
      <c r="C52" s="27"/>
      <c r="D52" s="27"/>
      <c r="E52" s="27"/>
      <c r="F52" s="38"/>
      <c r="G52" s="38"/>
    </row>
    <row r="53" spans="1:7" s="6" customFormat="1" ht="25.5" customHeight="1">
      <c r="A53" s="7"/>
      <c r="B53" s="6" t="s">
        <v>263</v>
      </c>
    </row>
    <row r="54" spans="1:7" s="6" customFormat="1" ht="25.5" customHeight="1">
      <c r="A54" s="7"/>
      <c r="B54" s="6" t="s">
        <v>264</v>
      </c>
      <c r="C54" s="7"/>
      <c r="D54" s="7"/>
      <c r="E54" s="7"/>
      <c r="F54" s="40"/>
      <c r="G54" s="40"/>
    </row>
    <row r="55" spans="1:7" s="6" customFormat="1" ht="25.5" customHeight="1">
      <c r="A55" s="7"/>
      <c r="B55" s="6" t="s">
        <v>265</v>
      </c>
      <c r="C55" s="7"/>
      <c r="D55" s="7"/>
      <c r="E55" s="7"/>
      <c r="F55" s="40"/>
      <c r="G55" s="40"/>
    </row>
    <row r="56" spans="1:7" s="6" customFormat="1" ht="25.5" customHeight="1">
      <c r="A56" s="7"/>
      <c r="B56" s="6" t="s">
        <v>266</v>
      </c>
      <c r="C56" s="7"/>
      <c r="D56" s="7"/>
      <c r="E56" s="7"/>
      <c r="F56" s="40"/>
      <c r="G56" s="40"/>
    </row>
    <row r="57" spans="1:7" s="6" customFormat="1" ht="25.5" customHeight="1">
      <c r="A57" s="7"/>
      <c r="B57" s="6" t="s">
        <v>267</v>
      </c>
      <c r="C57" s="7"/>
      <c r="D57" s="7"/>
      <c r="E57" s="7"/>
      <c r="F57" s="40"/>
      <c r="G57" s="40"/>
    </row>
    <row r="58" spans="1:7" s="6" customFormat="1" ht="25.5" customHeight="1">
      <c r="A58" s="7"/>
      <c r="B58" s="6" t="s">
        <v>268</v>
      </c>
      <c r="C58" s="7"/>
      <c r="D58" s="7"/>
      <c r="E58" s="7"/>
      <c r="F58" s="40"/>
      <c r="G58" s="40"/>
    </row>
    <row r="59" spans="1:7" s="6" customFormat="1" ht="25.5" customHeight="1">
      <c r="A59" s="7"/>
      <c r="B59" s="6" t="s">
        <v>269</v>
      </c>
      <c r="C59" s="7"/>
      <c r="D59" s="7"/>
      <c r="E59" s="7"/>
      <c r="F59" s="40"/>
      <c r="G59" s="40"/>
    </row>
    <row r="60" spans="1:7" s="6" customFormat="1" ht="25.5" customHeight="1">
      <c r="B60" s="6" t="s">
        <v>270</v>
      </c>
    </row>
    <row r="61" spans="1:7" s="6" customFormat="1" ht="25.5" customHeight="1">
      <c r="B61" s="6" t="s">
        <v>271</v>
      </c>
    </row>
    <row r="62" spans="1:7" s="6" customFormat="1" ht="25.5" customHeight="1">
      <c r="B62" s="6" t="s">
        <v>272</v>
      </c>
    </row>
    <row r="63" spans="1:7" s="6" customFormat="1" ht="25.5" customHeight="1">
      <c r="B63" s="6" t="s">
        <v>273</v>
      </c>
    </row>
    <row r="64" spans="1:7" s="6" customFormat="1" ht="25.5" customHeight="1">
      <c r="B64" s="6" t="s">
        <v>274</v>
      </c>
    </row>
    <row r="65" spans="1:7" s="6" customFormat="1" ht="25.5" customHeight="1">
      <c r="B65" s="6" t="s">
        <v>275</v>
      </c>
    </row>
    <row r="66" spans="1:7" s="6" customFormat="1" ht="25.5" customHeight="1">
      <c r="B66" s="6" t="s">
        <v>276</v>
      </c>
    </row>
    <row r="67" spans="1:7" s="6" customFormat="1" ht="25.5" customHeight="1">
      <c r="B67" s="6" t="s">
        <v>277</v>
      </c>
    </row>
    <row r="68" spans="1:7" s="6" customFormat="1" ht="25.5" customHeight="1">
      <c r="B68" s="6" t="s">
        <v>278</v>
      </c>
    </row>
    <row r="69" spans="1:7" s="6" customFormat="1" ht="25.5" customHeight="1">
      <c r="B69" s="6" t="s">
        <v>279</v>
      </c>
    </row>
    <row r="70" spans="1:7" s="6" customFormat="1" ht="25.5" customHeight="1">
      <c r="B70" s="6" t="s">
        <v>280</v>
      </c>
    </row>
    <row r="71" spans="1:7" s="6" customFormat="1" ht="25.5" customHeight="1">
      <c r="A71" s="7"/>
      <c r="B71" s="6" t="s">
        <v>281</v>
      </c>
      <c r="C71" s="7"/>
      <c r="D71" s="7"/>
      <c r="E71" s="7"/>
      <c r="F71" s="40"/>
      <c r="G71" s="40"/>
    </row>
    <row r="72" spans="1:7" s="6" customFormat="1" ht="25.5" customHeight="1">
      <c r="B72" s="6" t="s">
        <v>282</v>
      </c>
    </row>
    <row r="73" spans="1:7" s="6" customFormat="1" ht="25.5" customHeight="1">
      <c r="B73" s="6" t="s">
        <v>283</v>
      </c>
    </row>
    <row r="74" spans="1:7" s="6" customFormat="1" ht="25.5" customHeight="1">
      <c r="B74" s="6" t="s">
        <v>284</v>
      </c>
    </row>
    <row r="75" spans="1:7" s="6" customFormat="1" ht="25.5" customHeight="1">
      <c r="B75" s="6" t="s">
        <v>285</v>
      </c>
    </row>
    <row r="76" spans="1:7" s="6" customFormat="1" ht="25.5" customHeight="1">
      <c r="B76" s="6" t="s">
        <v>286</v>
      </c>
    </row>
    <row r="77" spans="1:7" s="6" customFormat="1" ht="25.5" customHeight="1">
      <c r="B77" s="6" t="s">
        <v>287</v>
      </c>
    </row>
    <row r="78" spans="1:7" s="6" customFormat="1" ht="25.5" customHeight="1">
      <c r="B78" s="6" t="s">
        <v>288</v>
      </c>
    </row>
    <row r="79" spans="1:7" s="6" customFormat="1" ht="25.5" customHeight="1">
      <c r="B79" s="6" t="s">
        <v>289</v>
      </c>
    </row>
    <row r="80" spans="1:7" s="6" customFormat="1" ht="25.5" customHeight="1">
      <c r="B80" s="6" t="s">
        <v>290</v>
      </c>
    </row>
    <row r="81" spans="2:2" s="6" customFormat="1" ht="25.5" customHeight="1">
      <c r="B81" s="6" t="s">
        <v>291</v>
      </c>
    </row>
    <row r="82" spans="2:2" s="6" customFormat="1" ht="25.5" customHeight="1">
      <c r="B82" s="6" t="s">
        <v>292</v>
      </c>
    </row>
    <row r="83" spans="2:2" s="6" customFormat="1" ht="25.5" customHeight="1"/>
    <row r="84" spans="2:2" s="6" customFormat="1" ht="25.5" customHeight="1"/>
    <row r="85" spans="2:2" s="6" customFormat="1" ht="25.5" customHeight="1">
      <c r="B85" s="6" t="s">
        <v>293</v>
      </c>
    </row>
    <row r="86" spans="2:2" s="6" customFormat="1" ht="25.5" customHeight="1">
      <c r="B86" s="6" t="s">
        <v>294</v>
      </c>
    </row>
    <row r="87" spans="2:2" s="6" customFormat="1" ht="25.5" customHeight="1">
      <c r="B87" s="6" t="s">
        <v>295</v>
      </c>
    </row>
    <row r="88" spans="2:2" s="6" customFormat="1" ht="25.5" customHeight="1">
      <c r="B88" s="6" t="s">
        <v>296</v>
      </c>
    </row>
    <row r="89" spans="2:2" s="6" customFormat="1" ht="25.5" customHeight="1">
      <c r="B89" s="6" t="s">
        <v>297</v>
      </c>
    </row>
    <row r="90" spans="2:2" s="6" customFormat="1" ht="25.5" customHeight="1">
      <c r="B90" s="6" t="s">
        <v>298</v>
      </c>
    </row>
    <row r="91" spans="2:2" s="6" customFormat="1" ht="25.5" customHeight="1">
      <c r="B91" s="6" t="s">
        <v>299</v>
      </c>
    </row>
    <row r="92" spans="2:2" s="6" customFormat="1" ht="25.5" customHeight="1">
      <c r="B92" s="6" t="s">
        <v>300</v>
      </c>
    </row>
    <row r="93" spans="2:2" s="6" customFormat="1" ht="25.5" customHeight="1">
      <c r="B93" s="6" t="s">
        <v>301</v>
      </c>
    </row>
    <row r="94" spans="2:2" s="6" customFormat="1" ht="25.5" customHeight="1">
      <c r="B94" s="6" t="s">
        <v>302</v>
      </c>
    </row>
    <row r="95" spans="2:2" s="6" customFormat="1" ht="25.5" customHeight="1">
      <c r="B95" s="6" t="s">
        <v>303</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M9:M10"/>
    <mergeCell ref="N9:N10"/>
    <mergeCell ref="O7:O10"/>
    <mergeCell ref="F8:G8"/>
    <mergeCell ref="I8:J8"/>
    <mergeCell ref="M8:N8"/>
    <mergeCell ref="H8:H10"/>
    <mergeCell ref="I9:I10"/>
    <mergeCell ref="J9:J10"/>
    <mergeCell ref="K7:K10"/>
    <mergeCell ref="L8:L10"/>
    <mergeCell ref="B45:G45"/>
    <mergeCell ref="A7:A10"/>
    <mergeCell ref="B7:B10"/>
    <mergeCell ref="C7:C10"/>
    <mergeCell ref="D7:D10"/>
    <mergeCell ref="E8:E10"/>
    <mergeCell ref="F9:F10"/>
    <mergeCell ref="G9:G10"/>
    <mergeCell ref="A4:O4"/>
    <mergeCell ref="A5:O5"/>
    <mergeCell ref="A6:O6"/>
    <mergeCell ref="E7:G7"/>
    <mergeCell ref="H7:J7"/>
    <mergeCell ref="L7:N7"/>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workbookViewId="0">
      <selection activeCell="E13" sqref="E13"/>
    </sheetView>
  </sheetViews>
  <sheetFormatPr defaultRowHeight="18.75"/>
  <cols>
    <col min="1" max="1" width="4.7109375" style="266" customWidth="1"/>
    <col min="2" max="2" width="17.7109375" style="266" customWidth="1"/>
    <col min="3" max="3" width="9.140625" style="266" customWidth="1"/>
    <col min="4" max="4" width="10" style="266" customWidth="1"/>
    <col min="5" max="5" width="9" style="266" customWidth="1"/>
    <col min="6" max="6" width="8.7109375" style="266" customWidth="1"/>
    <col min="7" max="10" width="9" style="266" customWidth="1"/>
    <col min="11" max="11" width="8.140625" style="266" customWidth="1"/>
    <col min="12" max="12" width="7.28515625" style="266" customWidth="1"/>
    <col min="13" max="15" width="8.140625" style="266" customWidth="1"/>
    <col min="16" max="16" width="13" style="266" customWidth="1"/>
    <col min="17" max="17" width="7.85546875" style="266" customWidth="1"/>
    <col min="18" max="18" width="8.7109375" style="266" customWidth="1"/>
    <col min="19" max="16384" width="9.140625" style="266"/>
  </cols>
  <sheetData>
    <row r="1" spans="1:20">
      <c r="A1" s="467" t="s">
        <v>380</v>
      </c>
      <c r="B1" s="467"/>
      <c r="C1" s="467"/>
      <c r="D1" s="467"/>
      <c r="E1" s="467"/>
      <c r="F1" s="467"/>
      <c r="G1" s="467"/>
      <c r="H1" s="467"/>
      <c r="I1" s="467"/>
      <c r="J1" s="467"/>
      <c r="K1" s="467"/>
      <c r="L1" s="467"/>
      <c r="M1" s="467"/>
      <c r="N1" s="467"/>
      <c r="O1" s="467"/>
      <c r="P1" s="467"/>
      <c r="Q1" s="467"/>
      <c r="R1" s="467"/>
    </row>
    <row r="2" spans="1:20">
      <c r="A2" s="463" t="s">
        <v>389</v>
      </c>
      <c r="B2" s="463"/>
      <c r="C2" s="463"/>
      <c r="D2" s="463"/>
      <c r="E2" s="463"/>
      <c r="F2" s="463"/>
      <c r="G2" s="463"/>
      <c r="H2" s="463"/>
      <c r="I2" s="463"/>
      <c r="J2" s="463"/>
      <c r="K2" s="463"/>
      <c r="L2" s="463"/>
      <c r="M2" s="463"/>
      <c r="N2" s="463"/>
      <c r="O2" s="463"/>
      <c r="P2" s="463"/>
      <c r="Q2" s="463"/>
      <c r="R2" s="463"/>
    </row>
    <row r="3" spans="1:20">
      <c r="A3" s="468" t="s">
        <v>428</v>
      </c>
      <c r="B3" s="468"/>
      <c r="C3" s="468"/>
      <c r="D3" s="468"/>
      <c r="E3" s="468"/>
      <c r="F3" s="468"/>
      <c r="G3" s="468"/>
      <c r="H3" s="468"/>
      <c r="I3" s="468"/>
      <c r="J3" s="468"/>
      <c r="K3" s="468"/>
      <c r="L3" s="468"/>
      <c r="M3" s="468"/>
      <c r="N3" s="468"/>
      <c r="O3" s="468"/>
      <c r="P3" s="468"/>
      <c r="Q3" s="468"/>
      <c r="R3" s="468"/>
    </row>
    <row r="4" spans="1:20">
      <c r="A4" s="464" t="str">
        <f>'Biểu số 01'!A3:E3</f>
        <v>(Kèm theo Nghị quyết số:      /NQ - HĐND ngày       /       /2022 của HĐND huyện Đăk Glei)</v>
      </c>
      <c r="B4" s="465"/>
      <c r="C4" s="465"/>
      <c r="D4" s="465"/>
      <c r="E4" s="465"/>
      <c r="F4" s="465"/>
      <c r="G4" s="465"/>
      <c r="H4" s="465"/>
      <c r="I4" s="465"/>
      <c r="J4" s="465"/>
      <c r="K4" s="465"/>
      <c r="L4" s="465"/>
      <c r="M4" s="465"/>
      <c r="N4" s="465"/>
      <c r="O4" s="465"/>
      <c r="P4" s="465"/>
      <c r="Q4" s="465"/>
      <c r="R4" s="465"/>
    </row>
    <row r="5" spans="1:20">
      <c r="P5" s="469" t="s">
        <v>379</v>
      </c>
      <c r="Q5" s="469"/>
      <c r="R5" s="469"/>
    </row>
    <row r="6" spans="1:20">
      <c r="A6" s="466" t="s">
        <v>1</v>
      </c>
      <c r="B6" s="466" t="s">
        <v>363</v>
      </c>
      <c r="C6" s="466" t="s">
        <v>5</v>
      </c>
      <c r="D6" s="466" t="s">
        <v>361</v>
      </c>
      <c r="E6" s="466" t="s">
        <v>364</v>
      </c>
      <c r="F6" s="466" t="s">
        <v>365</v>
      </c>
      <c r="G6" s="466" t="s">
        <v>366</v>
      </c>
      <c r="H6" s="466" t="s">
        <v>367</v>
      </c>
      <c r="I6" s="466" t="s">
        <v>368</v>
      </c>
      <c r="J6" s="466" t="s">
        <v>369</v>
      </c>
      <c r="K6" s="466" t="s">
        <v>370</v>
      </c>
      <c r="L6" s="466" t="s">
        <v>371</v>
      </c>
      <c r="M6" s="466" t="s">
        <v>372</v>
      </c>
      <c r="N6" s="470" t="s">
        <v>120</v>
      </c>
      <c r="O6" s="470"/>
      <c r="P6" s="466" t="s">
        <v>374</v>
      </c>
      <c r="Q6" s="466" t="s">
        <v>375</v>
      </c>
      <c r="R6" s="466" t="s">
        <v>376</v>
      </c>
    </row>
    <row r="7" spans="1:20" ht="183.75" customHeight="1">
      <c r="A7" s="466"/>
      <c r="B7" s="466"/>
      <c r="C7" s="466"/>
      <c r="D7" s="466"/>
      <c r="E7" s="466"/>
      <c r="F7" s="466"/>
      <c r="G7" s="466"/>
      <c r="H7" s="466"/>
      <c r="I7" s="466"/>
      <c r="J7" s="466"/>
      <c r="K7" s="466"/>
      <c r="L7" s="466"/>
      <c r="M7" s="466"/>
      <c r="N7" s="269" t="s">
        <v>362</v>
      </c>
      <c r="O7" s="269" t="s">
        <v>373</v>
      </c>
      <c r="P7" s="466"/>
      <c r="Q7" s="466"/>
      <c r="R7" s="466"/>
    </row>
    <row r="8" spans="1:20" s="239" customFormat="1" ht="15.75">
      <c r="A8" s="270" t="s">
        <v>91</v>
      </c>
      <c r="B8" s="270" t="s">
        <v>95</v>
      </c>
      <c r="C8" s="270">
        <v>1</v>
      </c>
      <c r="D8" s="270">
        <v>2</v>
      </c>
      <c r="E8" s="270">
        <v>3</v>
      </c>
      <c r="F8" s="270">
        <v>4</v>
      </c>
      <c r="G8" s="270">
        <v>5</v>
      </c>
      <c r="H8" s="270">
        <v>6</v>
      </c>
      <c r="I8" s="270">
        <v>7</v>
      </c>
      <c r="J8" s="270">
        <v>8</v>
      </c>
      <c r="K8" s="270">
        <v>9</v>
      </c>
      <c r="L8" s="270">
        <v>10</v>
      </c>
      <c r="M8" s="270">
        <v>11</v>
      </c>
      <c r="N8" s="270">
        <v>12</v>
      </c>
      <c r="O8" s="270">
        <v>13</v>
      </c>
      <c r="P8" s="270">
        <v>14</v>
      </c>
      <c r="Q8" s="270">
        <v>15</v>
      </c>
      <c r="R8" s="270">
        <v>16</v>
      </c>
    </row>
    <row r="9" spans="1:20" s="267" customFormat="1" ht="32.25" customHeight="1">
      <c r="A9" s="271"/>
      <c r="B9" s="271" t="s">
        <v>5</v>
      </c>
      <c r="C9" s="272">
        <f>SUM(C10:C13)</f>
        <v>23950</v>
      </c>
      <c r="D9" s="272"/>
      <c r="E9" s="272"/>
      <c r="F9" s="272"/>
      <c r="G9" s="272"/>
      <c r="H9" s="272"/>
      <c r="I9" s="272"/>
      <c r="J9" s="272"/>
      <c r="K9" s="272"/>
      <c r="L9" s="272"/>
      <c r="M9" s="272"/>
      <c r="N9" s="272"/>
      <c r="O9" s="272"/>
      <c r="P9" s="272"/>
      <c r="Q9" s="272"/>
      <c r="R9" s="272"/>
    </row>
    <row r="10" spans="1:20" ht="56.25">
      <c r="A10" s="273">
        <v>1</v>
      </c>
      <c r="B10" s="274" t="s">
        <v>359</v>
      </c>
      <c r="C10" s="275">
        <f>D10+J10+M10+P10</f>
        <v>15048</v>
      </c>
      <c r="D10" s="275">
        <f>1483+2780+4650+920</f>
        <v>9833</v>
      </c>
      <c r="E10" s="275"/>
      <c r="F10" s="275"/>
      <c r="G10" s="275"/>
      <c r="H10" s="275"/>
      <c r="I10" s="275"/>
      <c r="J10" s="275"/>
      <c r="K10" s="275"/>
      <c r="L10" s="275"/>
      <c r="M10" s="275">
        <v>772</v>
      </c>
      <c r="N10" s="275"/>
      <c r="O10" s="275"/>
      <c r="P10" s="276">
        <f>3547+808+88</f>
        <v>4443</v>
      </c>
      <c r="Q10" s="275"/>
      <c r="R10" s="275"/>
      <c r="T10" s="268"/>
    </row>
    <row r="11" spans="1:20" ht="56.25">
      <c r="A11" s="273">
        <v>2</v>
      </c>
      <c r="B11" s="274" t="s">
        <v>419</v>
      </c>
      <c r="C11" s="275">
        <f>P11</f>
        <v>5500</v>
      </c>
      <c r="D11" s="275"/>
      <c r="E11" s="275"/>
      <c r="F11" s="275"/>
      <c r="G11" s="275"/>
      <c r="H11" s="275"/>
      <c r="I11" s="275"/>
      <c r="J11" s="275"/>
      <c r="K11" s="275"/>
      <c r="L11" s="275"/>
      <c r="M11" s="275"/>
      <c r="N11" s="275"/>
      <c r="O11" s="275"/>
      <c r="P11" s="276">
        <f>2500+3000</f>
        <v>5500</v>
      </c>
      <c r="Q11" s="275"/>
      <c r="R11" s="275"/>
    </row>
    <row r="12" spans="1:20" ht="58.5" customHeight="1">
      <c r="A12" s="273">
        <v>3</v>
      </c>
      <c r="B12" s="274" t="s">
        <v>377</v>
      </c>
      <c r="C12" s="275">
        <f>R12</f>
        <v>900</v>
      </c>
      <c r="D12" s="275"/>
      <c r="E12" s="275"/>
      <c r="F12" s="275"/>
      <c r="G12" s="275"/>
      <c r="H12" s="275"/>
      <c r="I12" s="275"/>
      <c r="J12" s="275"/>
      <c r="K12" s="275"/>
      <c r="L12" s="275"/>
      <c r="M12" s="275"/>
      <c r="N12" s="275"/>
      <c r="O12" s="275"/>
      <c r="P12" s="275"/>
      <c r="Q12" s="275"/>
      <c r="R12" s="275">
        <v>900</v>
      </c>
    </row>
    <row r="13" spans="1:20" ht="56.25">
      <c r="A13" s="273">
        <v>4</v>
      </c>
      <c r="B13" s="274" t="s">
        <v>378</v>
      </c>
      <c r="C13" s="275">
        <f>R13</f>
        <v>2502</v>
      </c>
      <c r="D13" s="275"/>
      <c r="E13" s="275"/>
      <c r="F13" s="275"/>
      <c r="G13" s="275"/>
      <c r="H13" s="275"/>
      <c r="I13" s="275"/>
      <c r="J13" s="275"/>
      <c r="K13" s="275"/>
      <c r="L13" s="275"/>
      <c r="M13" s="275"/>
      <c r="N13" s="275"/>
      <c r="O13" s="275"/>
      <c r="P13" s="275"/>
      <c r="Q13" s="275"/>
      <c r="R13" s="275">
        <f>702+1800</f>
        <v>2502</v>
      </c>
    </row>
  </sheetData>
  <mergeCells count="22">
    <mergeCell ref="A1:R1"/>
    <mergeCell ref="A3:R3"/>
    <mergeCell ref="P5:R5"/>
    <mergeCell ref="R6:R7"/>
    <mergeCell ref="A6:A7"/>
    <mergeCell ref="B6:B7"/>
    <mergeCell ref="C6:C7"/>
    <mergeCell ref="G6:G7"/>
    <mergeCell ref="H6:H7"/>
    <mergeCell ref="I6:I7"/>
    <mergeCell ref="J6:J7"/>
    <mergeCell ref="K6:K7"/>
    <mergeCell ref="L6:L7"/>
    <mergeCell ref="N6:O6"/>
    <mergeCell ref="P6:P7"/>
    <mergeCell ref="Q6:Q7"/>
    <mergeCell ref="A2:R2"/>
    <mergeCell ref="A4:R4"/>
    <mergeCell ref="D6:D7"/>
    <mergeCell ref="E6:E7"/>
    <mergeCell ref="F6:F7"/>
    <mergeCell ref="M6:M7"/>
  </mergeCells>
  <pageMargins left="0.45" right="0.2" top="0.5" bottom="0.5" header="0.3" footer="0.3"/>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6"/>
  <sheetViews>
    <sheetView tabSelected="1" topLeftCell="A64" zoomScale="70" zoomScaleNormal="70" workbookViewId="0">
      <selection activeCell="I69" sqref="I69"/>
    </sheetView>
  </sheetViews>
  <sheetFormatPr defaultColWidth="9" defaultRowHeight="15.75"/>
  <cols>
    <col min="1" max="1" width="5.5703125" style="137" customWidth="1"/>
    <col min="2" max="2" width="30.42578125" style="138" customWidth="1"/>
    <col min="3" max="3" width="11" style="220" customWidth="1"/>
    <col min="4" max="4" width="10.42578125" style="220" customWidth="1"/>
    <col min="5" max="5" width="8" style="220" customWidth="1"/>
    <col min="6" max="6" width="12.140625" style="220" customWidth="1"/>
    <col min="7" max="7" width="9.42578125" style="140" customWidth="1"/>
    <col min="8" max="8" width="8.28515625" style="140" customWidth="1"/>
    <col min="9" max="9" width="9.5703125" style="140" customWidth="1"/>
    <col min="10" max="10" width="8.5703125" style="140" customWidth="1"/>
    <col min="11" max="11" width="8.42578125" style="140" customWidth="1"/>
    <col min="12" max="12" width="8" style="140" customWidth="1"/>
    <col min="13" max="13" width="9.140625" style="140" customWidth="1"/>
    <col min="14" max="14" width="8.85546875" style="140" customWidth="1"/>
    <col min="15" max="15" width="7.28515625" style="140" customWidth="1"/>
    <col min="16" max="16" width="9" style="140" customWidth="1"/>
    <col min="17" max="19" width="8.140625" style="140" customWidth="1"/>
    <col min="20" max="20" width="5.85546875" style="137" customWidth="1"/>
    <col min="21" max="33" width="0" style="217" hidden="1" customWidth="1"/>
    <col min="34" max="247" width="9" style="217"/>
    <col min="248" max="248" width="5.140625" style="217" customWidth="1"/>
    <col min="249" max="249" width="32.42578125" style="217" customWidth="1"/>
    <col min="250" max="252" width="10.28515625" style="217" customWidth="1"/>
    <col min="253" max="254" width="12.42578125" style="217" customWidth="1"/>
    <col min="255" max="255" width="11.28515625" style="217" customWidth="1"/>
    <col min="256" max="256" width="12.42578125" style="217" customWidth="1"/>
    <col min="257" max="257" width="11.28515625" style="217" customWidth="1"/>
    <col min="258" max="258" width="12.42578125" style="217" customWidth="1"/>
    <col min="259" max="259" width="11.28515625" style="217" customWidth="1"/>
    <col min="260" max="260" width="12.42578125" style="217" customWidth="1"/>
    <col min="261" max="261" width="11.28515625" style="217" customWidth="1"/>
    <col min="262" max="262" width="12.42578125" style="217" customWidth="1"/>
    <col min="263" max="263" width="11.28515625" style="217" customWidth="1"/>
    <col min="264" max="264" width="14.140625" style="217" customWidth="1"/>
    <col min="265" max="265" width="10.28515625" style="217" customWidth="1"/>
    <col min="266" max="266" width="17.140625" style="217" customWidth="1"/>
    <col min="267" max="267" width="12" style="217" customWidth="1"/>
    <col min="268" max="268" width="14.140625" style="217" customWidth="1"/>
    <col min="269" max="269" width="10.28515625" style="217" customWidth="1"/>
    <col min="270" max="270" width="17.140625" style="217" customWidth="1"/>
    <col min="271" max="271" width="12" style="217" customWidth="1"/>
    <col min="272" max="272" width="10.7109375" style="217" customWidth="1"/>
    <col min="273" max="275" width="9" style="217" customWidth="1"/>
    <col min="276" max="503" width="9" style="217"/>
    <col min="504" max="504" width="5.140625" style="217" customWidth="1"/>
    <col min="505" max="505" width="32.42578125" style="217" customWidth="1"/>
    <col min="506" max="508" width="10.28515625" style="217" customWidth="1"/>
    <col min="509" max="510" width="12.42578125" style="217" customWidth="1"/>
    <col min="511" max="511" width="11.28515625" style="217" customWidth="1"/>
    <col min="512" max="512" width="12.42578125" style="217" customWidth="1"/>
    <col min="513" max="513" width="11.28515625" style="217" customWidth="1"/>
    <col min="514" max="514" width="12.42578125" style="217" customWidth="1"/>
    <col min="515" max="515" width="11.28515625" style="217" customWidth="1"/>
    <col min="516" max="516" width="12.42578125" style="217" customWidth="1"/>
    <col min="517" max="517" width="11.28515625" style="217" customWidth="1"/>
    <col min="518" max="518" width="12.42578125" style="217" customWidth="1"/>
    <col min="519" max="519" width="11.28515625" style="217" customWidth="1"/>
    <col min="520" max="520" width="14.140625" style="217" customWidth="1"/>
    <col min="521" max="521" width="10.28515625" style="217" customWidth="1"/>
    <col min="522" max="522" width="17.140625" style="217" customWidth="1"/>
    <col min="523" max="523" width="12" style="217" customWidth="1"/>
    <col min="524" max="524" width="14.140625" style="217" customWidth="1"/>
    <col min="525" max="525" width="10.28515625" style="217" customWidth="1"/>
    <col min="526" max="526" width="17.140625" style="217" customWidth="1"/>
    <col min="527" max="527" width="12" style="217" customWidth="1"/>
    <col min="528" max="528" width="10.7109375" style="217" customWidth="1"/>
    <col min="529" max="531" width="9" style="217" customWidth="1"/>
    <col min="532" max="759" width="9" style="217"/>
    <col min="760" max="760" width="5.140625" style="217" customWidth="1"/>
    <col min="761" max="761" width="32.42578125" style="217" customWidth="1"/>
    <col min="762" max="764" width="10.28515625" style="217" customWidth="1"/>
    <col min="765" max="766" width="12.42578125" style="217" customWidth="1"/>
    <col min="767" max="767" width="11.28515625" style="217" customWidth="1"/>
    <col min="768" max="768" width="12.42578125" style="217" customWidth="1"/>
    <col min="769" max="769" width="11.28515625" style="217" customWidth="1"/>
    <col min="770" max="770" width="12.42578125" style="217" customWidth="1"/>
    <col min="771" max="771" width="11.28515625" style="217" customWidth="1"/>
    <col min="772" max="772" width="12.42578125" style="217" customWidth="1"/>
    <col min="773" max="773" width="11.28515625" style="217" customWidth="1"/>
    <col min="774" max="774" width="12.42578125" style="217" customWidth="1"/>
    <col min="775" max="775" width="11.28515625" style="217" customWidth="1"/>
    <col min="776" max="776" width="14.140625" style="217" customWidth="1"/>
    <col min="777" max="777" width="10.28515625" style="217" customWidth="1"/>
    <col min="778" max="778" width="17.140625" style="217" customWidth="1"/>
    <col min="779" max="779" width="12" style="217" customWidth="1"/>
    <col min="780" max="780" width="14.140625" style="217" customWidth="1"/>
    <col min="781" max="781" width="10.28515625" style="217" customWidth="1"/>
    <col min="782" max="782" width="17.140625" style="217" customWidth="1"/>
    <col min="783" max="783" width="12" style="217" customWidth="1"/>
    <col min="784" max="784" width="10.7109375" style="217" customWidth="1"/>
    <col min="785" max="787" width="9" style="217" customWidth="1"/>
    <col min="788" max="1015" width="9" style="217"/>
    <col min="1016" max="1016" width="5.140625" style="217" customWidth="1"/>
    <col min="1017" max="1017" width="32.42578125" style="217" customWidth="1"/>
    <col min="1018" max="1020" width="10.28515625" style="217" customWidth="1"/>
    <col min="1021" max="1022" width="12.42578125" style="217" customWidth="1"/>
    <col min="1023" max="1023" width="11.28515625" style="217" customWidth="1"/>
    <col min="1024" max="1024" width="12.42578125" style="217" customWidth="1"/>
    <col min="1025" max="1025" width="11.28515625" style="217" customWidth="1"/>
    <col min="1026" max="1026" width="12.42578125" style="217" customWidth="1"/>
    <col min="1027" max="1027" width="11.28515625" style="217" customWidth="1"/>
    <col min="1028" max="1028" width="12.42578125" style="217" customWidth="1"/>
    <col min="1029" max="1029" width="11.28515625" style="217" customWidth="1"/>
    <col min="1030" max="1030" width="12.42578125" style="217" customWidth="1"/>
    <col min="1031" max="1031" width="11.28515625" style="217" customWidth="1"/>
    <col min="1032" max="1032" width="14.140625" style="217" customWidth="1"/>
    <col min="1033" max="1033" width="10.28515625" style="217" customWidth="1"/>
    <col min="1034" max="1034" width="17.140625" style="217" customWidth="1"/>
    <col min="1035" max="1035" width="12" style="217" customWidth="1"/>
    <col min="1036" max="1036" width="14.140625" style="217" customWidth="1"/>
    <col min="1037" max="1037" width="10.28515625" style="217" customWidth="1"/>
    <col min="1038" max="1038" width="17.140625" style="217" customWidth="1"/>
    <col min="1039" max="1039" width="12" style="217" customWidth="1"/>
    <col min="1040" max="1040" width="10.7109375" style="217" customWidth="1"/>
    <col min="1041" max="1043" width="9" style="217" customWidth="1"/>
    <col min="1044" max="1271" width="9" style="217"/>
    <col min="1272" max="1272" width="5.140625" style="217" customWidth="1"/>
    <col min="1273" max="1273" width="32.42578125" style="217" customWidth="1"/>
    <col min="1274" max="1276" width="10.28515625" style="217" customWidth="1"/>
    <col min="1277" max="1278" width="12.42578125" style="217" customWidth="1"/>
    <col min="1279" max="1279" width="11.28515625" style="217" customWidth="1"/>
    <col min="1280" max="1280" width="12.42578125" style="217" customWidth="1"/>
    <col min="1281" max="1281" width="11.28515625" style="217" customWidth="1"/>
    <col min="1282" max="1282" width="12.42578125" style="217" customWidth="1"/>
    <col min="1283" max="1283" width="11.28515625" style="217" customWidth="1"/>
    <col min="1284" max="1284" width="12.42578125" style="217" customWidth="1"/>
    <col min="1285" max="1285" width="11.28515625" style="217" customWidth="1"/>
    <col min="1286" max="1286" width="12.42578125" style="217" customWidth="1"/>
    <col min="1287" max="1287" width="11.28515625" style="217" customWidth="1"/>
    <col min="1288" max="1288" width="14.140625" style="217" customWidth="1"/>
    <col min="1289" max="1289" width="10.28515625" style="217" customWidth="1"/>
    <col min="1290" max="1290" width="17.140625" style="217" customWidth="1"/>
    <col min="1291" max="1291" width="12" style="217" customWidth="1"/>
    <col min="1292" max="1292" width="14.140625" style="217" customWidth="1"/>
    <col min="1293" max="1293" width="10.28515625" style="217" customWidth="1"/>
    <col min="1294" max="1294" width="17.140625" style="217" customWidth="1"/>
    <col min="1295" max="1295" width="12" style="217" customWidth="1"/>
    <col min="1296" max="1296" width="10.7109375" style="217" customWidth="1"/>
    <col min="1297" max="1299" width="9" style="217" customWidth="1"/>
    <col min="1300" max="1527" width="9" style="217"/>
    <col min="1528" max="1528" width="5.140625" style="217" customWidth="1"/>
    <col min="1529" max="1529" width="32.42578125" style="217" customWidth="1"/>
    <col min="1530" max="1532" width="10.28515625" style="217" customWidth="1"/>
    <col min="1533" max="1534" width="12.42578125" style="217" customWidth="1"/>
    <col min="1535" max="1535" width="11.28515625" style="217" customWidth="1"/>
    <col min="1536" max="1536" width="12.42578125" style="217" customWidth="1"/>
    <col min="1537" max="1537" width="11.28515625" style="217" customWidth="1"/>
    <col min="1538" max="1538" width="12.42578125" style="217" customWidth="1"/>
    <col min="1539" max="1539" width="11.28515625" style="217" customWidth="1"/>
    <col min="1540" max="1540" width="12.42578125" style="217" customWidth="1"/>
    <col min="1541" max="1541" width="11.28515625" style="217" customWidth="1"/>
    <col min="1542" max="1542" width="12.42578125" style="217" customWidth="1"/>
    <col min="1543" max="1543" width="11.28515625" style="217" customWidth="1"/>
    <col min="1544" max="1544" width="14.140625" style="217" customWidth="1"/>
    <col min="1545" max="1545" width="10.28515625" style="217" customWidth="1"/>
    <col min="1546" max="1546" width="17.140625" style="217" customWidth="1"/>
    <col min="1547" max="1547" width="12" style="217" customWidth="1"/>
    <col min="1548" max="1548" width="14.140625" style="217" customWidth="1"/>
    <col min="1549" max="1549" width="10.28515625" style="217" customWidth="1"/>
    <col min="1550" max="1550" width="17.140625" style="217" customWidth="1"/>
    <col min="1551" max="1551" width="12" style="217" customWidth="1"/>
    <col min="1552" max="1552" width="10.7109375" style="217" customWidth="1"/>
    <col min="1553" max="1555" width="9" style="217" customWidth="1"/>
    <col min="1556" max="1783" width="9" style="217"/>
    <col min="1784" max="1784" width="5.140625" style="217" customWidth="1"/>
    <col min="1785" max="1785" width="32.42578125" style="217" customWidth="1"/>
    <col min="1786" max="1788" width="10.28515625" style="217" customWidth="1"/>
    <col min="1789" max="1790" width="12.42578125" style="217" customWidth="1"/>
    <col min="1791" max="1791" width="11.28515625" style="217" customWidth="1"/>
    <col min="1792" max="1792" width="12.42578125" style="217" customWidth="1"/>
    <col min="1793" max="1793" width="11.28515625" style="217" customWidth="1"/>
    <col min="1794" max="1794" width="12.42578125" style="217" customWidth="1"/>
    <col min="1795" max="1795" width="11.28515625" style="217" customWidth="1"/>
    <col min="1796" max="1796" width="12.42578125" style="217" customWidth="1"/>
    <col min="1797" max="1797" width="11.28515625" style="217" customWidth="1"/>
    <col min="1798" max="1798" width="12.42578125" style="217" customWidth="1"/>
    <col min="1799" max="1799" width="11.28515625" style="217" customWidth="1"/>
    <col min="1800" max="1800" width="14.140625" style="217" customWidth="1"/>
    <col min="1801" max="1801" width="10.28515625" style="217" customWidth="1"/>
    <col min="1802" max="1802" width="17.140625" style="217" customWidth="1"/>
    <col min="1803" max="1803" width="12" style="217" customWidth="1"/>
    <col min="1804" max="1804" width="14.140625" style="217" customWidth="1"/>
    <col min="1805" max="1805" width="10.28515625" style="217" customWidth="1"/>
    <col min="1806" max="1806" width="17.140625" style="217" customWidth="1"/>
    <col min="1807" max="1807" width="12" style="217" customWidth="1"/>
    <col min="1808" max="1808" width="10.7109375" style="217" customWidth="1"/>
    <col min="1809" max="1811" width="9" style="217" customWidth="1"/>
    <col min="1812" max="2039" width="9" style="217"/>
    <col min="2040" max="2040" width="5.140625" style="217" customWidth="1"/>
    <col min="2041" max="2041" width="32.42578125" style="217" customWidth="1"/>
    <col min="2042" max="2044" width="10.28515625" style="217" customWidth="1"/>
    <col min="2045" max="2046" width="12.42578125" style="217" customWidth="1"/>
    <col min="2047" max="2047" width="11.28515625" style="217" customWidth="1"/>
    <col min="2048" max="2048" width="12.42578125" style="217" customWidth="1"/>
    <col min="2049" max="2049" width="11.28515625" style="217" customWidth="1"/>
    <col min="2050" max="2050" width="12.42578125" style="217" customWidth="1"/>
    <col min="2051" max="2051" width="11.28515625" style="217" customWidth="1"/>
    <col min="2052" max="2052" width="12.42578125" style="217" customWidth="1"/>
    <col min="2053" max="2053" width="11.28515625" style="217" customWidth="1"/>
    <col min="2054" max="2054" width="12.42578125" style="217" customWidth="1"/>
    <col min="2055" max="2055" width="11.28515625" style="217" customWidth="1"/>
    <col min="2056" max="2056" width="14.140625" style="217" customWidth="1"/>
    <col min="2057" max="2057" width="10.28515625" style="217" customWidth="1"/>
    <col min="2058" max="2058" width="17.140625" style="217" customWidth="1"/>
    <col min="2059" max="2059" width="12" style="217" customWidth="1"/>
    <col min="2060" max="2060" width="14.140625" style="217" customWidth="1"/>
    <col min="2061" max="2061" width="10.28515625" style="217" customWidth="1"/>
    <col min="2062" max="2062" width="17.140625" style="217" customWidth="1"/>
    <col min="2063" max="2063" width="12" style="217" customWidth="1"/>
    <col min="2064" max="2064" width="10.7109375" style="217" customWidth="1"/>
    <col min="2065" max="2067" width="9" style="217" customWidth="1"/>
    <col min="2068" max="2295" width="9" style="217"/>
    <col min="2296" max="2296" width="5.140625" style="217" customWidth="1"/>
    <col min="2297" max="2297" width="32.42578125" style="217" customWidth="1"/>
    <col min="2298" max="2300" width="10.28515625" style="217" customWidth="1"/>
    <col min="2301" max="2302" width="12.42578125" style="217" customWidth="1"/>
    <col min="2303" max="2303" width="11.28515625" style="217" customWidth="1"/>
    <col min="2304" max="2304" width="12.42578125" style="217" customWidth="1"/>
    <col min="2305" max="2305" width="11.28515625" style="217" customWidth="1"/>
    <col min="2306" max="2306" width="12.42578125" style="217" customWidth="1"/>
    <col min="2307" max="2307" width="11.28515625" style="217" customWidth="1"/>
    <col min="2308" max="2308" width="12.42578125" style="217" customWidth="1"/>
    <col min="2309" max="2309" width="11.28515625" style="217" customWidth="1"/>
    <col min="2310" max="2310" width="12.42578125" style="217" customWidth="1"/>
    <col min="2311" max="2311" width="11.28515625" style="217" customWidth="1"/>
    <col min="2312" max="2312" width="14.140625" style="217" customWidth="1"/>
    <col min="2313" max="2313" width="10.28515625" style="217" customWidth="1"/>
    <col min="2314" max="2314" width="17.140625" style="217" customWidth="1"/>
    <col min="2315" max="2315" width="12" style="217" customWidth="1"/>
    <col min="2316" max="2316" width="14.140625" style="217" customWidth="1"/>
    <col min="2317" max="2317" width="10.28515625" style="217" customWidth="1"/>
    <col min="2318" max="2318" width="17.140625" style="217" customWidth="1"/>
    <col min="2319" max="2319" width="12" style="217" customWidth="1"/>
    <col min="2320" max="2320" width="10.7109375" style="217" customWidth="1"/>
    <col min="2321" max="2323" width="9" style="217" customWidth="1"/>
    <col min="2324" max="2551" width="9" style="217"/>
    <col min="2552" max="2552" width="5.140625" style="217" customWidth="1"/>
    <col min="2553" max="2553" width="32.42578125" style="217" customWidth="1"/>
    <col min="2554" max="2556" width="10.28515625" style="217" customWidth="1"/>
    <col min="2557" max="2558" width="12.42578125" style="217" customWidth="1"/>
    <col min="2559" max="2559" width="11.28515625" style="217" customWidth="1"/>
    <col min="2560" max="2560" width="12.42578125" style="217" customWidth="1"/>
    <col min="2561" max="2561" width="11.28515625" style="217" customWidth="1"/>
    <col min="2562" max="2562" width="12.42578125" style="217" customWidth="1"/>
    <col min="2563" max="2563" width="11.28515625" style="217" customWidth="1"/>
    <col min="2564" max="2564" width="12.42578125" style="217" customWidth="1"/>
    <col min="2565" max="2565" width="11.28515625" style="217" customWidth="1"/>
    <col min="2566" max="2566" width="12.42578125" style="217" customWidth="1"/>
    <col min="2567" max="2567" width="11.28515625" style="217" customWidth="1"/>
    <col min="2568" max="2568" width="14.140625" style="217" customWidth="1"/>
    <col min="2569" max="2569" width="10.28515625" style="217" customWidth="1"/>
    <col min="2570" max="2570" width="17.140625" style="217" customWidth="1"/>
    <col min="2571" max="2571" width="12" style="217" customWidth="1"/>
    <col min="2572" max="2572" width="14.140625" style="217" customWidth="1"/>
    <col min="2573" max="2573" width="10.28515625" style="217" customWidth="1"/>
    <col min="2574" max="2574" width="17.140625" style="217" customWidth="1"/>
    <col min="2575" max="2575" width="12" style="217" customWidth="1"/>
    <col min="2576" max="2576" width="10.7109375" style="217" customWidth="1"/>
    <col min="2577" max="2579" width="9" style="217" customWidth="1"/>
    <col min="2580" max="2807" width="9" style="217"/>
    <col min="2808" max="2808" width="5.140625" style="217" customWidth="1"/>
    <col min="2809" max="2809" width="32.42578125" style="217" customWidth="1"/>
    <col min="2810" max="2812" width="10.28515625" style="217" customWidth="1"/>
    <col min="2813" max="2814" width="12.42578125" style="217" customWidth="1"/>
    <col min="2815" max="2815" width="11.28515625" style="217" customWidth="1"/>
    <col min="2816" max="2816" width="12.42578125" style="217" customWidth="1"/>
    <col min="2817" max="2817" width="11.28515625" style="217" customWidth="1"/>
    <col min="2818" max="2818" width="12.42578125" style="217" customWidth="1"/>
    <col min="2819" max="2819" width="11.28515625" style="217" customWidth="1"/>
    <col min="2820" max="2820" width="12.42578125" style="217" customWidth="1"/>
    <col min="2821" max="2821" width="11.28515625" style="217" customWidth="1"/>
    <col min="2822" max="2822" width="12.42578125" style="217" customWidth="1"/>
    <col min="2823" max="2823" width="11.28515625" style="217" customWidth="1"/>
    <col min="2824" max="2824" width="14.140625" style="217" customWidth="1"/>
    <col min="2825" max="2825" width="10.28515625" style="217" customWidth="1"/>
    <col min="2826" max="2826" width="17.140625" style="217" customWidth="1"/>
    <col min="2827" max="2827" width="12" style="217" customWidth="1"/>
    <col min="2828" max="2828" width="14.140625" style="217" customWidth="1"/>
    <col min="2829" max="2829" width="10.28515625" style="217" customWidth="1"/>
    <col min="2830" max="2830" width="17.140625" style="217" customWidth="1"/>
    <col min="2831" max="2831" width="12" style="217" customWidth="1"/>
    <col min="2832" max="2832" width="10.7109375" style="217" customWidth="1"/>
    <col min="2833" max="2835" width="9" style="217" customWidth="1"/>
    <col min="2836" max="3063" width="9" style="217"/>
    <col min="3064" max="3064" width="5.140625" style="217" customWidth="1"/>
    <col min="3065" max="3065" width="32.42578125" style="217" customWidth="1"/>
    <col min="3066" max="3068" width="10.28515625" style="217" customWidth="1"/>
    <col min="3069" max="3070" width="12.42578125" style="217" customWidth="1"/>
    <col min="3071" max="3071" width="11.28515625" style="217" customWidth="1"/>
    <col min="3072" max="3072" width="12.42578125" style="217" customWidth="1"/>
    <col min="3073" max="3073" width="11.28515625" style="217" customWidth="1"/>
    <col min="3074" max="3074" width="12.42578125" style="217" customWidth="1"/>
    <col min="3075" max="3075" width="11.28515625" style="217" customWidth="1"/>
    <col min="3076" max="3076" width="12.42578125" style="217" customWidth="1"/>
    <col min="3077" max="3077" width="11.28515625" style="217" customWidth="1"/>
    <col min="3078" max="3078" width="12.42578125" style="217" customWidth="1"/>
    <col min="3079" max="3079" width="11.28515625" style="217" customWidth="1"/>
    <col min="3080" max="3080" width="14.140625" style="217" customWidth="1"/>
    <col min="3081" max="3081" width="10.28515625" style="217" customWidth="1"/>
    <col min="3082" max="3082" width="17.140625" style="217" customWidth="1"/>
    <col min="3083" max="3083" width="12" style="217" customWidth="1"/>
    <col min="3084" max="3084" width="14.140625" style="217" customWidth="1"/>
    <col min="3085" max="3085" width="10.28515625" style="217" customWidth="1"/>
    <col min="3086" max="3086" width="17.140625" style="217" customWidth="1"/>
    <col min="3087" max="3087" width="12" style="217" customWidth="1"/>
    <col min="3088" max="3088" width="10.7109375" style="217" customWidth="1"/>
    <col min="3089" max="3091" width="9" style="217" customWidth="1"/>
    <col min="3092" max="3319" width="9" style="217"/>
    <col min="3320" max="3320" width="5.140625" style="217" customWidth="1"/>
    <col min="3321" max="3321" width="32.42578125" style="217" customWidth="1"/>
    <col min="3322" max="3324" width="10.28515625" style="217" customWidth="1"/>
    <col min="3325" max="3326" width="12.42578125" style="217" customWidth="1"/>
    <col min="3327" max="3327" width="11.28515625" style="217" customWidth="1"/>
    <col min="3328" max="3328" width="12.42578125" style="217" customWidth="1"/>
    <col min="3329" max="3329" width="11.28515625" style="217" customWidth="1"/>
    <col min="3330" max="3330" width="12.42578125" style="217" customWidth="1"/>
    <col min="3331" max="3331" width="11.28515625" style="217" customWidth="1"/>
    <col min="3332" max="3332" width="12.42578125" style="217" customWidth="1"/>
    <col min="3333" max="3333" width="11.28515625" style="217" customWidth="1"/>
    <col min="3334" max="3334" width="12.42578125" style="217" customWidth="1"/>
    <col min="3335" max="3335" width="11.28515625" style="217" customWidth="1"/>
    <col min="3336" max="3336" width="14.140625" style="217" customWidth="1"/>
    <col min="3337" max="3337" width="10.28515625" style="217" customWidth="1"/>
    <col min="3338" max="3338" width="17.140625" style="217" customWidth="1"/>
    <col min="3339" max="3339" width="12" style="217" customWidth="1"/>
    <col min="3340" max="3340" width="14.140625" style="217" customWidth="1"/>
    <col min="3341" max="3341" width="10.28515625" style="217" customWidth="1"/>
    <col min="3342" max="3342" width="17.140625" style="217" customWidth="1"/>
    <col min="3343" max="3343" width="12" style="217" customWidth="1"/>
    <col min="3344" max="3344" width="10.7109375" style="217" customWidth="1"/>
    <col min="3345" max="3347" width="9" style="217" customWidth="1"/>
    <col min="3348" max="3575" width="9" style="217"/>
    <col min="3576" max="3576" width="5.140625" style="217" customWidth="1"/>
    <col min="3577" max="3577" width="32.42578125" style="217" customWidth="1"/>
    <col min="3578" max="3580" width="10.28515625" style="217" customWidth="1"/>
    <col min="3581" max="3582" width="12.42578125" style="217" customWidth="1"/>
    <col min="3583" max="3583" width="11.28515625" style="217" customWidth="1"/>
    <col min="3584" max="3584" width="12.42578125" style="217" customWidth="1"/>
    <col min="3585" max="3585" width="11.28515625" style="217" customWidth="1"/>
    <col min="3586" max="3586" width="12.42578125" style="217" customWidth="1"/>
    <col min="3587" max="3587" width="11.28515625" style="217" customWidth="1"/>
    <col min="3588" max="3588" width="12.42578125" style="217" customWidth="1"/>
    <col min="3589" max="3589" width="11.28515625" style="217" customWidth="1"/>
    <col min="3590" max="3590" width="12.42578125" style="217" customWidth="1"/>
    <col min="3591" max="3591" width="11.28515625" style="217" customWidth="1"/>
    <col min="3592" max="3592" width="14.140625" style="217" customWidth="1"/>
    <col min="3593" max="3593" width="10.28515625" style="217" customWidth="1"/>
    <col min="3594" max="3594" width="17.140625" style="217" customWidth="1"/>
    <col min="3595" max="3595" width="12" style="217" customWidth="1"/>
    <col min="3596" max="3596" width="14.140625" style="217" customWidth="1"/>
    <col min="3597" max="3597" width="10.28515625" style="217" customWidth="1"/>
    <col min="3598" max="3598" width="17.140625" style="217" customWidth="1"/>
    <col min="3599" max="3599" width="12" style="217" customWidth="1"/>
    <col min="3600" max="3600" width="10.7109375" style="217" customWidth="1"/>
    <col min="3601" max="3603" width="9" style="217" customWidth="1"/>
    <col min="3604" max="3831" width="9" style="217"/>
    <col min="3832" max="3832" width="5.140625" style="217" customWidth="1"/>
    <col min="3833" max="3833" width="32.42578125" style="217" customWidth="1"/>
    <col min="3834" max="3836" width="10.28515625" style="217" customWidth="1"/>
    <col min="3837" max="3838" width="12.42578125" style="217" customWidth="1"/>
    <col min="3839" max="3839" width="11.28515625" style="217" customWidth="1"/>
    <col min="3840" max="3840" width="12.42578125" style="217" customWidth="1"/>
    <col min="3841" max="3841" width="11.28515625" style="217" customWidth="1"/>
    <col min="3842" max="3842" width="12.42578125" style="217" customWidth="1"/>
    <col min="3843" max="3843" width="11.28515625" style="217" customWidth="1"/>
    <col min="3844" max="3844" width="12.42578125" style="217" customWidth="1"/>
    <col min="3845" max="3845" width="11.28515625" style="217" customWidth="1"/>
    <col min="3846" max="3846" width="12.42578125" style="217" customWidth="1"/>
    <col min="3847" max="3847" width="11.28515625" style="217" customWidth="1"/>
    <col min="3848" max="3848" width="14.140625" style="217" customWidth="1"/>
    <col min="3849" max="3849" width="10.28515625" style="217" customWidth="1"/>
    <col min="3850" max="3850" width="17.140625" style="217" customWidth="1"/>
    <col min="3851" max="3851" width="12" style="217" customWidth="1"/>
    <col min="3852" max="3852" width="14.140625" style="217" customWidth="1"/>
    <col min="3853" max="3853" width="10.28515625" style="217" customWidth="1"/>
    <col min="3854" max="3854" width="17.140625" style="217" customWidth="1"/>
    <col min="3855" max="3855" width="12" style="217" customWidth="1"/>
    <col min="3856" max="3856" width="10.7109375" style="217" customWidth="1"/>
    <col min="3857" max="3859" width="9" style="217" customWidth="1"/>
    <col min="3860" max="4087" width="9" style="217"/>
    <col min="4088" max="4088" width="5.140625" style="217" customWidth="1"/>
    <col min="4089" max="4089" width="32.42578125" style="217" customWidth="1"/>
    <col min="4090" max="4092" width="10.28515625" style="217" customWidth="1"/>
    <col min="4093" max="4094" width="12.42578125" style="217" customWidth="1"/>
    <col min="4095" max="4095" width="11.28515625" style="217" customWidth="1"/>
    <col min="4096" max="4096" width="12.42578125" style="217" customWidth="1"/>
    <col min="4097" max="4097" width="11.28515625" style="217" customWidth="1"/>
    <col min="4098" max="4098" width="12.42578125" style="217" customWidth="1"/>
    <col min="4099" max="4099" width="11.28515625" style="217" customWidth="1"/>
    <col min="4100" max="4100" width="12.42578125" style="217" customWidth="1"/>
    <col min="4101" max="4101" width="11.28515625" style="217" customWidth="1"/>
    <col min="4102" max="4102" width="12.42578125" style="217" customWidth="1"/>
    <col min="4103" max="4103" width="11.28515625" style="217" customWidth="1"/>
    <col min="4104" max="4104" width="14.140625" style="217" customWidth="1"/>
    <col min="4105" max="4105" width="10.28515625" style="217" customWidth="1"/>
    <col min="4106" max="4106" width="17.140625" style="217" customWidth="1"/>
    <col min="4107" max="4107" width="12" style="217" customWidth="1"/>
    <col min="4108" max="4108" width="14.140625" style="217" customWidth="1"/>
    <col min="4109" max="4109" width="10.28515625" style="217" customWidth="1"/>
    <col min="4110" max="4110" width="17.140625" style="217" customWidth="1"/>
    <col min="4111" max="4111" width="12" style="217" customWidth="1"/>
    <col min="4112" max="4112" width="10.7109375" style="217" customWidth="1"/>
    <col min="4113" max="4115" width="9" style="217" customWidth="1"/>
    <col min="4116" max="4343" width="9" style="217"/>
    <col min="4344" max="4344" width="5.140625" style="217" customWidth="1"/>
    <col min="4345" max="4345" width="32.42578125" style="217" customWidth="1"/>
    <col min="4346" max="4348" width="10.28515625" style="217" customWidth="1"/>
    <col min="4349" max="4350" width="12.42578125" style="217" customWidth="1"/>
    <col min="4351" max="4351" width="11.28515625" style="217" customWidth="1"/>
    <col min="4352" max="4352" width="12.42578125" style="217" customWidth="1"/>
    <col min="4353" max="4353" width="11.28515625" style="217" customWidth="1"/>
    <col min="4354" max="4354" width="12.42578125" style="217" customWidth="1"/>
    <col min="4355" max="4355" width="11.28515625" style="217" customWidth="1"/>
    <col min="4356" max="4356" width="12.42578125" style="217" customWidth="1"/>
    <col min="4357" max="4357" width="11.28515625" style="217" customWidth="1"/>
    <col min="4358" max="4358" width="12.42578125" style="217" customWidth="1"/>
    <col min="4359" max="4359" width="11.28515625" style="217" customWidth="1"/>
    <col min="4360" max="4360" width="14.140625" style="217" customWidth="1"/>
    <col min="4361" max="4361" width="10.28515625" style="217" customWidth="1"/>
    <col min="4362" max="4362" width="17.140625" style="217" customWidth="1"/>
    <col min="4363" max="4363" width="12" style="217" customWidth="1"/>
    <col min="4364" max="4364" width="14.140625" style="217" customWidth="1"/>
    <col min="4365" max="4365" width="10.28515625" style="217" customWidth="1"/>
    <col min="4366" max="4366" width="17.140625" style="217" customWidth="1"/>
    <col min="4367" max="4367" width="12" style="217" customWidth="1"/>
    <col min="4368" max="4368" width="10.7109375" style="217" customWidth="1"/>
    <col min="4369" max="4371" width="9" style="217" customWidth="1"/>
    <col min="4372" max="4599" width="9" style="217"/>
    <col min="4600" max="4600" width="5.140625" style="217" customWidth="1"/>
    <col min="4601" max="4601" width="32.42578125" style="217" customWidth="1"/>
    <col min="4602" max="4604" width="10.28515625" style="217" customWidth="1"/>
    <col min="4605" max="4606" width="12.42578125" style="217" customWidth="1"/>
    <col min="4607" max="4607" width="11.28515625" style="217" customWidth="1"/>
    <col min="4608" max="4608" width="12.42578125" style="217" customWidth="1"/>
    <col min="4609" max="4609" width="11.28515625" style="217" customWidth="1"/>
    <col min="4610" max="4610" width="12.42578125" style="217" customWidth="1"/>
    <col min="4611" max="4611" width="11.28515625" style="217" customWidth="1"/>
    <col min="4612" max="4612" width="12.42578125" style="217" customWidth="1"/>
    <col min="4613" max="4613" width="11.28515625" style="217" customWidth="1"/>
    <col min="4614" max="4614" width="12.42578125" style="217" customWidth="1"/>
    <col min="4615" max="4615" width="11.28515625" style="217" customWidth="1"/>
    <col min="4616" max="4616" width="14.140625" style="217" customWidth="1"/>
    <col min="4617" max="4617" width="10.28515625" style="217" customWidth="1"/>
    <col min="4618" max="4618" width="17.140625" style="217" customWidth="1"/>
    <col min="4619" max="4619" width="12" style="217" customWidth="1"/>
    <col min="4620" max="4620" width="14.140625" style="217" customWidth="1"/>
    <col min="4621" max="4621" width="10.28515625" style="217" customWidth="1"/>
    <col min="4622" max="4622" width="17.140625" style="217" customWidth="1"/>
    <col min="4623" max="4623" width="12" style="217" customWidth="1"/>
    <col min="4624" max="4624" width="10.7109375" style="217" customWidth="1"/>
    <col min="4625" max="4627" width="9" style="217" customWidth="1"/>
    <col min="4628" max="4855" width="9" style="217"/>
    <col min="4856" max="4856" width="5.140625" style="217" customWidth="1"/>
    <col min="4857" max="4857" width="32.42578125" style="217" customWidth="1"/>
    <col min="4858" max="4860" width="10.28515625" style="217" customWidth="1"/>
    <col min="4861" max="4862" width="12.42578125" style="217" customWidth="1"/>
    <col min="4863" max="4863" width="11.28515625" style="217" customWidth="1"/>
    <col min="4864" max="4864" width="12.42578125" style="217" customWidth="1"/>
    <col min="4865" max="4865" width="11.28515625" style="217" customWidth="1"/>
    <col min="4866" max="4866" width="12.42578125" style="217" customWidth="1"/>
    <col min="4867" max="4867" width="11.28515625" style="217" customWidth="1"/>
    <col min="4868" max="4868" width="12.42578125" style="217" customWidth="1"/>
    <col min="4869" max="4869" width="11.28515625" style="217" customWidth="1"/>
    <col min="4870" max="4870" width="12.42578125" style="217" customWidth="1"/>
    <col min="4871" max="4871" width="11.28515625" style="217" customWidth="1"/>
    <col min="4872" max="4872" width="14.140625" style="217" customWidth="1"/>
    <col min="4873" max="4873" width="10.28515625" style="217" customWidth="1"/>
    <col min="4874" max="4874" width="17.140625" style="217" customWidth="1"/>
    <col min="4875" max="4875" width="12" style="217" customWidth="1"/>
    <col min="4876" max="4876" width="14.140625" style="217" customWidth="1"/>
    <col min="4877" max="4877" width="10.28515625" style="217" customWidth="1"/>
    <col min="4878" max="4878" width="17.140625" style="217" customWidth="1"/>
    <col min="4879" max="4879" width="12" style="217" customWidth="1"/>
    <col min="4880" max="4880" width="10.7109375" style="217" customWidth="1"/>
    <col min="4881" max="4883" width="9" style="217" customWidth="1"/>
    <col min="4884" max="5111" width="9" style="217"/>
    <col min="5112" max="5112" width="5.140625" style="217" customWidth="1"/>
    <col min="5113" max="5113" width="32.42578125" style="217" customWidth="1"/>
    <col min="5114" max="5116" width="10.28515625" style="217" customWidth="1"/>
    <col min="5117" max="5118" width="12.42578125" style="217" customWidth="1"/>
    <col min="5119" max="5119" width="11.28515625" style="217" customWidth="1"/>
    <col min="5120" max="5120" width="12.42578125" style="217" customWidth="1"/>
    <col min="5121" max="5121" width="11.28515625" style="217" customWidth="1"/>
    <col min="5122" max="5122" width="12.42578125" style="217" customWidth="1"/>
    <col min="5123" max="5123" width="11.28515625" style="217" customWidth="1"/>
    <col min="5124" max="5124" width="12.42578125" style="217" customWidth="1"/>
    <col min="5125" max="5125" width="11.28515625" style="217" customWidth="1"/>
    <col min="5126" max="5126" width="12.42578125" style="217" customWidth="1"/>
    <col min="5127" max="5127" width="11.28515625" style="217" customWidth="1"/>
    <col min="5128" max="5128" width="14.140625" style="217" customWidth="1"/>
    <col min="5129" max="5129" width="10.28515625" style="217" customWidth="1"/>
    <col min="5130" max="5130" width="17.140625" style="217" customWidth="1"/>
    <col min="5131" max="5131" width="12" style="217" customWidth="1"/>
    <col min="5132" max="5132" width="14.140625" style="217" customWidth="1"/>
    <col min="5133" max="5133" width="10.28515625" style="217" customWidth="1"/>
    <col min="5134" max="5134" width="17.140625" style="217" customWidth="1"/>
    <col min="5135" max="5135" width="12" style="217" customWidth="1"/>
    <col min="5136" max="5136" width="10.7109375" style="217" customWidth="1"/>
    <col min="5137" max="5139" width="9" style="217" customWidth="1"/>
    <col min="5140" max="5367" width="9" style="217"/>
    <col min="5368" max="5368" width="5.140625" style="217" customWidth="1"/>
    <col min="5369" max="5369" width="32.42578125" style="217" customWidth="1"/>
    <col min="5370" max="5372" width="10.28515625" style="217" customWidth="1"/>
    <col min="5373" max="5374" width="12.42578125" style="217" customWidth="1"/>
    <col min="5375" max="5375" width="11.28515625" style="217" customWidth="1"/>
    <col min="5376" max="5376" width="12.42578125" style="217" customWidth="1"/>
    <col min="5377" max="5377" width="11.28515625" style="217" customWidth="1"/>
    <col min="5378" max="5378" width="12.42578125" style="217" customWidth="1"/>
    <col min="5379" max="5379" width="11.28515625" style="217" customWidth="1"/>
    <col min="5380" max="5380" width="12.42578125" style="217" customWidth="1"/>
    <col min="5381" max="5381" width="11.28515625" style="217" customWidth="1"/>
    <col min="5382" max="5382" width="12.42578125" style="217" customWidth="1"/>
    <col min="5383" max="5383" width="11.28515625" style="217" customWidth="1"/>
    <col min="5384" max="5384" width="14.140625" style="217" customWidth="1"/>
    <col min="5385" max="5385" width="10.28515625" style="217" customWidth="1"/>
    <col min="5386" max="5386" width="17.140625" style="217" customWidth="1"/>
    <col min="5387" max="5387" width="12" style="217" customWidth="1"/>
    <col min="5388" max="5388" width="14.140625" style="217" customWidth="1"/>
    <col min="5389" max="5389" width="10.28515625" style="217" customWidth="1"/>
    <col min="5390" max="5390" width="17.140625" style="217" customWidth="1"/>
    <col min="5391" max="5391" width="12" style="217" customWidth="1"/>
    <col min="5392" max="5392" width="10.7109375" style="217" customWidth="1"/>
    <col min="5393" max="5395" width="9" style="217" customWidth="1"/>
    <col min="5396" max="5623" width="9" style="217"/>
    <col min="5624" max="5624" width="5.140625" style="217" customWidth="1"/>
    <col min="5625" max="5625" width="32.42578125" style="217" customWidth="1"/>
    <col min="5626" max="5628" width="10.28515625" style="217" customWidth="1"/>
    <col min="5629" max="5630" width="12.42578125" style="217" customWidth="1"/>
    <col min="5631" max="5631" width="11.28515625" style="217" customWidth="1"/>
    <col min="5632" max="5632" width="12.42578125" style="217" customWidth="1"/>
    <col min="5633" max="5633" width="11.28515625" style="217" customWidth="1"/>
    <col min="5634" max="5634" width="12.42578125" style="217" customWidth="1"/>
    <col min="5635" max="5635" width="11.28515625" style="217" customWidth="1"/>
    <col min="5636" max="5636" width="12.42578125" style="217" customWidth="1"/>
    <col min="5637" max="5637" width="11.28515625" style="217" customWidth="1"/>
    <col min="5638" max="5638" width="12.42578125" style="217" customWidth="1"/>
    <col min="5639" max="5639" width="11.28515625" style="217" customWidth="1"/>
    <col min="5640" max="5640" width="14.140625" style="217" customWidth="1"/>
    <col min="5641" max="5641" width="10.28515625" style="217" customWidth="1"/>
    <col min="5642" max="5642" width="17.140625" style="217" customWidth="1"/>
    <col min="5643" max="5643" width="12" style="217" customWidth="1"/>
    <col min="5644" max="5644" width="14.140625" style="217" customWidth="1"/>
    <col min="5645" max="5645" width="10.28515625" style="217" customWidth="1"/>
    <col min="5646" max="5646" width="17.140625" style="217" customWidth="1"/>
    <col min="5647" max="5647" width="12" style="217" customWidth="1"/>
    <col min="5648" max="5648" width="10.7109375" style="217" customWidth="1"/>
    <col min="5649" max="5651" width="9" style="217" customWidth="1"/>
    <col min="5652" max="5879" width="9" style="217"/>
    <col min="5880" max="5880" width="5.140625" style="217" customWidth="1"/>
    <col min="5881" max="5881" width="32.42578125" style="217" customWidth="1"/>
    <col min="5882" max="5884" width="10.28515625" style="217" customWidth="1"/>
    <col min="5885" max="5886" width="12.42578125" style="217" customWidth="1"/>
    <col min="5887" max="5887" width="11.28515625" style="217" customWidth="1"/>
    <col min="5888" max="5888" width="12.42578125" style="217" customWidth="1"/>
    <col min="5889" max="5889" width="11.28515625" style="217" customWidth="1"/>
    <col min="5890" max="5890" width="12.42578125" style="217" customWidth="1"/>
    <col min="5891" max="5891" width="11.28515625" style="217" customWidth="1"/>
    <col min="5892" max="5892" width="12.42578125" style="217" customWidth="1"/>
    <col min="5893" max="5893" width="11.28515625" style="217" customWidth="1"/>
    <col min="5894" max="5894" width="12.42578125" style="217" customWidth="1"/>
    <col min="5895" max="5895" width="11.28515625" style="217" customWidth="1"/>
    <col min="5896" max="5896" width="14.140625" style="217" customWidth="1"/>
    <col min="5897" max="5897" width="10.28515625" style="217" customWidth="1"/>
    <col min="5898" max="5898" width="17.140625" style="217" customWidth="1"/>
    <col min="5899" max="5899" width="12" style="217" customWidth="1"/>
    <col min="5900" max="5900" width="14.140625" style="217" customWidth="1"/>
    <col min="5901" max="5901" width="10.28515625" style="217" customWidth="1"/>
    <col min="5902" max="5902" width="17.140625" style="217" customWidth="1"/>
    <col min="5903" max="5903" width="12" style="217" customWidth="1"/>
    <col min="5904" max="5904" width="10.7109375" style="217" customWidth="1"/>
    <col min="5905" max="5907" width="9" style="217" customWidth="1"/>
    <col min="5908" max="6135" width="9" style="217"/>
    <col min="6136" max="6136" width="5.140625" style="217" customWidth="1"/>
    <col min="6137" max="6137" width="32.42578125" style="217" customWidth="1"/>
    <col min="6138" max="6140" width="10.28515625" style="217" customWidth="1"/>
    <col min="6141" max="6142" width="12.42578125" style="217" customWidth="1"/>
    <col min="6143" max="6143" width="11.28515625" style="217" customWidth="1"/>
    <col min="6144" max="6144" width="12.42578125" style="217" customWidth="1"/>
    <col min="6145" max="6145" width="11.28515625" style="217" customWidth="1"/>
    <col min="6146" max="6146" width="12.42578125" style="217" customWidth="1"/>
    <col min="6147" max="6147" width="11.28515625" style="217" customWidth="1"/>
    <col min="6148" max="6148" width="12.42578125" style="217" customWidth="1"/>
    <col min="6149" max="6149" width="11.28515625" style="217" customWidth="1"/>
    <col min="6150" max="6150" width="12.42578125" style="217" customWidth="1"/>
    <col min="6151" max="6151" width="11.28515625" style="217" customWidth="1"/>
    <col min="6152" max="6152" width="14.140625" style="217" customWidth="1"/>
    <col min="6153" max="6153" width="10.28515625" style="217" customWidth="1"/>
    <col min="6154" max="6154" width="17.140625" style="217" customWidth="1"/>
    <col min="6155" max="6155" width="12" style="217" customWidth="1"/>
    <col min="6156" max="6156" width="14.140625" style="217" customWidth="1"/>
    <col min="6157" max="6157" width="10.28515625" style="217" customWidth="1"/>
    <col min="6158" max="6158" width="17.140625" style="217" customWidth="1"/>
    <col min="6159" max="6159" width="12" style="217" customWidth="1"/>
    <col min="6160" max="6160" width="10.7109375" style="217" customWidth="1"/>
    <col min="6161" max="6163" width="9" style="217" customWidth="1"/>
    <col min="6164" max="6391" width="9" style="217"/>
    <col min="6392" max="6392" width="5.140625" style="217" customWidth="1"/>
    <col min="6393" max="6393" width="32.42578125" style="217" customWidth="1"/>
    <col min="6394" max="6396" width="10.28515625" style="217" customWidth="1"/>
    <col min="6397" max="6398" width="12.42578125" style="217" customWidth="1"/>
    <col min="6399" max="6399" width="11.28515625" style="217" customWidth="1"/>
    <col min="6400" max="6400" width="12.42578125" style="217" customWidth="1"/>
    <col min="6401" max="6401" width="11.28515625" style="217" customWidth="1"/>
    <col min="6402" max="6402" width="12.42578125" style="217" customWidth="1"/>
    <col min="6403" max="6403" width="11.28515625" style="217" customWidth="1"/>
    <col min="6404" max="6404" width="12.42578125" style="217" customWidth="1"/>
    <col min="6405" max="6405" width="11.28515625" style="217" customWidth="1"/>
    <col min="6406" max="6406" width="12.42578125" style="217" customWidth="1"/>
    <col min="6407" max="6407" width="11.28515625" style="217" customWidth="1"/>
    <col min="6408" max="6408" width="14.140625" style="217" customWidth="1"/>
    <col min="6409" max="6409" width="10.28515625" style="217" customWidth="1"/>
    <col min="6410" max="6410" width="17.140625" style="217" customWidth="1"/>
    <col min="6411" max="6411" width="12" style="217" customWidth="1"/>
    <col min="6412" max="6412" width="14.140625" style="217" customWidth="1"/>
    <col min="6413" max="6413" width="10.28515625" style="217" customWidth="1"/>
    <col min="6414" max="6414" width="17.140625" style="217" customWidth="1"/>
    <col min="6415" max="6415" width="12" style="217" customWidth="1"/>
    <col min="6416" max="6416" width="10.7109375" style="217" customWidth="1"/>
    <col min="6417" max="6419" width="9" style="217" customWidth="1"/>
    <col min="6420" max="6647" width="9" style="217"/>
    <col min="6648" max="6648" width="5.140625" style="217" customWidth="1"/>
    <col min="6649" max="6649" width="32.42578125" style="217" customWidth="1"/>
    <col min="6650" max="6652" width="10.28515625" style="217" customWidth="1"/>
    <col min="6653" max="6654" width="12.42578125" style="217" customWidth="1"/>
    <col min="6655" max="6655" width="11.28515625" style="217" customWidth="1"/>
    <col min="6656" max="6656" width="12.42578125" style="217" customWidth="1"/>
    <col min="6657" max="6657" width="11.28515625" style="217" customWidth="1"/>
    <col min="6658" max="6658" width="12.42578125" style="217" customWidth="1"/>
    <col min="6659" max="6659" width="11.28515625" style="217" customWidth="1"/>
    <col min="6660" max="6660" width="12.42578125" style="217" customWidth="1"/>
    <col min="6661" max="6661" width="11.28515625" style="217" customWidth="1"/>
    <col min="6662" max="6662" width="12.42578125" style="217" customWidth="1"/>
    <col min="6663" max="6663" width="11.28515625" style="217" customWidth="1"/>
    <col min="6664" max="6664" width="14.140625" style="217" customWidth="1"/>
    <col min="6665" max="6665" width="10.28515625" style="217" customWidth="1"/>
    <col min="6666" max="6666" width="17.140625" style="217" customWidth="1"/>
    <col min="6667" max="6667" width="12" style="217" customWidth="1"/>
    <col min="6668" max="6668" width="14.140625" style="217" customWidth="1"/>
    <col min="6669" max="6669" width="10.28515625" style="217" customWidth="1"/>
    <col min="6670" max="6670" width="17.140625" style="217" customWidth="1"/>
    <col min="6671" max="6671" width="12" style="217" customWidth="1"/>
    <col min="6672" max="6672" width="10.7109375" style="217" customWidth="1"/>
    <col min="6673" max="6675" width="9" style="217" customWidth="1"/>
    <col min="6676" max="6903" width="9" style="217"/>
    <col min="6904" max="6904" width="5.140625" style="217" customWidth="1"/>
    <col min="6905" max="6905" width="32.42578125" style="217" customWidth="1"/>
    <col min="6906" max="6908" width="10.28515625" style="217" customWidth="1"/>
    <col min="6909" max="6910" width="12.42578125" style="217" customWidth="1"/>
    <col min="6911" max="6911" width="11.28515625" style="217" customWidth="1"/>
    <col min="6912" max="6912" width="12.42578125" style="217" customWidth="1"/>
    <col min="6913" max="6913" width="11.28515625" style="217" customWidth="1"/>
    <col min="6914" max="6914" width="12.42578125" style="217" customWidth="1"/>
    <col min="6915" max="6915" width="11.28515625" style="217" customWidth="1"/>
    <col min="6916" max="6916" width="12.42578125" style="217" customWidth="1"/>
    <col min="6917" max="6917" width="11.28515625" style="217" customWidth="1"/>
    <col min="6918" max="6918" width="12.42578125" style="217" customWidth="1"/>
    <col min="6919" max="6919" width="11.28515625" style="217" customWidth="1"/>
    <col min="6920" max="6920" width="14.140625" style="217" customWidth="1"/>
    <col min="6921" max="6921" width="10.28515625" style="217" customWidth="1"/>
    <col min="6922" max="6922" width="17.140625" style="217" customWidth="1"/>
    <col min="6923" max="6923" width="12" style="217" customWidth="1"/>
    <col min="6924" max="6924" width="14.140625" style="217" customWidth="1"/>
    <col min="6925" max="6925" width="10.28515625" style="217" customWidth="1"/>
    <col min="6926" max="6926" width="17.140625" style="217" customWidth="1"/>
    <col min="6927" max="6927" width="12" style="217" customWidth="1"/>
    <col min="6928" max="6928" width="10.7109375" style="217" customWidth="1"/>
    <col min="6929" max="6931" width="9" style="217" customWidth="1"/>
    <col min="6932" max="7159" width="9" style="217"/>
    <col min="7160" max="7160" width="5.140625" style="217" customWidth="1"/>
    <col min="7161" max="7161" width="32.42578125" style="217" customWidth="1"/>
    <col min="7162" max="7164" width="10.28515625" style="217" customWidth="1"/>
    <col min="7165" max="7166" width="12.42578125" style="217" customWidth="1"/>
    <col min="7167" max="7167" width="11.28515625" style="217" customWidth="1"/>
    <col min="7168" max="7168" width="12.42578125" style="217" customWidth="1"/>
    <col min="7169" max="7169" width="11.28515625" style="217" customWidth="1"/>
    <col min="7170" max="7170" width="12.42578125" style="217" customWidth="1"/>
    <col min="7171" max="7171" width="11.28515625" style="217" customWidth="1"/>
    <col min="7172" max="7172" width="12.42578125" style="217" customWidth="1"/>
    <col min="7173" max="7173" width="11.28515625" style="217" customWidth="1"/>
    <col min="7174" max="7174" width="12.42578125" style="217" customWidth="1"/>
    <col min="7175" max="7175" width="11.28515625" style="217" customWidth="1"/>
    <col min="7176" max="7176" width="14.140625" style="217" customWidth="1"/>
    <col min="7177" max="7177" width="10.28515625" style="217" customWidth="1"/>
    <col min="7178" max="7178" width="17.140625" style="217" customWidth="1"/>
    <col min="7179" max="7179" width="12" style="217" customWidth="1"/>
    <col min="7180" max="7180" width="14.140625" style="217" customWidth="1"/>
    <col min="7181" max="7181" width="10.28515625" style="217" customWidth="1"/>
    <col min="7182" max="7182" width="17.140625" style="217" customWidth="1"/>
    <col min="7183" max="7183" width="12" style="217" customWidth="1"/>
    <col min="7184" max="7184" width="10.7109375" style="217" customWidth="1"/>
    <col min="7185" max="7187" width="9" style="217" customWidth="1"/>
    <col min="7188" max="7415" width="9" style="217"/>
    <col min="7416" max="7416" width="5.140625" style="217" customWidth="1"/>
    <col min="7417" max="7417" width="32.42578125" style="217" customWidth="1"/>
    <col min="7418" max="7420" width="10.28515625" style="217" customWidth="1"/>
    <col min="7421" max="7422" width="12.42578125" style="217" customWidth="1"/>
    <col min="7423" max="7423" width="11.28515625" style="217" customWidth="1"/>
    <col min="7424" max="7424" width="12.42578125" style="217" customWidth="1"/>
    <col min="7425" max="7425" width="11.28515625" style="217" customWidth="1"/>
    <col min="7426" max="7426" width="12.42578125" style="217" customWidth="1"/>
    <col min="7427" max="7427" width="11.28515625" style="217" customWidth="1"/>
    <col min="7428" max="7428" width="12.42578125" style="217" customWidth="1"/>
    <col min="7429" max="7429" width="11.28515625" style="217" customWidth="1"/>
    <col min="7430" max="7430" width="12.42578125" style="217" customWidth="1"/>
    <col min="7431" max="7431" width="11.28515625" style="217" customWidth="1"/>
    <col min="7432" max="7432" width="14.140625" style="217" customWidth="1"/>
    <col min="7433" max="7433" width="10.28515625" style="217" customWidth="1"/>
    <col min="7434" max="7434" width="17.140625" style="217" customWidth="1"/>
    <col min="7435" max="7435" width="12" style="217" customWidth="1"/>
    <col min="7436" max="7436" width="14.140625" style="217" customWidth="1"/>
    <col min="7437" max="7437" width="10.28515625" style="217" customWidth="1"/>
    <col min="7438" max="7438" width="17.140625" style="217" customWidth="1"/>
    <col min="7439" max="7439" width="12" style="217" customWidth="1"/>
    <col min="7440" max="7440" width="10.7109375" style="217" customWidth="1"/>
    <col min="7441" max="7443" width="9" style="217" customWidth="1"/>
    <col min="7444" max="7671" width="9" style="217"/>
    <col min="7672" max="7672" width="5.140625" style="217" customWidth="1"/>
    <col min="7673" max="7673" width="32.42578125" style="217" customWidth="1"/>
    <col min="7674" max="7676" width="10.28515625" style="217" customWidth="1"/>
    <col min="7677" max="7678" width="12.42578125" style="217" customWidth="1"/>
    <col min="7679" max="7679" width="11.28515625" style="217" customWidth="1"/>
    <col min="7680" max="7680" width="12.42578125" style="217" customWidth="1"/>
    <col min="7681" max="7681" width="11.28515625" style="217" customWidth="1"/>
    <col min="7682" max="7682" width="12.42578125" style="217" customWidth="1"/>
    <col min="7683" max="7683" width="11.28515625" style="217" customWidth="1"/>
    <col min="7684" max="7684" width="12.42578125" style="217" customWidth="1"/>
    <col min="7685" max="7685" width="11.28515625" style="217" customWidth="1"/>
    <col min="7686" max="7686" width="12.42578125" style="217" customWidth="1"/>
    <col min="7687" max="7687" width="11.28515625" style="217" customWidth="1"/>
    <col min="7688" max="7688" width="14.140625" style="217" customWidth="1"/>
    <col min="7689" max="7689" width="10.28515625" style="217" customWidth="1"/>
    <col min="7690" max="7690" width="17.140625" style="217" customWidth="1"/>
    <col min="7691" max="7691" width="12" style="217" customWidth="1"/>
    <col min="7692" max="7692" width="14.140625" style="217" customWidth="1"/>
    <col min="7693" max="7693" width="10.28515625" style="217" customWidth="1"/>
    <col min="7694" max="7694" width="17.140625" style="217" customWidth="1"/>
    <col min="7695" max="7695" width="12" style="217" customWidth="1"/>
    <col min="7696" max="7696" width="10.7109375" style="217" customWidth="1"/>
    <col min="7697" max="7699" width="9" style="217" customWidth="1"/>
    <col min="7700" max="7927" width="9" style="217"/>
    <col min="7928" max="7928" width="5.140625" style="217" customWidth="1"/>
    <col min="7929" max="7929" width="32.42578125" style="217" customWidth="1"/>
    <col min="7930" max="7932" width="10.28515625" style="217" customWidth="1"/>
    <col min="7933" max="7934" width="12.42578125" style="217" customWidth="1"/>
    <col min="7935" max="7935" width="11.28515625" style="217" customWidth="1"/>
    <col min="7936" max="7936" width="12.42578125" style="217" customWidth="1"/>
    <col min="7937" max="7937" width="11.28515625" style="217" customWidth="1"/>
    <col min="7938" max="7938" width="12.42578125" style="217" customWidth="1"/>
    <col min="7939" max="7939" width="11.28515625" style="217" customWidth="1"/>
    <col min="7940" max="7940" width="12.42578125" style="217" customWidth="1"/>
    <col min="7941" max="7941" width="11.28515625" style="217" customWidth="1"/>
    <col min="7942" max="7942" width="12.42578125" style="217" customWidth="1"/>
    <col min="7943" max="7943" width="11.28515625" style="217" customWidth="1"/>
    <col min="7944" max="7944" width="14.140625" style="217" customWidth="1"/>
    <col min="7945" max="7945" width="10.28515625" style="217" customWidth="1"/>
    <col min="7946" max="7946" width="17.140625" style="217" customWidth="1"/>
    <col min="7947" max="7947" width="12" style="217" customWidth="1"/>
    <col min="7948" max="7948" width="14.140625" style="217" customWidth="1"/>
    <col min="7949" max="7949" width="10.28515625" style="217" customWidth="1"/>
    <col min="7950" max="7950" width="17.140625" style="217" customWidth="1"/>
    <col min="7951" max="7951" width="12" style="217" customWidth="1"/>
    <col min="7952" max="7952" width="10.7109375" style="217" customWidth="1"/>
    <col min="7953" max="7955" width="9" style="217" customWidth="1"/>
    <col min="7956" max="8183" width="9" style="217"/>
    <col min="8184" max="8184" width="5.140625" style="217" customWidth="1"/>
    <col min="8185" max="8185" width="32.42578125" style="217" customWidth="1"/>
    <col min="8186" max="8188" width="10.28515625" style="217" customWidth="1"/>
    <col min="8189" max="8190" width="12.42578125" style="217" customWidth="1"/>
    <col min="8191" max="8191" width="11.28515625" style="217" customWidth="1"/>
    <col min="8192" max="8192" width="12.42578125" style="217" customWidth="1"/>
    <col min="8193" max="8193" width="11.28515625" style="217" customWidth="1"/>
    <col min="8194" max="8194" width="12.42578125" style="217" customWidth="1"/>
    <col min="8195" max="8195" width="11.28515625" style="217" customWidth="1"/>
    <col min="8196" max="8196" width="12.42578125" style="217" customWidth="1"/>
    <col min="8197" max="8197" width="11.28515625" style="217" customWidth="1"/>
    <col min="8198" max="8198" width="12.42578125" style="217" customWidth="1"/>
    <col min="8199" max="8199" width="11.28515625" style="217" customWidth="1"/>
    <col min="8200" max="8200" width="14.140625" style="217" customWidth="1"/>
    <col min="8201" max="8201" width="10.28515625" style="217" customWidth="1"/>
    <col min="8202" max="8202" width="17.140625" style="217" customWidth="1"/>
    <col min="8203" max="8203" width="12" style="217" customWidth="1"/>
    <col min="8204" max="8204" width="14.140625" style="217" customWidth="1"/>
    <col min="8205" max="8205" width="10.28515625" style="217" customWidth="1"/>
    <col min="8206" max="8206" width="17.140625" style="217" customWidth="1"/>
    <col min="8207" max="8207" width="12" style="217" customWidth="1"/>
    <col min="8208" max="8208" width="10.7109375" style="217" customWidth="1"/>
    <col min="8209" max="8211" width="9" style="217" customWidth="1"/>
    <col min="8212" max="8439" width="9" style="217"/>
    <col min="8440" max="8440" width="5.140625" style="217" customWidth="1"/>
    <col min="8441" max="8441" width="32.42578125" style="217" customWidth="1"/>
    <col min="8442" max="8444" width="10.28515625" style="217" customWidth="1"/>
    <col min="8445" max="8446" width="12.42578125" style="217" customWidth="1"/>
    <col min="8447" max="8447" width="11.28515625" style="217" customWidth="1"/>
    <col min="8448" max="8448" width="12.42578125" style="217" customWidth="1"/>
    <col min="8449" max="8449" width="11.28515625" style="217" customWidth="1"/>
    <col min="8450" max="8450" width="12.42578125" style="217" customWidth="1"/>
    <col min="8451" max="8451" width="11.28515625" style="217" customWidth="1"/>
    <col min="8452" max="8452" width="12.42578125" style="217" customWidth="1"/>
    <col min="8453" max="8453" width="11.28515625" style="217" customWidth="1"/>
    <col min="8454" max="8454" width="12.42578125" style="217" customWidth="1"/>
    <col min="8455" max="8455" width="11.28515625" style="217" customWidth="1"/>
    <col min="8456" max="8456" width="14.140625" style="217" customWidth="1"/>
    <col min="8457" max="8457" width="10.28515625" style="217" customWidth="1"/>
    <col min="8458" max="8458" width="17.140625" style="217" customWidth="1"/>
    <col min="8459" max="8459" width="12" style="217" customWidth="1"/>
    <col min="8460" max="8460" width="14.140625" style="217" customWidth="1"/>
    <col min="8461" max="8461" width="10.28515625" style="217" customWidth="1"/>
    <col min="8462" max="8462" width="17.140625" style="217" customWidth="1"/>
    <col min="8463" max="8463" width="12" style="217" customWidth="1"/>
    <col min="8464" max="8464" width="10.7109375" style="217" customWidth="1"/>
    <col min="8465" max="8467" width="9" style="217" customWidth="1"/>
    <col min="8468" max="8695" width="9" style="217"/>
    <col min="8696" max="8696" width="5.140625" style="217" customWidth="1"/>
    <col min="8697" max="8697" width="32.42578125" style="217" customWidth="1"/>
    <col min="8698" max="8700" width="10.28515625" style="217" customWidth="1"/>
    <col min="8701" max="8702" width="12.42578125" style="217" customWidth="1"/>
    <col min="8703" max="8703" width="11.28515625" style="217" customWidth="1"/>
    <col min="8704" max="8704" width="12.42578125" style="217" customWidth="1"/>
    <col min="8705" max="8705" width="11.28515625" style="217" customWidth="1"/>
    <col min="8706" max="8706" width="12.42578125" style="217" customWidth="1"/>
    <col min="8707" max="8707" width="11.28515625" style="217" customWidth="1"/>
    <col min="8708" max="8708" width="12.42578125" style="217" customWidth="1"/>
    <col min="8709" max="8709" width="11.28515625" style="217" customWidth="1"/>
    <col min="8710" max="8710" width="12.42578125" style="217" customWidth="1"/>
    <col min="8711" max="8711" width="11.28515625" style="217" customWidth="1"/>
    <col min="8712" max="8712" width="14.140625" style="217" customWidth="1"/>
    <col min="8713" max="8713" width="10.28515625" style="217" customWidth="1"/>
    <col min="8714" max="8714" width="17.140625" style="217" customWidth="1"/>
    <col min="8715" max="8715" width="12" style="217" customWidth="1"/>
    <col min="8716" max="8716" width="14.140625" style="217" customWidth="1"/>
    <col min="8717" max="8717" width="10.28515625" style="217" customWidth="1"/>
    <col min="8718" max="8718" width="17.140625" style="217" customWidth="1"/>
    <col min="8719" max="8719" width="12" style="217" customWidth="1"/>
    <col min="8720" max="8720" width="10.7109375" style="217" customWidth="1"/>
    <col min="8721" max="8723" width="9" style="217" customWidth="1"/>
    <col min="8724" max="8951" width="9" style="217"/>
    <col min="8952" max="8952" width="5.140625" style="217" customWidth="1"/>
    <col min="8953" max="8953" width="32.42578125" style="217" customWidth="1"/>
    <col min="8954" max="8956" width="10.28515625" style="217" customWidth="1"/>
    <col min="8957" max="8958" width="12.42578125" style="217" customWidth="1"/>
    <col min="8959" max="8959" width="11.28515625" style="217" customWidth="1"/>
    <col min="8960" max="8960" width="12.42578125" style="217" customWidth="1"/>
    <col min="8961" max="8961" width="11.28515625" style="217" customWidth="1"/>
    <col min="8962" max="8962" width="12.42578125" style="217" customWidth="1"/>
    <col min="8963" max="8963" width="11.28515625" style="217" customWidth="1"/>
    <col min="8964" max="8964" width="12.42578125" style="217" customWidth="1"/>
    <col min="8965" max="8965" width="11.28515625" style="217" customWidth="1"/>
    <col min="8966" max="8966" width="12.42578125" style="217" customWidth="1"/>
    <col min="8967" max="8967" width="11.28515625" style="217" customWidth="1"/>
    <col min="8968" max="8968" width="14.140625" style="217" customWidth="1"/>
    <col min="8969" max="8969" width="10.28515625" style="217" customWidth="1"/>
    <col min="8970" max="8970" width="17.140625" style="217" customWidth="1"/>
    <col min="8971" max="8971" width="12" style="217" customWidth="1"/>
    <col min="8972" max="8972" width="14.140625" style="217" customWidth="1"/>
    <col min="8973" max="8973" width="10.28515625" style="217" customWidth="1"/>
    <col min="8974" max="8974" width="17.140625" style="217" customWidth="1"/>
    <col min="8975" max="8975" width="12" style="217" customWidth="1"/>
    <col min="8976" max="8976" width="10.7109375" style="217" customWidth="1"/>
    <col min="8977" max="8979" width="9" style="217" customWidth="1"/>
    <col min="8980" max="9207" width="9" style="217"/>
    <col min="9208" max="9208" width="5.140625" style="217" customWidth="1"/>
    <col min="9209" max="9209" width="32.42578125" style="217" customWidth="1"/>
    <col min="9210" max="9212" width="10.28515625" style="217" customWidth="1"/>
    <col min="9213" max="9214" width="12.42578125" style="217" customWidth="1"/>
    <col min="9215" max="9215" width="11.28515625" style="217" customWidth="1"/>
    <col min="9216" max="9216" width="12.42578125" style="217" customWidth="1"/>
    <col min="9217" max="9217" width="11.28515625" style="217" customWidth="1"/>
    <col min="9218" max="9218" width="12.42578125" style="217" customWidth="1"/>
    <col min="9219" max="9219" width="11.28515625" style="217" customWidth="1"/>
    <col min="9220" max="9220" width="12.42578125" style="217" customWidth="1"/>
    <col min="9221" max="9221" width="11.28515625" style="217" customWidth="1"/>
    <col min="9222" max="9222" width="12.42578125" style="217" customWidth="1"/>
    <col min="9223" max="9223" width="11.28515625" style="217" customWidth="1"/>
    <col min="9224" max="9224" width="14.140625" style="217" customWidth="1"/>
    <col min="9225" max="9225" width="10.28515625" style="217" customWidth="1"/>
    <col min="9226" max="9226" width="17.140625" style="217" customWidth="1"/>
    <col min="9227" max="9227" width="12" style="217" customWidth="1"/>
    <col min="9228" max="9228" width="14.140625" style="217" customWidth="1"/>
    <col min="9229" max="9229" width="10.28515625" style="217" customWidth="1"/>
    <col min="9230" max="9230" width="17.140625" style="217" customWidth="1"/>
    <col min="9231" max="9231" width="12" style="217" customWidth="1"/>
    <col min="9232" max="9232" width="10.7109375" style="217" customWidth="1"/>
    <col min="9233" max="9235" width="9" style="217" customWidth="1"/>
    <col min="9236" max="9463" width="9" style="217"/>
    <col min="9464" max="9464" width="5.140625" style="217" customWidth="1"/>
    <col min="9465" max="9465" width="32.42578125" style="217" customWidth="1"/>
    <col min="9466" max="9468" width="10.28515625" style="217" customWidth="1"/>
    <col min="9469" max="9470" width="12.42578125" style="217" customWidth="1"/>
    <col min="9471" max="9471" width="11.28515625" style="217" customWidth="1"/>
    <col min="9472" max="9472" width="12.42578125" style="217" customWidth="1"/>
    <col min="9473" max="9473" width="11.28515625" style="217" customWidth="1"/>
    <col min="9474" max="9474" width="12.42578125" style="217" customWidth="1"/>
    <col min="9475" max="9475" width="11.28515625" style="217" customWidth="1"/>
    <col min="9476" max="9476" width="12.42578125" style="217" customWidth="1"/>
    <col min="9477" max="9477" width="11.28515625" style="217" customWidth="1"/>
    <col min="9478" max="9478" width="12.42578125" style="217" customWidth="1"/>
    <col min="9479" max="9479" width="11.28515625" style="217" customWidth="1"/>
    <col min="9480" max="9480" width="14.140625" style="217" customWidth="1"/>
    <col min="9481" max="9481" width="10.28515625" style="217" customWidth="1"/>
    <col min="9482" max="9482" width="17.140625" style="217" customWidth="1"/>
    <col min="9483" max="9483" width="12" style="217" customWidth="1"/>
    <col min="9484" max="9484" width="14.140625" style="217" customWidth="1"/>
    <col min="9485" max="9485" width="10.28515625" style="217" customWidth="1"/>
    <col min="9486" max="9486" width="17.140625" style="217" customWidth="1"/>
    <col min="9487" max="9487" width="12" style="217" customWidth="1"/>
    <col min="9488" max="9488" width="10.7109375" style="217" customWidth="1"/>
    <col min="9489" max="9491" width="9" style="217" customWidth="1"/>
    <col min="9492" max="9719" width="9" style="217"/>
    <col min="9720" max="9720" width="5.140625" style="217" customWidth="1"/>
    <col min="9721" max="9721" width="32.42578125" style="217" customWidth="1"/>
    <col min="9722" max="9724" width="10.28515625" style="217" customWidth="1"/>
    <col min="9725" max="9726" width="12.42578125" style="217" customWidth="1"/>
    <col min="9727" max="9727" width="11.28515625" style="217" customWidth="1"/>
    <col min="9728" max="9728" width="12.42578125" style="217" customWidth="1"/>
    <col min="9729" max="9729" width="11.28515625" style="217" customWidth="1"/>
    <col min="9730" max="9730" width="12.42578125" style="217" customWidth="1"/>
    <col min="9731" max="9731" width="11.28515625" style="217" customWidth="1"/>
    <col min="9732" max="9732" width="12.42578125" style="217" customWidth="1"/>
    <col min="9733" max="9733" width="11.28515625" style="217" customWidth="1"/>
    <col min="9734" max="9734" width="12.42578125" style="217" customWidth="1"/>
    <col min="9735" max="9735" width="11.28515625" style="217" customWidth="1"/>
    <col min="9736" max="9736" width="14.140625" style="217" customWidth="1"/>
    <col min="9737" max="9737" width="10.28515625" style="217" customWidth="1"/>
    <col min="9738" max="9738" width="17.140625" style="217" customWidth="1"/>
    <col min="9739" max="9739" width="12" style="217" customWidth="1"/>
    <col min="9740" max="9740" width="14.140625" style="217" customWidth="1"/>
    <col min="9741" max="9741" width="10.28515625" style="217" customWidth="1"/>
    <col min="9742" max="9742" width="17.140625" style="217" customWidth="1"/>
    <col min="9743" max="9743" width="12" style="217" customWidth="1"/>
    <col min="9744" max="9744" width="10.7109375" style="217" customWidth="1"/>
    <col min="9745" max="9747" width="9" style="217" customWidth="1"/>
    <col min="9748" max="9975" width="9" style="217"/>
    <col min="9976" max="9976" width="5.140625" style="217" customWidth="1"/>
    <col min="9977" max="9977" width="32.42578125" style="217" customWidth="1"/>
    <col min="9978" max="9980" width="10.28515625" style="217" customWidth="1"/>
    <col min="9981" max="9982" width="12.42578125" style="217" customWidth="1"/>
    <col min="9983" max="9983" width="11.28515625" style="217" customWidth="1"/>
    <col min="9984" max="9984" width="12.42578125" style="217" customWidth="1"/>
    <col min="9985" max="9985" width="11.28515625" style="217" customWidth="1"/>
    <col min="9986" max="9986" width="12.42578125" style="217" customWidth="1"/>
    <col min="9987" max="9987" width="11.28515625" style="217" customWidth="1"/>
    <col min="9988" max="9988" width="12.42578125" style="217" customWidth="1"/>
    <col min="9989" max="9989" width="11.28515625" style="217" customWidth="1"/>
    <col min="9990" max="9990" width="12.42578125" style="217" customWidth="1"/>
    <col min="9991" max="9991" width="11.28515625" style="217" customWidth="1"/>
    <col min="9992" max="9992" width="14.140625" style="217" customWidth="1"/>
    <col min="9993" max="9993" width="10.28515625" style="217" customWidth="1"/>
    <col min="9994" max="9994" width="17.140625" style="217" customWidth="1"/>
    <col min="9995" max="9995" width="12" style="217" customWidth="1"/>
    <col min="9996" max="9996" width="14.140625" style="217" customWidth="1"/>
    <col min="9997" max="9997" width="10.28515625" style="217" customWidth="1"/>
    <col min="9998" max="9998" width="17.140625" style="217" customWidth="1"/>
    <col min="9999" max="9999" width="12" style="217" customWidth="1"/>
    <col min="10000" max="10000" width="10.7109375" style="217" customWidth="1"/>
    <col min="10001" max="10003" width="9" style="217" customWidth="1"/>
    <col min="10004" max="10231" width="9" style="217"/>
    <col min="10232" max="10232" width="5.140625" style="217" customWidth="1"/>
    <col min="10233" max="10233" width="32.42578125" style="217" customWidth="1"/>
    <col min="10234" max="10236" width="10.28515625" style="217" customWidth="1"/>
    <col min="10237" max="10238" width="12.42578125" style="217" customWidth="1"/>
    <col min="10239" max="10239" width="11.28515625" style="217" customWidth="1"/>
    <col min="10240" max="10240" width="12.42578125" style="217" customWidth="1"/>
    <col min="10241" max="10241" width="11.28515625" style="217" customWidth="1"/>
    <col min="10242" max="10242" width="12.42578125" style="217" customWidth="1"/>
    <col min="10243" max="10243" width="11.28515625" style="217" customWidth="1"/>
    <col min="10244" max="10244" width="12.42578125" style="217" customWidth="1"/>
    <col min="10245" max="10245" width="11.28515625" style="217" customWidth="1"/>
    <col min="10246" max="10246" width="12.42578125" style="217" customWidth="1"/>
    <col min="10247" max="10247" width="11.28515625" style="217" customWidth="1"/>
    <col min="10248" max="10248" width="14.140625" style="217" customWidth="1"/>
    <col min="10249" max="10249" width="10.28515625" style="217" customWidth="1"/>
    <col min="10250" max="10250" width="17.140625" style="217" customWidth="1"/>
    <col min="10251" max="10251" width="12" style="217" customWidth="1"/>
    <col min="10252" max="10252" width="14.140625" style="217" customWidth="1"/>
    <col min="10253" max="10253" width="10.28515625" style="217" customWidth="1"/>
    <col min="10254" max="10254" width="17.140625" style="217" customWidth="1"/>
    <col min="10255" max="10255" width="12" style="217" customWidth="1"/>
    <col min="10256" max="10256" width="10.7109375" style="217" customWidth="1"/>
    <col min="10257" max="10259" width="9" style="217" customWidth="1"/>
    <col min="10260" max="10487" width="9" style="217"/>
    <col min="10488" max="10488" width="5.140625" style="217" customWidth="1"/>
    <col min="10489" max="10489" width="32.42578125" style="217" customWidth="1"/>
    <col min="10490" max="10492" width="10.28515625" style="217" customWidth="1"/>
    <col min="10493" max="10494" width="12.42578125" style="217" customWidth="1"/>
    <col min="10495" max="10495" width="11.28515625" style="217" customWidth="1"/>
    <col min="10496" max="10496" width="12.42578125" style="217" customWidth="1"/>
    <col min="10497" max="10497" width="11.28515625" style="217" customWidth="1"/>
    <col min="10498" max="10498" width="12.42578125" style="217" customWidth="1"/>
    <col min="10499" max="10499" width="11.28515625" style="217" customWidth="1"/>
    <col min="10500" max="10500" width="12.42578125" style="217" customWidth="1"/>
    <col min="10501" max="10501" width="11.28515625" style="217" customWidth="1"/>
    <col min="10502" max="10502" width="12.42578125" style="217" customWidth="1"/>
    <col min="10503" max="10503" width="11.28515625" style="217" customWidth="1"/>
    <col min="10504" max="10504" width="14.140625" style="217" customWidth="1"/>
    <col min="10505" max="10505" width="10.28515625" style="217" customWidth="1"/>
    <col min="10506" max="10506" width="17.140625" style="217" customWidth="1"/>
    <col min="10507" max="10507" width="12" style="217" customWidth="1"/>
    <col min="10508" max="10508" width="14.140625" style="217" customWidth="1"/>
    <col min="10509" max="10509" width="10.28515625" style="217" customWidth="1"/>
    <col min="10510" max="10510" width="17.140625" style="217" customWidth="1"/>
    <col min="10511" max="10511" width="12" style="217" customWidth="1"/>
    <col min="10512" max="10512" width="10.7109375" style="217" customWidth="1"/>
    <col min="10513" max="10515" width="9" style="217" customWidth="1"/>
    <col min="10516" max="10743" width="9" style="217"/>
    <col min="10744" max="10744" width="5.140625" style="217" customWidth="1"/>
    <col min="10745" max="10745" width="32.42578125" style="217" customWidth="1"/>
    <col min="10746" max="10748" width="10.28515625" style="217" customWidth="1"/>
    <col min="10749" max="10750" width="12.42578125" style="217" customWidth="1"/>
    <col min="10751" max="10751" width="11.28515625" style="217" customWidth="1"/>
    <col min="10752" max="10752" width="12.42578125" style="217" customWidth="1"/>
    <col min="10753" max="10753" width="11.28515625" style="217" customWidth="1"/>
    <col min="10754" max="10754" width="12.42578125" style="217" customWidth="1"/>
    <col min="10755" max="10755" width="11.28515625" style="217" customWidth="1"/>
    <col min="10756" max="10756" width="12.42578125" style="217" customWidth="1"/>
    <col min="10757" max="10757" width="11.28515625" style="217" customWidth="1"/>
    <col min="10758" max="10758" width="12.42578125" style="217" customWidth="1"/>
    <col min="10759" max="10759" width="11.28515625" style="217" customWidth="1"/>
    <col min="10760" max="10760" width="14.140625" style="217" customWidth="1"/>
    <col min="10761" max="10761" width="10.28515625" style="217" customWidth="1"/>
    <col min="10762" max="10762" width="17.140625" style="217" customWidth="1"/>
    <col min="10763" max="10763" width="12" style="217" customWidth="1"/>
    <col min="10764" max="10764" width="14.140625" style="217" customWidth="1"/>
    <col min="10765" max="10765" width="10.28515625" style="217" customWidth="1"/>
    <col min="10766" max="10766" width="17.140625" style="217" customWidth="1"/>
    <col min="10767" max="10767" width="12" style="217" customWidth="1"/>
    <col min="10768" max="10768" width="10.7109375" style="217" customWidth="1"/>
    <col min="10769" max="10771" width="9" style="217" customWidth="1"/>
    <col min="10772" max="10999" width="9" style="217"/>
    <col min="11000" max="11000" width="5.140625" style="217" customWidth="1"/>
    <col min="11001" max="11001" width="32.42578125" style="217" customWidth="1"/>
    <col min="11002" max="11004" width="10.28515625" style="217" customWidth="1"/>
    <col min="11005" max="11006" width="12.42578125" style="217" customWidth="1"/>
    <col min="11007" max="11007" width="11.28515625" style="217" customWidth="1"/>
    <col min="11008" max="11008" width="12.42578125" style="217" customWidth="1"/>
    <col min="11009" max="11009" width="11.28515625" style="217" customWidth="1"/>
    <col min="11010" max="11010" width="12.42578125" style="217" customWidth="1"/>
    <col min="11011" max="11011" width="11.28515625" style="217" customWidth="1"/>
    <col min="11012" max="11012" width="12.42578125" style="217" customWidth="1"/>
    <col min="11013" max="11013" width="11.28515625" style="217" customWidth="1"/>
    <col min="11014" max="11014" width="12.42578125" style="217" customWidth="1"/>
    <col min="11015" max="11015" width="11.28515625" style="217" customWidth="1"/>
    <col min="11016" max="11016" width="14.140625" style="217" customWidth="1"/>
    <col min="11017" max="11017" width="10.28515625" style="217" customWidth="1"/>
    <col min="11018" max="11018" width="17.140625" style="217" customWidth="1"/>
    <col min="11019" max="11019" width="12" style="217" customWidth="1"/>
    <col min="11020" max="11020" width="14.140625" style="217" customWidth="1"/>
    <col min="11021" max="11021" width="10.28515625" style="217" customWidth="1"/>
    <col min="11022" max="11022" width="17.140625" style="217" customWidth="1"/>
    <col min="11023" max="11023" width="12" style="217" customWidth="1"/>
    <col min="11024" max="11024" width="10.7109375" style="217" customWidth="1"/>
    <col min="11025" max="11027" width="9" style="217" customWidth="1"/>
    <col min="11028" max="11255" width="9" style="217"/>
    <col min="11256" max="11256" width="5.140625" style="217" customWidth="1"/>
    <col min="11257" max="11257" width="32.42578125" style="217" customWidth="1"/>
    <col min="11258" max="11260" width="10.28515625" style="217" customWidth="1"/>
    <col min="11261" max="11262" width="12.42578125" style="217" customWidth="1"/>
    <col min="11263" max="11263" width="11.28515625" style="217" customWidth="1"/>
    <col min="11264" max="11264" width="12.42578125" style="217" customWidth="1"/>
    <col min="11265" max="11265" width="11.28515625" style="217" customWidth="1"/>
    <col min="11266" max="11266" width="12.42578125" style="217" customWidth="1"/>
    <col min="11267" max="11267" width="11.28515625" style="217" customWidth="1"/>
    <col min="11268" max="11268" width="12.42578125" style="217" customWidth="1"/>
    <col min="11269" max="11269" width="11.28515625" style="217" customWidth="1"/>
    <col min="11270" max="11270" width="12.42578125" style="217" customWidth="1"/>
    <col min="11271" max="11271" width="11.28515625" style="217" customWidth="1"/>
    <col min="11272" max="11272" width="14.140625" style="217" customWidth="1"/>
    <col min="11273" max="11273" width="10.28515625" style="217" customWidth="1"/>
    <col min="11274" max="11274" width="17.140625" style="217" customWidth="1"/>
    <col min="11275" max="11275" width="12" style="217" customWidth="1"/>
    <col min="11276" max="11276" width="14.140625" style="217" customWidth="1"/>
    <col min="11277" max="11277" width="10.28515625" style="217" customWidth="1"/>
    <col min="11278" max="11278" width="17.140625" style="217" customWidth="1"/>
    <col min="11279" max="11279" width="12" style="217" customWidth="1"/>
    <col min="11280" max="11280" width="10.7109375" style="217" customWidth="1"/>
    <col min="11281" max="11283" width="9" style="217" customWidth="1"/>
    <col min="11284" max="11511" width="9" style="217"/>
    <col min="11512" max="11512" width="5.140625" style="217" customWidth="1"/>
    <col min="11513" max="11513" width="32.42578125" style="217" customWidth="1"/>
    <col min="11514" max="11516" width="10.28515625" style="217" customWidth="1"/>
    <col min="11517" max="11518" width="12.42578125" style="217" customWidth="1"/>
    <col min="11519" max="11519" width="11.28515625" style="217" customWidth="1"/>
    <col min="11520" max="11520" width="12.42578125" style="217" customWidth="1"/>
    <col min="11521" max="11521" width="11.28515625" style="217" customWidth="1"/>
    <col min="11522" max="11522" width="12.42578125" style="217" customWidth="1"/>
    <col min="11523" max="11523" width="11.28515625" style="217" customWidth="1"/>
    <col min="11524" max="11524" width="12.42578125" style="217" customWidth="1"/>
    <col min="11525" max="11525" width="11.28515625" style="217" customWidth="1"/>
    <col min="11526" max="11526" width="12.42578125" style="217" customWidth="1"/>
    <col min="11527" max="11527" width="11.28515625" style="217" customWidth="1"/>
    <col min="11528" max="11528" width="14.140625" style="217" customWidth="1"/>
    <col min="11529" max="11529" width="10.28515625" style="217" customWidth="1"/>
    <col min="11530" max="11530" width="17.140625" style="217" customWidth="1"/>
    <col min="11531" max="11531" width="12" style="217" customWidth="1"/>
    <col min="11532" max="11532" width="14.140625" style="217" customWidth="1"/>
    <col min="11533" max="11533" width="10.28515625" style="217" customWidth="1"/>
    <col min="11534" max="11534" width="17.140625" style="217" customWidth="1"/>
    <col min="11535" max="11535" width="12" style="217" customWidth="1"/>
    <col min="11536" max="11536" width="10.7109375" style="217" customWidth="1"/>
    <col min="11537" max="11539" width="9" style="217" customWidth="1"/>
    <col min="11540" max="11767" width="9" style="217"/>
    <col min="11768" max="11768" width="5.140625" style="217" customWidth="1"/>
    <col min="11769" max="11769" width="32.42578125" style="217" customWidth="1"/>
    <col min="11770" max="11772" width="10.28515625" style="217" customWidth="1"/>
    <col min="11773" max="11774" width="12.42578125" style="217" customWidth="1"/>
    <col min="11775" max="11775" width="11.28515625" style="217" customWidth="1"/>
    <col min="11776" max="11776" width="12.42578125" style="217" customWidth="1"/>
    <col min="11777" max="11777" width="11.28515625" style="217" customWidth="1"/>
    <col min="11778" max="11778" width="12.42578125" style="217" customWidth="1"/>
    <col min="11779" max="11779" width="11.28515625" style="217" customWidth="1"/>
    <col min="11780" max="11780" width="12.42578125" style="217" customWidth="1"/>
    <col min="11781" max="11781" width="11.28515625" style="217" customWidth="1"/>
    <col min="11782" max="11782" width="12.42578125" style="217" customWidth="1"/>
    <col min="11783" max="11783" width="11.28515625" style="217" customWidth="1"/>
    <col min="11784" max="11784" width="14.140625" style="217" customWidth="1"/>
    <col min="11785" max="11785" width="10.28515625" style="217" customWidth="1"/>
    <col min="11786" max="11786" width="17.140625" style="217" customWidth="1"/>
    <col min="11787" max="11787" width="12" style="217" customWidth="1"/>
    <col min="11788" max="11788" width="14.140625" style="217" customWidth="1"/>
    <col min="11789" max="11789" width="10.28515625" style="217" customWidth="1"/>
    <col min="11790" max="11790" width="17.140625" style="217" customWidth="1"/>
    <col min="11791" max="11791" width="12" style="217" customWidth="1"/>
    <col min="11792" max="11792" width="10.7109375" style="217" customWidth="1"/>
    <col min="11793" max="11795" width="9" style="217" customWidth="1"/>
    <col min="11796" max="12023" width="9" style="217"/>
    <col min="12024" max="12024" width="5.140625" style="217" customWidth="1"/>
    <col min="12025" max="12025" width="32.42578125" style="217" customWidth="1"/>
    <col min="12026" max="12028" width="10.28515625" style="217" customWidth="1"/>
    <col min="12029" max="12030" width="12.42578125" style="217" customWidth="1"/>
    <col min="12031" max="12031" width="11.28515625" style="217" customWidth="1"/>
    <col min="12032" max="12032" width="12.42578125" style="217" customWidth="1"/>
    <col min="12033" max="12033" width="11.28515625" style="217" customWidth="1"/>
    <col min="12034" max="12034" width="12.42578125" style="217" customWidth="1"/>
    <col min="12035" max="12035" width="11.28515625" style="217" customWidth="1"/>
    <col min="12036" max="12036" width="12.42578125" style="217" customWidth="1"/>
    <col min="12037" max="12037" width="11.28515625" style="217" customWidth="1"/>
    <col min="12038" max="12038" width="12.42578125" style="217" customWidth="1"/>
    <col min="12039" max="12039" width="11.28515625" style="217" customWidth="1"/>
    <col min="12040" max="12040" width="14.140625" style="217" customWidth="1"/>
    <col min="12041" max="12041" width="10.28515625" style="217" customWidth="1"/>
    <col min="12042" max="12042" width="17.140625" style="217" customWidth="1"/>
    <col min="12043" max="12043" width="12" style="217" customWidth="1"/>
    <col min="12044" max="12044" width="14.140625" style="217" customWidth="1"/>
    <col min="12045" max="12045" width="10.28515625" style="217" customWidth="1"/>
    <col min="12046" max="12046" width="17.140625" style="217" customWidth="1"/>
    <col min="12047" max="12047" width="12" style="217" customWidth="1"/>
    <col min="12048" max="12048" width="10.7109375" style="217" customWidth="1"/>
    <col min="12049" max="12051" width="9" style="217" customWidth="1"/>
    <col min="12052" max="12279" width="9" style="217"/>
    <col min="12280" max="12280" width="5.140625" style="217" customWidth="1"/>
    <col min="12281" max="12281" width="32.42578125" style="217" customWidth="1"/>
    <col min="12282" max="12284" width="10.28515625" style="217" customWidth="1"/>
    <col min="12285" max="12286" width="12.42578125" style="217" customWidth="1"/>
    <col min="12287" max="12287" width="11.28515625" style="217" customWidth="1"/>
    <col min="12288" max="12288" width="12.42578125" style="217" customWidth="1"/>
    <col min="12289" max="12289" width="11.28515625" style="217" customWidth="1"/>
    <col min="12290" max="12290" width="12.42578125" style="217" customWidth="1"/>
    <col min="12291" max="12291" width="11.28515625" style="217" customWidth="1"/>
    <col min="12292" max="12292" width="12.42578125" style="217" customWidth="1"/>
    <col min="12293" max="12293" width="11.28515625" style="217" customWidth="1"/>
    <col min="12294" max="12294" width="12.42578125" style="217" customWidth="1"/>
    <col min="12295" max="12295" width="11.28515625" style="217" customWidth="1"/>
    <col min="12296" max="12296" width="14.140625" style="217" customWidth="1"/>
    <col min="12297" max="12297" width="10.28515625" style="217" customWidth="1"/>
    <col min="12298" max="12298" width="17.140625" style="217" customWidth="1"/>
    <col min="12299" max="12299" width="12" style="217" customWidth="1"/>
    <col min="12300" max="12300" width="14.140625" style="217" customWidth="1"/>
    <col min="12301" max="12301" width="10.28515625" style="217" customWidth="1"/>
    <col min="12302" max="12302" width="17.140625" style="217" customWidth="1"/>
    <col min="12303" max="12303" width="12" style="217" customWidth="1"/>
    <col min="12304" max="12304" width="10.7109375" style="217" customWidth="1"/>
    <col min="12305" max="12307" width="9" style="217" customWidth="1"/>
    <col min="12308" max="12535" width="9" style="217"/>
    <col min="12536" max="12536" width="5.140625" style="217" customWidth="1"/>
    <col min="12537" max="12537" width="32.42578125" style="217" customWidth="1"/>
    <col min="12538" max="12540" width="10.28515625" style="217" customWidth="1"/>
    <col min="12541" max="12542" width="12.42578125" style="217" customWidth="1"/>
    <col min="12543" max="12543" width="11.28515625" style="217" customWidth="1"/>
    <col min="12544" max="12544" width="12.42578125" style="217" customWidth="1"/>
    <col min="12545" max="12545" width="11.28515625" style="217" customWidth="1"/>
    <col min="12546" max="12546" width="12.42578125" style="217" customWidth="1"/>
    <col min="12547" max="12547" width="11.28515625" style="217" customWidth="1"/>
    <col min="12548" max="12548" width="12.42578125" style="217" customWidth="1"/>
    <col min="12549" max="12549" width="11.28515625" style="217" customWidth="1"/>
    <col min="12550" max="12550" width="12.42578125" style="217" customWidth="1"/>
    <col min="12551" max="12551" width="11.28515625" style="217" customWidth="1"/>
    <col min="12552" max="12552" width="14.140625" style="217" customWidth="1"/>
    <col min="12553" max="12553" width="10.28515625" style="217" customWidth="1"/>
    <col min="12554" max="12554" width="17.140625" style="217" customWidth="1"/>
    <col min="12555" max="12555" width="12" style="217" customWidth="1"/>
    <col min="12556" max="12556" width="14.140625" style="217" customWidth="1"/>
    <col min="12557" max="12557" width="10.28515625" style="217" customWidth="1"/>
    <col min="12558" max="12558" width="17.140625" style="217" customWidth="1"/>
    <col min="12559" max="12559" width="12" style="217" customWidth="1"/>
    <col min="12560" max="12560" width="10.7109375" style="217" customWidth="1"/>
    <col min="12561" max="12563" width="9" style="217" customWidth="1"/>
    <col min="12564" max="12791" width="9" style="217"/>
    <col min="12792" max="12792" width="5.140625" style="217" customWidth="1"/>
    <col min="12793" max="12793" width="32.42578125" style="217" customWidth="1"/>
    <col min="12794" max="12796" width="10.28515625" style="217" customWidth="1"/>
    <col min="12797" max="12798" width="12.42578125" style="217" customWidth="1"/>
    <col min="12799" max="12799" width="11.28515625" style="217" customWidth="1"/>
    <col min="12800" max="12800" width="12.42578125" style="217" customWidth="1"/>
    <col min="12801" max="12801" width="11.28515625" style="217" customWidth="1"/>
    <col min="12802" max="12802" width="12.42578125" style="217" customWidth="1"/>
    <col min="12803" max="12803" width="11.28515625" style="217" customWidth="1"/>
    <col min="12804" max="12804" width="12.42578125" style="217" customWidth="1"/>
    <col min="12805" max="12805" width="11.28515625" style="217" customWidth="1"/>
    <col min="12806" max="12806" width="12.42578125" style="217" customWidth="1"/>
    <col min="12807" max="12807" width="11.28515625" style="217" customWidth="1"/>
    <col min="12808" max="12808" width="14.140625" style="217" customWidth="1"/>
    <col min="12809" max="12809" width="10.28515625" style="217" customWidth="1"/>
    <col min="12810" max="12810" width="17.140625" style="217" customWidth="1"/>
    <col min="12811" max="12811" width="12" style="217" customWidth="1"/>
    <col min="12812" max="12812" width="14.140625" style="217" customWidth="1"/>
    <col min="12813" max="12813" width="10.28515625" style="217" customWidth="1"/>
    <col min="12814" max="12814" width="17.140625" style="217" customWidth="1"/>
    <col min="12815" max="12815" width="12" style="217" customWidth="1"/>
    <col min="12816" max="12816" width="10.7109375" style="217" customWidth="1"/>
    <col min="12817" max="12819" width="9" style="217" customWidth="1"/>
    <col min="12820" max="13047" width="9" style="217"/>
    <col min="13048" max="13048" width="5.140625" style="217" customWidth="1"/>
    <col min="13049" max="13049" width="32.42578125" style="217" customWidth="1"/>
    <col min="13050" max="13052" width="10.28515625" style="217" customWidth="1"/>
    <col min="13053" max="13054" width="12.42578125" style="217" customWidth="1"/>
    <col min="13055" max="13055" width="11.28515625" style="217" customWidth="1"/>
    <col min="13056" max="13056" width="12.42578125" style="217" customWidth="1"/>
    <col min="13057" max="13057" width="11.28515625" style="217" customWidth="1"/>
    <col min="13058" max="13058" width="12.42578125" style="217" customWidth="1"/>
    <col min="13059" max="13059" width="11.28515625" style="217" customWidth="1"/>
    <col min="13060" max="13060" width="12.42578125" style="217" customWidth="1"/>
    <col min="13061" max="13061" width="11.28515625" style="217" customWidth="1"/>
    <col min="13062" max="13062" width="12.42578125" style="217" customWidth="1"/>
    <col min="13063" max="13063" width="11.28515625" style="217" customWidth="1"/>
    <col min="13064" max="13064" width="14.140625" style="217" customWidth="1"/>
    <col min="13065" max="13065" width="10.28515625" style="217" customWidth="1"/>
    <col min="13066" max="13066" width="17.140625" style="217" customWidth="1"/>
    <col min="13067" max="13067" width="12" style="217" customWidth="1"/>
    <col min="13068" max="13068" width="14.140625" style="217" customWidth="1"/>
    <col min="13069" max="13069" width="10.28515625" style="217" customWidth="1"/>
    <col min="13070" max="13070" width="17.140625" style="217" customWidth="1"/>
    <col min="13071" max="13071" width="12" style="217" customWidth="1"/>
    <col min="13072" max="13072" width="10.7109375" style="217" customWidth="1"/>
    <col min="13073" max="13075" width="9" style="217" customWidth="1"/>
    <col min="13076" max="13303" width="9" style="217"/>
    <col min="13304" max="13304" width="5.140625" style="217" customWidth="1"/>
    <col min="13305" max="13305" width="32.42578125" style="217" customWidth="1"/>
    <col min="13306" max="13308" width="10.28515625" style="217" customWidth="1"/>
    <col min="13309" max="13310" width="12.42578125" style="217" customWidth="1"/>
    <col min="13311" max="13311" width="11.28515625" style="217" customWidth="1"/>
    <col min="13312" max="13312" width="12.42578125" style="217" customWidth="1"/>
    <col min="13313" max="13313" width="11.28515625" style="217" customWidth="1"/>
    <col min="13314" max="13314" width="12.42578125" style="217" customWidth="1"/>
    <col min="13315" max="13315" width="11.28515625" style="217" customWidth="1"/>
    <col min="13316" max="13316" width="12.42578125" style="217" customWidth="1"/>
    <col min="13317" max="13317" width="11.28515625" style="217" customWidth="1"/>
    <col min="13318" max="13318" width="12.42578125" style="217" customWidth="1"/>
    <col min="13319" max="13319" width="11.28515625" style="217" customWidth="1"/>
    <col min="13320" max="13320" width="14.140625" style="217" customWidth="1"/>
    <col min="13321" max="13321" width="10.28515625" style="217" customWidth="1"/>
    <col min="13322" max="13322" width="17.140625" style="217" customWidth="1"/>
    <col min="13323" max="13323" width="12" style="217" customWidth="1"/>
    <col min="13324" max="13324" width="14.140625" style="217" customWidth="1"/>
    <col min="13325" max="13325" width="10.28515625" style="217" customWidth="1"/>
    <col min="13326" max="13326" width="17.140625" style="217" customWidth="1"/>
    <col min="13327" max="13327" width="12" style="217" customWidth="1"/>
    <col min="13328" max="13328" width="10.7109375" style="217" customWidth="1"/>
    <col min="13329" max="13331" width="9" style="217" customWidth="1"/>
    <col min="13332" max="13559" width="9" style="217"/>
    <col min="13560" max="13560" width="5.140625" style="217" customWidth="1"/>
    <col min="13561" max="13561" width="32.42578125" style="217" customWidth="1"/>
    <col min="13562" max="13564" width="10.28515625" style="217" customWidth="1"/>
    <col min="13565" max="13566" width="12.42578125" style="217" customWidth="1"/>
    <col min="13567" max="13567" width="11.28515625" style="217" customWidth="1"/>
    <col min="13568" max="13568" width="12.42578125" style="217" customWidth="1"/>
    <col min="13569" max="13569" width="11.28515625" style="217" customWidth="1"/>
    <col min="13570" max="13570" width="12.42578125" style="217" customWidth="1"/>
    <col min="13571" max="13571" width="11.28515625" style="217" customWidth="1"/>
    <col min="13572" max="13572" width="12.42578125" style="217" customWidth="1"/>
    <col min="13573" max="13573" width="11.28515625" style="217" customWidth="1"/>
    <col min="13574" max="13574" width="12.42578125" style="217" customWidth="1"/>
    <col min="13575" max="13575" width="11.28515625" style="217" customWidth="1"/>
    <col min="13576" max="13576" width="14.140625" style="217" customWidth="1"/>
    <col min="13577" max="13577" width="10.28515625" style="217" customWidth="1"/>
    <col min="13578" max="13578" width="17.140625" style="217" customWidth="1"/>
    <col min="13579" max="13579" width="12" style="217" customWidth="1"/>
    <col min="13580" max="13580" width="14.140625" style="217" customWidth="1"/>
    <col min="13581" max="13581" width="10.28515625" style="217" customWidth="1"/>
    <col min="13582" max="13582" width="17.140625" style="217" customWidth="1"/>
    <col min="13583" max="13583" width="12" style="217" customWidth="1"/>
    <col min="13584" max="13584" width="10.7109375" style="217" customWidth="1"/>
    <col min="13585" max="13587" width="9" style="217" customWidth="1"/>
    <col min="13588" max="13815" width="9" style="217"/>
    <col min="13816" max="13816" width="5.140625" style="217" customWidth="1"/>
    <col min="13817" max="13817" width="32.42578125" style="217" customWidth="1"/>
    <col min="13818" max="13820" width="10.28515625" style="217" customWidth="1"/>
    <col min="13821" max="13822" width="12.42578125" style="217" customWidth="1"/>
    <col min="13823" max="13823" width="11.28515625" style="217" customWidth="1"/>
    <col min="13824" max="13824" width="12.42578125" style="217" customWidth="1"/>
    <col min="13825" max="13825" width="11.28515625" style="217" customWidth="1"/>
    <col min="13826" max="13826" width="12.42578125" style="217" customWidth="1"/>
    <col min="13827" max="13827" width="11.28515625" style="217" customWidth="1"/>
    <col min="13828" max="13828" width="12.42578125" style="217" customWidth="1"/>
    <col min="13829" max="13829" width="11.28515625" style="217" customWidth="1"/>
    <col min="13830" max="13830" width="12.42578125" style="217" customWidth="1"/>
    <col min="13831" max="13831" width="11.28515625" style="217" customWidth="1"/>
    <col min="13832" max="13832" width="14.140625" style="217" customWidth="1"/>
    <col min="13833" max="13833" width="10.28515625" style="217" customWidth="1"/>
    <col min="13834" max="13834" width="17.140625" style="217" customWidth="1"/>
    <col min="13835" max="13835" width="12" style="217" customWidth="1"/>
    <col min="13836" max="13836" width="14.140625" style="217" customWidth="1"/>
    <col min="13837" max="13837" width="10.28515625" style="217" customWidth="1"/>
    <col min="13838" max="13838" width="17.140625" style="217" customWidth="1"/>
    <col min="13839" max="13839" width="12" style="217" customWidth="1"/>
    <col min="13840" max="13840" width="10.7109375" style="217" customWidth="1"/>
    <col min="13841" max="13843" width="9" style="217" customWidth="1"/>
    <col min="13844" max="14071" width="9" style="217"/>
    <col min="14072" max="14072" width="5.140625" style="217" customWidth="1"/>
    <col min="14073" max="14073" width="32.42578125" style="217" customWidth="1"/>
    <col min="14074" max="14076" width="10.28515625" style="217" customWidth="1"/>
    <col min="14077" max="14078" width="12.42578125" style="217" customWidth="1"/>
    <col min="14079" max="14079" width="11.28515625" style="217" customWidth="1"/>
    <col min="14080" max="14080" width="12.42578125" style="217" customWidth="1"/>
    <col min="14081" max="14081" width="11.28515625" style="217" customWidth="1"/>
    <col min="14082" max="14082" width="12.42578125" style="217" customWidth="1"/>
    <col min="14083" max="14083" width="11.28515625" style="217" customWidth="1"/>
    <col min="14084" max="14084" width="12.42578125" style="217" customWidth="1"/>
    <col min="14085" max="14085" width="11.28515625" style="217" customWidth="1"/>
    <col min="14086" max="14086" width="12.42578125" style="217" customWidth="1"/>
    <col min="14087" max="14087" width="11.28515625" style="217" customWidth="1"/>
    <col min="14088" max="14088" width="14.140625" style="217" customWidth="1"/>
    <col min="14089" max="14089" width="10.28515625" style="217" customWidth="1"/>
    <col min="14090" max="14090" width="17.140625" style="217" customWidth="1"/>
    <col min="14091" max="14091" width="12" style="217" customWidth="1"/>
    <col min="14092" max="14092" width="14.140625" style="217" customWidth="1"/>
    <col min="14093" max="14093" width="10.28515625" style="217" customWidth="1"/>
    <col min="14094" max="14094" width="17.140625" style="217" customWidth="1"/>
    <col min="14095" max="14095" width="12" style="217" customWidth="1"/>
    <col min="14096" max="14096" width="10.7109375" style="217" customWidth="1"/>
    <col min="14097" max="14099" width="9" style="217" customWidth="1"/>
    <col min="14100" max="14327" width="9" style="217"/>
    <col min="14328" max="14328" width="5.140625" style="217" customWidth="1"/>
    <col min="14329" max="14329" width="32.42578125" style="217" customWidth="1"/>
    <col min="14330" max="14332" width="10.28515625" style="217" customWidth="1"/>
    <col min="14333" max="14334" width="12.42578125" style="217" customWidth="1"/>
    <col min="14335" max="14335" width="11.28515625" style="217" customWidth="1"/>
    <col min="14336" max="14336" width="12.42578125" style="217" customWidth="1"/>
    <col min="14337" max="14337" width="11.28515625" style="217" customWidth="1"/>
    <col min="14338" max="14338" width="12.42578125" style="217" customWidth="1"/>
    <col min="14339" max="14339" width="11.28515625" style="217" customWidth="1"/>
    <col min="14340" max="14340" width="12.42578125" style="217" customWidth="1"/>
    <col min="14341" max="14341" width="11.28515625" style="217" customWidth="1"/>
    <col min="14342" max="14342" width="12.42578125" style="217" customWidth="1"/>
    <col min="14343" max="14343" width="11.28515625" style="217" customWidth="1"/>
    <col min="14344" max="14344" width="14.140625" style="217" customWidth="1"/>
    <col min="14345" max="14345" width="10.28515625" style="217" customWidth="1"/>
    <col min="14346" max="14346" width="17.140625" style="217" customWidth="1"/>
    <col min="14347" max="14347" width="12" style="217" customWidth="1"/>
    <col min="14348" max="14348" width="14.140625" style="217" customWidth="1"/>
    <col min="14349" max="14349" width="10.28515625" style="217" customWidth="1"/>
    <col min="14350" max="14350" width="17.140625" style="217" customWidth="1"/>
    <col min="14351" max="14351" width="12" style="217" customWidth="1"/>
    <col min="14352" max="14352" width="10.7109375" style="217" customWidth="1"/>
    <col min="14353" max="14355" width="9" style="217" customWidth="1"/>
    <col min="14356" max="14583" width="9" style="217"/>
    <col min="14584" max="14584" width="5.140625" style="217" customWidth="1"/>
    <col min="14585" max="14585" width="32.42578125" style="217" customWidth="1"/>
    <col min="14586" max="14588" width="10.28515625" style="217" customWidth="1"/>
    <col min="14589" max="14590" width="12.42578125" style="217" customWidth="1"/>
    <col min="14591" max="14591" width="11.28515625" style="217" customWidth="1"/>
    <col min="14592" max="14592" width="12.42578125" style="217" customWidth="1"/>
    <col min="14593" max="14593" width="11.28515625" style="217" customWidth="1"/>
    <col min="14594" max="14594" width="12.42578125" style="217" customWidth="1"/>
    <col min="14595" max="14595" width="11.28515625" style="217" customWidth="1"/>
    <col min="14596" max="14596" width="12.42578125" style="217" customWidth="1"/>
    <col min="14597" max="14597" width="11.28515625" style="217" customWidth="1"/>
    <col min="14598" max="14598" width="12.42578125" style="217" customWidth="1"/>
    <col min="14599" max="14599" width="11.28515625" style="217" customWidth="1"/>
    <col min="14600" max="14600" width="14.140625" style="217" customWidth="1"/>
    <col min="14601" max="14601" width="10.28515625" style="217" customWidth="1"/>
    <col min="14602" max="14602" width="17.140625" style="217" customWidth="1"/>
    <col min="14603" max="14603" width="12" style="217" customWidth="1"/>
    <col min="14604" max="14604" width="14.140625" style="217" customWidth="1"/>
    <col min="14605" max="14605" width="10.28515625" style="217" customWidth="1"/>
    <col min="14606" max="14606" width="17.140625" style="217" customWidth="1"/>
    <col min="14607" max="14607" width="12" style="217" customWidth="1"/>
    <col min="14608" max="14608" width="10.7109375" style="217" customWidth="1"/>
    <col min="14609" max="14611" width="9" style="217" customWidth="1"/>
    <col min="14612" max="14839" width="9" style="217"/>
    <col min="14840" max="14840" width="5.140625" style="217" customWidth="1"/>
    <col min="14841" max="14841" width="32.42578125" style="217" customWidth="1"/>
    <col min="14842" max="14844" width="10.28515625" style="217" customWidth="1"/>
    <col min="14845" max="14846" width="12.42578125" style="217" customWidth="1"/>
    <col min="14847" max="14847" width="11.28515625" style="217" customWidth="1"/>
    <col min="14848" max="14848" width="12.42578125" style="217" customWidth="1"/>
    <col min="14849" max="14849" width="11.28515625" style="217" customWidth="1"/>
    <col min="14850" max="14850" width="12.42578125" style="217" customWidth="1"/>
    <col min="14851" max="14851" width="11.28515625" style="217" customWidth="1"/>
    <col min="14852" max="14852" width="12.42578125" style="217" customWidth="1"/>
    <col min="14853" max="14853" width="11.28515625" style="217" customWidth="1"/>
    <col min="14854" max="14854" width="12.42578125" style="217" customWidth="1"/>
    <col min="14855" max="14855" width="11.28515625" style="217" customWidth="1"/>
    <col min="14856" max="14856" width="14.140625" style="217" customWidth="1"/>
    <col min="14857" max="14857" width="10.28515625" style="217" customWidth="1"/>
    <col min="14858" max="14858" width="17.140625" style="217" customWidth="1"/>
    <col min="14859" max="14859" width="12" style="217" customWidth="1"/>
    <col min="14860" max="14860" width="14.140625" style="217" customWidth="1"/>
    <col min="14861" max="14861" width="10.28515625" style="217" customWidth="1"/>
    <col min="14862" max="14862" width="17.140625" style="217" customWidth="1"/>
    <col min="14863" max="14863" width="12" style="217" customWidth="1"/>
    <col min="14864" max="14864" width="10.7109375" style="217" customWidth="1"/>
    <col min="14865" max="14867" width="9" style="217" customWidth="1"/>
    <col min="14868" max="15095" width="9" style="217"/>
    <col min="15096" max="15096" width="5.140625" style="217" customWidth="1"/>
    <col min="15097" max="15097" width="32.42578125" style="217" customWidth="1"/>
    <col min="15098" max="15100" width="10.28515625" style="217" customWidth="1"/>
    <col min="15101" max="15102" width="12.42578125" style="217" customWidth="1"/>
    <col min="15103" max="15103" width="11.28515625" style="217" customWidth="1"/>
    <col min="15104" max="15104" width="12.42578125" style="217" customWidth="1"/>
    <col min="15105" max="15105" width="11.28515625" style="217" customWidth="1"/>
    <col min="15106" max="15106" width="12.42578125" style="217" customWidth="1"/>
    <col min="15107" max="15107" width="11.28515625" style="217" customWidth="1"/>
    <col min="15108" max="15108" width="12.42578125" style="217" customWidth="1"/>
    <col min="15109" max="15109" width="11.28515625" style="217" customWidth="1"/>
    <col min="15110" max="15110" width="12.42578125" style="217" customWidth="1"/>
    <col min="15111" max="15111" width="11.28515625" style="217" customWidth="1"/>
    <col min="15112" max="15112" width="14.140625" style="217" customWidth="1"/>
    <col min="15113" max="15113" width="10.28515625" style="217" customWidth="1"/>
    <col min="15114" max="15114" width="17.140625" style="217" customWidth="1"/>
    <col min="15115" max="15115" width="12" style="217" customWidth="1"/>
    <col min="15116" max="15116" width="14.140625" style="217" customWidth="1"/>
    <col min="15117" max="15117" width="10.28515625" style="217" customWidth="1"/>
    <col min="15118" max="15118" width="17.140625" style="217" customWidth="1"/>
    <col min="15119" max="15119" width="12" style="217" customWidth="1"/>
    <col min="15120" max="15120" width="10.7109375" style="217" customWidth="1"/>
    <col min="15121" max="15123" width="9" style="217" customWidth="1"/>
    <col min="15124" max="15351" width="9" style="217"/>
    <col min="15352" max="15352" width="5.140625" style="217" customWidth="1"/>
    <col min="15353" max="15353" width="32.42578125" style="217" customWidth="1"/>
    <col min="15354" max="15356" width="10.28515625" style="217" customWidth="1"/>
    <col min="15357" max="15358" width="12.42578125" style="217" customWidth="1"/>
    <col min="15359" max="15359" width="11.28515625" style="217" customWidth="1"/>
    <col min="15360" max="15360" width="12.42578125" style="217" customWidth="1"/>
    <col min="15361" max="15361" width="11.28515625" style="217" customWidth="1"/>
    <col min="15362" max="15362" width="12.42578125" style="217" customWidth="1"/>
    <col min="15363" max="15363" width="11.28515625" style="217" customWidth="1"/>
    <col min="15364" max="15364" width="12.42578125" style="217" customWidth="1"/>
    <col min="15365" max="15365" width="11.28515625" style="217" customWidth="1"/>
    <col min="15366" max="15366" width="12.42578125" style="217" customWidth="1"/>
    <col min="15367" max="15367" width="11.28515625" style="217" customWidth="1"/>
    <col min="15368" max="15368" width="14.140625" style="217" customWidth="1"/>
    <col min="15369" max="15369" width="10.28515625" style="217" customWidth="1"/>
    <col min="15370" max="15370" width="17.140625" style="217" customWidth="1"/>
    <col min="15371" max="15371" width="12" style="217" customWidth="1"/>
    <col min="15372" max="15372" width="14.140625" style="217" customWidth="1"/>
    <col min="15373" max="15373" width="10.28515625" style="217" customWidth="1"/>
    <col min="15374" max="15374" width="17.140625" style="217" customWidth="1"/>
    <col min="15375" max="15375" width="12" style="217" customWidth="1"/>
    <col min="15376" max="15376" width="10.7109375" style="217" customWidth="1"/>
    <col min="15377" max="15379" width="9" style="217" customWidth="1"/>
    <col min="15380" max="15607" width="9" style="217"/>
    <col min="15608" max="15608" width="5.140625" style="217" customWidth="1"/>
    <col min="15609" max="15609" width="32.42578125" style="217" customWidth="1"/>
    <col min="15610" max="15612" width="10.28515625" style="217" customWidth="1"/>
    <col min="15613" max="15614" width="12.42578125" style="217" customWidth="1"/>
    <col min="15615" max="15615" width="11.28515625" style="217" customWidth="1"/>
    <col min="15616" max="15616" width="12.42578125" style="217" customWidth="1"/>
    <col min="15617" max="15617" width="11.28515625" style="217" customWidth="1"/>
    <col min="15618" max="15618" width="12.42578125" style="217" customWidth="1"/>
    <col min="15619" max="15619" width="11.28515625" style="217" customWidth="1"/>
    <col min="15620" max="15620" width="12.42578125" style="217" customWidth="1"/>
    <col min="15621" max="15621" width="11.28515625" style="217" customWidth="1"/>
    <col min="15622" max="15622" width="12.42578125" style="217" customWidth="1"/>
    <col min="15623" max="15623" width="11.28515625" style="217" customWidth="1"/>
    <col min="15624" max="15624" width="14.140625" style="217" customWidth="1"/>
    <col min="15625" max="15625" width="10.28515625" style="217" customWidth="1"/>
    <col min="15626" max="15626" width="17.140625" style="217" customWidth="1"/>
    <col min="15627" max="15627" width="12" style="217" customWidth="1"/>
    <col min="15628" max="15628" width="14.140625" style="217" customWidth="1"/>
    <col min="15629" max="15629" width="10.28515625" style="217" customWidth="1"/>
    <col min="15630" max="15630" width="17.140625" style="217" customWidth="1"/>
    <col min="15631" max="15631" width="12" style="217" customWidth="1"/>
    <col min="15632" max="15632" width="10.7109375" style="217" customWidth="1"/>
    <col min="15633" max="15635" width="9" style="217" customWidth="1"/>
    <col min="15636" max="15863" width="9" style="217"/>
    <col min="15864" max="15864" width="5.140625" style="217" customWidth="1"/>
    <col min="15865" max="15865" width="32.42578125" style="217" customWidth="1"/>
    <col min="15866" max="15868" width="10.28515625" style="217" customWidth="1"/>
    <col min="15869" max="15870" width="12.42578125" style="217" customWidth="1"/>
    <col min="15871" max="15871" width="11.28515625" style="217" customWidth="1"/>
    <col min="15872" max="15872" width="12.42578125" style="217" customWidth="1"/>
    <col min="15873" max="15873" width="11.28515625" style="217" customWidth="1"/>
    <col min="15874" max="15874" width="12.42578125" style="217" customWidth="1"/>
    <col min="15875" max="15875" width="11.28515625" style="217" customWidth="1"/>
    <col min="15876" max="15876" width="12.42578125" style="217" customWidth="1"/>
    <col min="15877" max="15877" width="11.28515625" style="217" customWidth="1"/>
    <col min="15878" max="15878" width="12.42578125" style="217" customWidth="1"/>
    <col min="15879" max="15879" width="11.28515625" style="217" customWidth="1"/>
    <col min="15880" max="15880" width="14.140625" style="217" customWidth="1"/>
    <col min="15881" max="15881" width="10.28515625" style="217" customWidth="1"/>
    <col min="15882" max="15882" width="17.140625" style="217" customWidth="1"/>
    <col min="15883" max="15883" width="12" style="217" customWidth="1"/>
    <col min="15884" max="15884" width="14.140625" style="217" customWidth="1"/>
    <col min="15885" max="15885" width="10.28515625" style="217" customWidth="1"/>
    <col min="15886" max="15886" width="17.140625" style="217" customWidth="1"/>
    <col min="15887" max="15887" width="12" style="217" customWidth="1"/>
    <col min="15888" max="15888" width="10.7109375" style="217" customWidth="1"/>
    <col min="15889" max="15891" width="9" style="217" customWidth="1"/>
    <col min="15892" max="16119" width="9" style="217"/>
    <col min="16120" max="16120" width="5.140625" style="217" customWidth="1"/>
    <col min="16121" max="16121" width="32.42578125" style="217" customWidth="1"/>
    <col min="16122" max="16124" width="10.28515625" style="217" customWidth="1"/>
    <col min="16125" max="16126" width="12.42578125" style="217" customWidth="1"/>
    <col min="16127" max="16127" width="11.28515625" style="217" customWidth="1"/>
    <col min="16128" max="16128" width="12.42578125" style="217" customWidth="1"/>
    <col min="16129" max="16129" width="11.28515625" style="217" customWidth="1"/>
    <col min="16130" max="16130" width="12.42578125" style="217" customWidth="1"/>
    <col min="16131" max="16131" width="11.28515625" style="217" customWidth="1"/>
    <col min="16132" max="16132" width="12.42578125" style="217" customWidth="1"/>
    <col min="16133" max="16133" width="11.28515625" style="217" customWidth="1"/>
    <col min="16134" max="16134" width="12.42578125" style="217" customWidth="1"/>
    <col min="16135" max="16135" width="11.28515625" style="217" customWidth="1"/>
    <col min="16136" max="16136" width="14.140625" style="217" customWidth="1"/>
    <col min="16137" max="16137" width="10.28515625" style="217" customWidth="1"/>
    <col min="16138" max="16138" width="17.140625" style="217" customWidth="1"/>
    <col min="16139" max="16139" width="12" style="217" customWidth="1"/>
    <col min="16140" max="16140" width="14.140625" style="217" customWidth="1"/>
    <col min="16141" max="16141" width="10.28515625" style="217" customWidth="1"/>
    <col min="16142" max="16142" width="17.140625" style="217" customWidth="1"/>
    <col min="16143" max="16143" width="12" style="217" customWidth="1"/>
    <col min="16144" max="16144" width="10.7109375" style="217" customWidth="1"/>
    <col min="16145" max="16147" width="9" style="217" customWidth="1"/>
    <col min="16148" max="16371" width="9" style="217"/>
    <col min="16372" max="16384" width="9.140625" style="217" customWidth="1"/>
  </cols>
  <sheetData>
    <row r="1" spans="1:26" ht="20.25">
      <c r="A1" s="346"/>
      <c r="B1" s="346"/>
      <c r="C1" s="346"/>
      <c r="D1" s="346"/>
      <c r="E1" s="346"/>
      <c r="F1" s="346"/>
      <c r="G1" s="346"/>
      <c r="H1" s="346"/>
      <c r="I1" s="346"/>
      <c r="J1" s="346"/>
      <c r="K1" s="346"/>
      <c r="L1" s="346"/>
      <c r="M1" s="346"/>
      <c r="N1" s="346"/>
      <c r="O1" s="346"/>
      <c r="P1" s="346"/>
      <c r="Q1" s="477" t="s">
        <v>381</v>
      </c>
      <c r="R1" s="477"/>
      <c r="S1" s="477"/>
      <c r="T1" s="477"/>
    </row>
    <row r="2" spans="1:26" ht="18.75">
      <c r="A2" s="343" t="s">
        <v>387</v>
      </c>
      <c r="B2" s="343"/>
      <c r="C2" s="343"/>
      <c r="D2" s="343"/>
      <c r="E2" s="343"/>
      <c r="F2" s="343"/>
      <c r="G2" s="343"/>
      <c r="H2" s="343"/>
      <c r="I2" s="343"/>
      <c r="J2" s="343"/>
      <c r="K2" s="343"/>
      <c r="L2" s="343"/>
      <c r="M2" s="343"/>
      <c r="N2" s="343"/>
      <c r="O2" s="343"/>
      <c r="P2" s="343"/>
      <c r="Q2" s="343"/>
      <c r="R2" s="343"/>
      <c r="S2" s="343"/>
      <c r="T2" s="343"/>
    </row>
    <row r="3" spans="1:26" s="1" customFormat="1" ht="18.75">
      <c r="A3" s="342" t="s">
        <v>429</v>
      </c>
      <c r="B3" s="342"/>
      <c r="C3" s="342"/>
      <c r="D3" s="342"/>
      <c r="E3" s="342"/>
      <c r="F3" s="342"/>
      <c r="G3" s="342"/>
      <c r="H3" s="342"/>
      <c r="I3" s="342"/>
      <c r="J3" s="342"/>
      <c r="K3" s="342"/>
      <c r="L3" s="342"/>
      <c r="M3" s="342"/>
      <c r="N3" s="342"/>
      <c r="O3" s="342"/>
      <c r="P3" s="342"/>
      <c r="Q3" s="342"/>
      <c r="R3" s="342"/>
      <c r="S3" s="342"/>
      <c r="T3" s="342"/>
    </row>
    <row r="4" spans="1:26" ht="18.75">
      <c r="A4" s="478" t="str">
        <f>'Biểu 02'!A4:R4</f>
        <v>(Kèm theo Nghị quyết số:      /NQ - HĐND ngày       /       /2022 của HĐND huyện Đăk Glei)</v>
      </c>
      <c r="B4" s="478"/>
      <c r="C4" s="478"/>
      <c r="D4" s="478"/>
      <c r="E4" s="478"/>
      <c r="F4" s="478"/>
      <c r="G4" s="478"/>
      <c r="H4" s="478"/>
      <c r="I4" s="478"/>
      <c r="J4" s="478"/>
      <c r="K4" s="478"/>
      <c r="L4" s="478"/>
      <c r="M4" s="478"/>
      <c r="N4" s="478"/>
      <c r="O4" s="478"/>
      <c r="P4" s="478"/>
      <c r="Q4" s="478"/>
      <c r="R4" s="478"/>
      <c r="S4" s="478"/>
      <c r="T4" s="478"/>
    </row>
    <row r="5" spans="1:26">
      <c r="A5" s="479"/>
      <c r="B5" s="479"/>
      <c r="C5" s="479"/>
      <c r="D5" s="479"/>
      <c r="E5" s="479"/>
      <c r="F5" s="479"/>
      <c r="G5" s="479"/>
      <c r="H5" s="479"/>
      <c r="I5" s="479"/>
      <c r="J5" s="479"/>
      <c r="K5" s="479"/>
      <c r="L5" s="479"/>
      <c r="M5" s="479"/>
      <c r="N5" s="479"/>
      <c r="O5" s="479"/>
      <c r="P5" s="479"/>
      <c r="Q5" s="479"/>
      <c r="R5" s="479"/>
      <c r="S5" s="479"/>
      <c r="T5" s="479"/>
    </row>
    <row r="6" spans="1:26">
      <c r="A6" s="476" t="s">
        <v>0</v>
      </c>
      <c r="B6" s="476"/>
      <c r="C6" s="476"/>
      <c r="D6" s="476"/>
      <c r="E6" s="476"/>
      <c r="F6" s="476"/>
      <c r="G6" s="476"/>
      <c r="H6" s="476"/>
      <c r="I6" s="476"/>
      <c r="J6" s="476"/>
      <c r="K6" s="476"/>
      <c r="L6" s="476"/>
      <c r="M6" s="476"/>
      <c r="N6" s="476"/>
      <c r="O6" s="476"/>
      <c r="P6" s="476"/>
      <c r="Q6" s="476"/>
      <c r="R6" s="476"/>
      <c r="S6" s="476"/>
      <c r="T6" s="476"/>
      <c r="V6" s="222"/>
      <c r="W6" s="222"/>
      <c r="X6" s="222"/>
      <c r="Y6" s="222"/>
      <c r="Z6" s="222"/>
    </row>
    <row r="7" spans="1:26" s="237" customFormat="1">
      <c r="A7" s="473" t="s">
        <v>17</v>
      </c>
      <c r="B7" s="473" t="s">
        <v>18</v>
      </c>
      <c r="C7" s="473" t="s">
        <v>20</v>
      </c>
      <c r="D7" s="473" t="s">
        <v>21</v>
      </c>
      <c r="E7" s="473" t="s">
        <v>22</v>
      </c>
      <c r="F7" s="473" t="s">
        <v>23</v>
      </c>
      <c r="G7" s="473"/>
      <c r="H7" s="473"/>
      <c r="I7" s="473"/>
      <c r="J7" s="471" t="s">
        <v>398</v>
      </c>
      <c r="K7" s="473" t="s">
        <v>394</v>
      </c>
      <c r="L7" s="473"/>
      <c r="M7" s="473"/>
      <c r="N7" s="473" t="s">
        <v>395</v>
      </c>
      <c r="O7" s="473"/>
      <c r="P7" s="473"/>
      <c r="Q7" s="473" t="s">
        <v>396</v>
      </c>
      <c r="R7" s="473"/>
      <c r="S7" s="473"/>
      <c r="T7" s="473" t="s">
        <v>3</v>
      </c>
      <c r="V7" s="472"/>
      <c r="W7" s="472"/>
      <c r="X7" s="472"/>
      <c r="Y7" s="472"/>
    </row>
    <row r="8" spans="1:26" s="237" customFormat="1" ht="36" customHeight="1">
      <c r="A8" s="473"/>
      <c r="B8" s="473"/>
      <c r="C8" s="473"/>
      <c r="D8" s="473"/>
      <c r="E8" s="473"/>
      <c r="F8" s="473" t="s">
        <v>163</v>
      </c>
      <c r="G8" s="473" t="s">
        <v>337</v>
      </c>
      <c r="H8" s="473"/>
      <c r="I8" s="473"/>
      <c r="J8" s="471"/>
      <c r="K8" s="473"/>
      <c r="L8" s="473"/>
      <c r="M8" s="473"/>
      <c r="N8" s="473"/>
      <c r="O8" s="473"/>
      <c r="P8" s="473"/>
      <c r="Q8" s="473"/>
      <c r="R8" s="473"/>
      <c r="S8" s="473"/>
      <c r="T8" s="473"/>
      <c r="V8" s="472"/>
      <c r="W8" s="472"/>
      <c r="X8" s="472"/>
      <c r="Y8" s="472"/>
    </row>
    <row r="9" spans="1:26" s="237" customFormat="1" ht="32.25" customHeight="1">
      <c r="A9" s="473"/>
      <c r="B9" s="473"/>
      <c r="C9" s="473"/>
      <c r="D9" s="473"/>
      <c r="E9" s="473"/>
      <c r="F9" s="473"/>
      <c r="G9" s="471" t="s">
        <v>338</v>
      </c>
      <c r="H9" s="471" t="s">
        <v>339</v>
      </c>
      <c r="I9" s="471"/>
      <c r="J9" s="471"/>
      <c r="K9" s="471" t="s">
        <v>430</v>
      </c>
      <c r="L9" s="471" t="s">
        <v>339</v>
      </c>
      <c r="M9" s="471"/>
      <c r="N9" s="471" t="s">
        <v>430</v>
      </c>
      <c r="O9" s="471" t="s">
        <v>339</v>
      </c>
      <c r="P9" s="471"/>
      <c r="Q9" s="471" t="s">
        <v>5</v>
      </c>
      <c r="R9" s="471" t="s">
        <v>339</v>
      </c>
      <c r="S9" s="471"/>
      <c r="T9" s="473"/>
      <c r="V9" s="472"/>
      <c r="W9" s="472"/>
      <c r="X9" s="472"/>
      <c r="Y9" s="472"/>
    </row>
    <row r="10" spans="1:26" s="237" customFormat="1" ht="24" customHeight="1">
      <c r="A10" s="473"/>
      <c r="B10" s="473"/>
      <c r="C10" s="473"/>
      <c r="D10" s="473"/>
      <c r="E10" s="473"/>
      <c r="F10" s="473"/>
      <c r="G10" s="471"/>
      <c r="H10" s="471" t="s">
        <v>340</v>
      </c>
      <c r="I10" s="474" t="s">
        <v>341</v>
      </c>
      <c r="J10" s="471"/>
      <c r="K10" s="471"/>
      <c r="L10" s="332"/>
      <c r="M10" s="333"/>
      <c r="N10" s="471"/>
      <c r="O10" s="471" t="s">
        <v>340</v>
      </c>
      <c r="P10" s="471" t="s">
        <v>341</v>
      </c>
      <c r="Q10" s="471"/>
      <c r="R10" s="332"/>
      <c r="S10" s="333"/>
      <c r="T10" s="473"/>
      <c r="V10" s="472"/>
      <c r="W10" s="472"/>
      <c r="X10" s="475"/>
      <c r="Y10" s="475"/>
    </row>
    <row r="11" spans="1:26" s="237" customFormat="1" ht="49.5" customHeight="1">
      <c r="A11" s="473"/>
      <c r="B11" s="473"/>
      <c r="C11" s="473"/>
      <c r="D11" s="473"/>
      <c r="E11" s="473"/>
      <c r="F11" s="473"/>
      <c r="G11" s="471"/>
      <c r="H11" s="471"/>
      <c r="I11" s="474"/>
      <c r="J11" s="471"/>
      <c r="K11" s="471"/>
      <c r="L11" s="282" t="s">
        <v>340</v>
      </c>
      <c r="M11" s="282" t="s">
        <v>341</v>
      </c>
      <c r="N11" s="471"/>
      <c r="O11" s="471"/>
      <c r="P11" s="471"/>
      <c r="Q11" s="471"/>
      <c r="R11" s="282" t="s">
        <v>340</v>
      </c>
      <c r="S11" s="332" t="s">
        <v>341</v>
      </c>
      <c r="T11" s="473"/>
      <c r="V11" s="472"/>
      <c r="W11" s="472"/>
      <c r="X11" s="238"/>
      <c r="Y11" s="238"/>
    </row>
    <row r="12" spans="1:26" s="218" customFormat="1">
      <c r="A12" s="277" t="s">
        <v>91</v>
      </c>
      <c r="B12" s="277" t="s">
        <v>95</v>
      </c>
      <c r="C12" s="277">
        <v>1</v>
      </c>
      <c r="D12" s="277">
        <v>2</v>
      </c>
      <c r="E12" s="277">
        <v>3</v>
      </c>
      <c r="F12" s="277">
        <v>4</v>
      </c>
      <c r="G12" s="277">
        <v>5</v>
      </c>
      <c r="H12" s="277">
        <v>6</v>
      </c>
      <c r="I12" s="277">
        <v>7</v>
      </c>
      <c r="J12" s="277">
        <v>8</v>
      </c>
      <c r="K12" s="277">
        <v>9</v>
      </c>
      <c r="L12" s="277">
        <v>10</v>
      </c>
      <c r="M12" s="277">
        <v>11</v>
      </c>
      <c r="N12" s="277">
        <v>12</v>
      </c>
      <c r="O12" s="277">
        <v>13</v>
      </c>
      <c r="P12" s="277">
        <v>14</v>
      </c>
      <c r="Q12" s="277">
        <v>15</v>
      </c>
      <c r="R12" s="277">
        <v>16</v>
      </c>
      <c r="S12" s="277">
        <v>17</v>
      </c>
      <c r="T12" s="277">
        <v>18</v>
      </c>
    </row>
    <row r="13" spans="1:26" s="227" customFormat="1" ht="24" customHeight="1">
      <c r="A13" s="278"/>
      <c r="B13" s="278" t="s">
        <v>432</v>
      </c>
      <c r="C13" s="278"/>
      <c r="D13" s="278"/>
      <c r="E13" s="278"/>
      <c r="F13" s="278"/>
      <c r="G13" s="279">
        <f>G14</f>
        <v>177168</v>
      </c>
      <c r="H13" s="279">
        <f t="shared" ref="H13:L13" si="0">H14</f>
        <v>0</v>
      </c>
      <c r="I13" s="279">
        <f t="shared" si="0"/>
        <v>176258</v>
      </c>
      <c r="J13" s="279">
        <f t="shared" si="0"/>
        <v>17300</v>
      </c>
      <c r="K13" s="279">
        <f t="shared" si="0"/>
        <v>48768.502</v>
      </c>
      <c r="L13" s="279">
        <f t="shared" si="0"/>
        <v>0</v>
      </c>
      <c r="M13" s="279">
        <f t="shared" ref="M13:S13" si="1">M14</f>
        <v>17617</v>
      </c>
      <c r="N13" s="279">
        <f t="shared" si="1"/>
        <v>46381.502</v>
      </c>
      <c r="O13" s="279">
        <f t="shared" si="1"/>
        <v>0</v>
      </c>
      <c r="P13" s="279">
        <f t="shared" si="1"/>
        <v>15732.502</v>
      </c>
      <c r="Q13" s="279">
        <f t="shared" si="1"/>
        <v>23950.498</v>
      </c>
      <c r="R13" s="279">
        <f t="shared" si="1"/>
        <v>0</v>
      </c>
      <c r="S13" s="279">
        <f t="shared" si="1"/>
        <v>23950.498</v>
      </c>
      <c r="T13" s="279"/>
    </row>
    <row r="14" spans="1:26" s="227" customFormat="1" ht="51" customHeight="1">
      <c r="A14" s="278" t="s">
        <v>91</v>
      </c>
      <c r="B14" s="280" t="s">
        <v>355</v>
      </c>
      <c r="C14" s="278"/>
      <c r="D14" s="278"/>
      <c r="E14" s="278"/>
      <c r="F14" s="278"/>
      <c r="G14" s="279">
        <f>G15+G41+G65</f>
        <v>177168</v>
      </c>
      <c r="H14" s="279">
        <f t="shared" ref="H14:L14" si="2">H15+H41+H65</f>
        <v>0</v>
      </c>
      <c r="I14" s="279">
        <f t="shared" si="2"/>
        <v>176258</v>
      </c>
      <c r="J14" s="279">
        <f t="shared" si="2"/>
        <v>17300</v>
      </c>
      <c r="K14" s="279">
        <f t="shared" si="2"/>
        <v>48768.502</v>
      </c>
      <c r="L14" s="279">
        <f t="shared" si="2"/>
        <v>0</v>
      </c>
      <c r="M14" s="279">
        <f t="shared" ref="M14:S14" si="3">M15+M41+M65</f>
        <v>17617</v>
      </c>
      <c r="N14" s="279">
        <f t="shared" si="3"/>
        <v>46381.502</v>
      </c>
      <c r="O14" s="279">
        <f t="shared" si="3"/>
        <v>0</v>
      </c>
      <c r="P14" s="279">
        <f t="shared" si="3"/>
        <v>15732.502</v>
      </c>
      <c r="Q14" s="279">
        <f t="shared" si="3"/>
        <v>23950.498</v>
      </c>
      <c r="R14" s="279">
        <f t="shared" si="3"/>
        <v>0</v>
      </c>
      <c r="S14" s="279">
        <f t="shared" si="3"/>
        <v>23950.498</v>
      </c>
      <c r="T14" s="279"/>
    </row>
    <row r="15" spans="1:26" s="221" customFormat="1" ht="56.25" customHeight="1">
      <c r="A15" s="281" t="s">
        <v>356</v>
      </c>
      <c r="B15" s="280" t="s">
        <v>352</v>
      </c>
      <c r="C15" s="281"/>
      <c r="D15" s="281"/>
      <c r="E15" s="281"/>
      <c r="F15" s="282"/>
      <c r="G15" s="283">
        <f>G16+G28+G36</f>
        <v>64178</v>
      </c>
      <c r="H15" s="283">
        <f t="shared" ref="H15:J15" si="4">H16+H28+H36</f>
        <v>0</v>
      </c>
      <c r="I15" s="283">
        <f t="shared" si="4"/>
        <v>63268</v>
      </c>
      <c r="J15" s="283">
        <f t="shared" si="4"/>
        <v>17300</v>
      </c>
      <c r="K15" s="283">
        <f>K16+K28+K36</f>
        <v>24527.502</v>
      </c>
      <c r="L15" s="283"/>
      <c r="M15" s="283">
        <f t="shared" ref="M15:S15" si="5">M16+M28+M36</f>
        <v>12631</v>
      </c>
      <c r="N15" s="283">
        <f t="shared" si="5"/>
        <v>22541.502</v>
      </c>
      <c r="O15" s="283">
        <f t="shared" si="5"/>
        <v>0</v>
      </c>
      <c r="P15" s="283">
        <f t="shared" si="5"/>
        <v>11147.502</v>
      </c>
      <c r="Q15" s="283">
        <f t="shared" si="5"/>
        <v>13310.498</v>
      </c>
      <c r="R15" s="283">
        <f t="shared" si="5"/>
        <v>0</v>
      </c>
      <c r="S15" s="283">
        <f t="shared" si="5"/>
        <v>13310.498</v>
      </c>
      <c r="T15" s="283"/>
      <c r="W15" s="221" t="e">
        <f>Q15-#REF!</f>
        <v>#REF!</v>
      </c>
    </row>
    <row r="16" spans="1:26" s="216" customFormat="1" ht="59.25" customHeight="1">
      <c r="A16" s="284" t="s">
        <v>30</v>
      </c>
      <c r="B16" s="285" t="s">
        <v>413</v>
      </c>
      <c r="C16" s="286"/>
      <c r="D16" s="286"/>
      <c r="E16" s="286"/>
      <c r="F16" s="287"/>
      <c r="G16" s="288">
        <f t="shared" ref="G16:S16" si="6">G17+G21</f>
        <v>35280</v>
      </c>
      <c r="H16" s="288">
        <f t="shared" si="6"/>
        <v>0</v>
      </c>
      <c r="I16" s="288">
        <f t="shared" si="6"/>
        <v>35280</v>
      </c>
      <c r="J16" s="288">
        <f t="shared" si="6"/>
        <v>17300</v>
      </c>
      <c r="K16" s="288">
        <f t="shared" si="6"/>
        <v>20417</v>
      </c>
      <c r="L16" s="288">
        <f t="shared" si="6"/>
        <v>0</v>
      </c>
      <c r="M16" s="288">
        <f t="shared" si="6"/>
        <v>10583</v>
      </c>
      <c r="N16" s="288">
        <f t="shared" si="6"/>
        <v>18431</v>
      </c>
      <c r="O16" s="288">
        <f t="shared" si="6"/>
        <v>0</v>
      </c>
      <c r="P16" s="288">
        <f t="shared" si="6"/>
        <v>9100</v>
      </c>
      <c r="Q16" s="288">
        <f t="shared" si="6"/>
        <v>8030</v>
      </c>
      <c r="R16" s="288">
        <f t="shared" si="6"/>
        <v>0</v>
      </c>
      <c r="S16" s="288">
        <f t="shared" si="6"/>
        <v>8030</v>
      </c>
      <c r="T16" s="288"/>
    </row>
    <row r="17" spans="1:20" s="216" customFormat="1" ht="27.75" customHeight="1">
      <c r="A17" s="284" t="s">
        <v>40</v>
      </c>
      <c r="B17" s="285" t="s">
        <v>399</v>
      </c>
      <c r="C17" s="286"/>
      <c r="D17" s="286"/>
      <c r="E17" s="286"/>
      <c r="F17" s="287"/>
      <c r="G17" s="288">
        <f t="shared" ref="G17:S17" si="7">G19</f>
        <v>6000</v>
      </c>
      <c r="H17" s="288">
        <f t="shared" si="7"/>
        <v>0</v>
      </c>
      <c r="I17" s="288">
        <f t="shared" si="7"/>
        <v>6000</v>
      </c>
      <c r="J17" s="288">
        <f t="shared" si="7"/>
        <v>3000</v>
      </c>
      <c r="K17" s="288">
        <f t="shared" si="7"/>
        <v>220</v>
      </c>
      <c r="L17" s="288">
        <f t="shared" si="7"/>
        <v>0</v>
      </c>
      <c r="M17" s="288">
        <f t="shared" si="7"/>
        <v>220</v>
      </c>
      <c r="N17" s="288">
        <f t="shared" si="7"/>
        <v>220</v>
      </c>
      <c r="O17" s="288">
        <f t="shared" si="7"/>
        <v>0</v>
      </c>
      <c r="P17" s="288">
        <f t="shared" si="7"/>
        <v>220</v>
      </c>
      <c r="Q17" s="288">
        <f t="shared" si="7"/>
        <v>3000</v>
      </c>
      <c r="R17" s="288">
        <f t="shared" si="7"/>
        <v>0</v>
      </c>
      <c r="S17" s="288">
        <f t="shared" si="7"/>
        <v>3000</v>
      </c>
      <c r="T17" s="288"/>
    </row>
    <row r="18" spans="1:20" s="216" customFormat="1" ht="37.5" customHeight="1">
      <c r="A18" s="284" t="s">
        <v>384</v>
      </c>
      <c r="B18" s="285" t="s">
        <v>382</v>
      </c>
      <c r="C18" s="286"/>
      <c r="D18" s="286"/>
      <c r="E18" s="286"/>
      <c r="F18" s="287"/>
      <c r="G18" s="288">
        <f>G20</f>
        <v>6000</v>
      </c>
      <c r="H18" s="288">
        <f t="shared" ref="H18:S18" si="8">H20</f>
        <v>0</v>
      </c>
      <c r="I18" s="288">
        <f t="shared" si="8"/>
        <v>6000</v>
      </c>
      <c r="J18" s="288">
        <f t="shared" si="8"/>
        <v>3000</v>
      </c>
      <c r="K18" s="288">
        <f t="shared" si="8"/>
        <v>220</v>
      </c>
      <c r="L18" s="288">
        <f t="shared" si="8"/>
        <v>0</v>
      </c>
      <c r="M18" s="288">
        <f t="shared" si="8"/>
        <v>220</v>
      </c>
      <c r="N18" s="288">
        <f t="shared" si="8"/>
        <v>220</v>
      </c>
      <c r="O18" s="288">
        <f t="shared" si="8"/>
        <v>0</v>
      </c>
      <c r="P18" s="288">
        <f t="shared" si="8"/>
        <v>220</v>
      </c>
      <c r="Q18" s="288">
        <f t="shared" si="8"/>
        <v>3000</v>
      </c>
      <c r="R18" s="288">
        <f t="shared" si="8"/>
        <v>0</v>
      </c>
      <c r="S18" s="288">
        <f t="shared" si="8"/>
        <v>3000</v>
      </c>
      <c r="T18" s="288"/>
    </row>
    <row r="19" spans="1:20" s="215" customFormat="1" ht="33" customHeight="1">
      <c r="A19" s="289" t="s">
        <v>33</v>
      </c>
      <c r="B19" s="290" t="s">
        <v>420</v>
      </c>
      <c r="C19" s="291"/>
      <c r="D19" s="291"/>
      <c r="E19" s="291"/>
      <c r="F19" s="292"/>
      <c r="G19" s="293">
        <f t="shared" ref="G19:S19" si="9">G18</f>
        <v>6000</v>
      </c>
      <c r="H19" s="293">
        <f t="shared" si="9"/>
        <v>0</v>
      </c>
      <c r="I19" s="293">
        <f t="shared" si="9"/>
        <v>6000</v>
      </c>
      <c r="J19" s="293">
        <f t="shared" si="9"/>
        <v>3000</v>
      </c>
      <c r="K19" s="293">
        <f t="shared" si="9"/>
        <v>220</v>
      </c>
      <c r="L19" s="293">
        <f t="shared" si="9"/>
        <v>0</v>
      </c>
      <c r="M19" s="293">
        <f t="shared" si="9"/>
        <v>220</v>
      </c>
      <c r="N19" s="293">
        <f t="shared" si="9"/>
        <v>220</v>
      </c>
      <c r="O19" s="293">
        <f t="shared" si="9"/>
        <v>0</v>
      </c>
      <c r="P19" s="293">
        <f t="shared" si="9"/>
        <v>220</v>
      </c>
      <c r="Q19" s="293">
        <f t="shared" si="9"/>
        <v>3000</v>
      </c>
      <c r="R19" s="293">
        <f t="shared" si="9"/>
        <v>0</v>
      </c>
      <c r="S19" s="293">
        <f t="shared" si="9"/>
        <v>3000</v>
      </c>
      <c r="T19" s="293"/>
    </row>
    <row r="20" spans="1:20" ht="37.5" customHeight="1">
      <c r="A20" s="294"/>
      <c r="B20" s="261" t="s">
        <v>336</v>
      </c>
      <c r="C20" s="295" t="s">
        <v>52</v>
      </c>
      <c r="D20" s="295" t="s">
        <v>39</v>
      </c>
      <c r="E20" s="295" t="s">
        <v>412</v>
      </c>
      <c r="F20" s="296" t="s">
        <v>335</v>
      </c>
      <c r="G20" s="297">
        <v>6000</v>
      </c>
      <c r="H20" s="297"/>
      <c r="I20" s="297">
        <v>6000</v>
      </c>
      <c r="J20" s="297">
        <v>3000</v>
      </c>
      <c r="K20" s="297">
        <v>220</v>
      </c>
      <c r="L20" s="297"/>
      <c r="M20" s="297">
        <v>220</v>
      </c>
      <c r="N20" s="297">
        <v>220</v>
      </c>
      <c r="O20" s="297"/>
      <c r="P20" s="297">
        <v>220</v>
      </c>
      <c r="Q20" s="297">
        <v>3000</v>
      </c>
      <c r="R20" s="297"/>
      <c r="S20" s="297">
        <f>Q20</f>
        <v>3000</v>
      </c>
      <c r="T20" s="277"/>
    </row>
    <row r="21" spans="1:20" s="216" customFormat="1" ht="25.5" customHeight="1">
      <c r="A21" s="298">
        <v>2</v>
      </c>
      <c r="B21" s="299" t="s">
        <v>359</v>
      </c>
      <c r="C21" s="286"/>
      <c r="D21" s="300"/>
      <c r="E21" s="286"/>
      <c r="F21" s="301"/>
      <c r="G21" s="302">
        <f>G22+G25</f>
        <v>29280</v>
      </c>
      <c r="H21" s="302">
        <f t="shared" ref="H21:S21" si="10">H22+H25</f>
        <v>0</v>
      </c>
      <c r="I21" s="302">
        <f t="shared" si="10"/>
        <v>29280</v>
      </c>
      <c r="J21" s="302">
        <f t="shared" si="10"/>
        <v>14300</v>
      </c>
      <c r="K21" s="302">
        <f t="shared" si="10"/>
        <v>20197</v>
      </c>
      <c r="L21" s="302">
        <f t="shared" si="10"/>
        <v>0</v>
      </c>
      <c r="M21" s="302">
        <f t="shared" si="10"/>
        <v>10363</v>
      </c>
      <c r="N21" s="302">
        <f t="shared" si="10"/>
        <v>18211</v>
      </c>
      <c r="O21" s="302">
        <f t="shared" si="10"/>
        <v>0</v>
      </c>
      <c r="P21" s="302">
        <f t="shared" si="10"/>
        <v>8880</v>
      </c>
      <c r="Q21" s="302">
        <f t="shared" si="10"/>
        <v>5030</v>
      </c>
      <c r="R21" s="302">
        <f t="shared" si="10"/>
        <v>0</v>
      </c>
      <c r="S21" s="302">
        <f t="shared" si="10"/>
        <v>5030</v>
      </c>
      <c r="T21" s="278"/>
    </row>
    <row r="22" spans="1:20" s="216" customFormat="1" ht="41.25" customHeight="1">
      <c r="A22" s="284" t="s">
        <v>243</v>
      </c>
      <c r="B22" s="299" t="s">
        <v>361</v>
      </c>
      <c r="C22" s="286"/>
      <c r="D22" s="286"/>
      <c r="E22" s="286"/>
      <c r="F22" s="287"/>
      <c r="G22" s="288">
        <f>G24</f>
        <v>8000</v>
      </c>
      <c r="H22" s="288">
        <f t="shared" ref="H22:S22" si="11">H24</f>
        <v>0</v>
      </c>
      <c r="I22" s="288">
        <f t="shared" si="11"/>
        <v>8000</v>
      </c>
      <c r="J22" s="288">
        <f t="shared" si="11"/>
        <v>7300</v>
      </c>
      <c r="K22" s="288">
        <f t="shared" si="11"/>
        <v>7803</v>
      </c>
      <c r="L22" s="288">
        <f t="shared" si="11"/>
        <v>0</v>
      </c>
      <c r="M22" s="288">
        <f t="shared" si="11"/>
        <v>7300</v>
      </c>
      <c r="N22" s="288">
        <f t="shared" si="11"/>
        <v>5817</v>
      </c>
      <c r="O22" s="288">
        <f t="shared" si="11"/>
        <v>0</v>
      </c>
      <c r="P22" s="288">
        <f t="shared" si="11"/>
        <v>5817</v>
      </c>
      <c r="Q22" s="288">
        <f t="shared" si="11"/>
        <v>1483</v>
      </c>
      <c r="R22" s="288">
        <f t="shared" si="11"/>
        <v>0</v>
      </c>
      <c r="S22" s="288">
        <f t="shared" si="11"/>
        <v>1483</v>
      </c>
      <c r="T22" s="288"/>
    </row>
    <row r="23" spans="1:20" s="216" customFormat="1" ht="41.25" customHeight="1">
      <c r="A23" s="284" t="s">
        <v>31</v>
      </c>
      <c r="B23" s="290" t="s">
        <v>421</v>
      </c>
      <c r="C23" s="286"/>
      <c r="D23" s="286"/>
      <c r="E23" s="286"/>
      <c r="F23" s="287"/>
      <c r="G23" s="293">
        <f>G24</f>
        <v>8000</v>
      </c>
      <c r="H23" s="293">
        <f t="shared" ref="H23:S23" si="12">H24</f>
        <v>0</v>
      </c>
      <c r="I23" s="293">
        <f t="shared" si="12"/>
        <v>8000</v>
      </c>
      <c r="J23" s="293">
        <f t="shared" si="12"/>
        <v>7300</v>
      </c>
      <c r="K23" s="293">
        <f t="shared" si="12"/>
        <v>7803</v>
      </c>
      <c r="L23" s="293">
        <f t="shared" si="12"/>
        <v>0</v>
      </c>
      <c r="M23" s="293">
        <f t="shared" si="12"/>
        <v>7300</v>
      </c>
      <c r="N23" s="293">
        <f t="shared" si="12"/>
        <v>5817</v>
      </c>
      <c r="O23" s="293">
        <f t="shared" si="12"/>
        <v>0</v>
      </c>
      <c r="P23" s="293">
        <f t="shared" si="12"/>
        <v>5817</v>
      </c>
      <c r="Q23" s="293">
        <f t="shared" si="12"/>
        <v>1483</v>
      </c>
      <c r="R23" s="293">
        <f t="shared" si="12"/>
        <v>0</v>
      </c>
      <c r="S23" s="293">
        <f t="shared" si="12"/>
        <v>1483</v>
      </c>
      <c r="T23" s="288"/>
    </row>
    <row r="24" spans="1:20" ht="31.5">
      <c r="A24" s="294"/>
      <c r="B24" s="303" t="s">
        <v>334</v>
      </c>
      <c r="C24" s="295" t="str">
        <f>C20</f>
        <v>Thị trấn Đăk Glei</v>
      </c>
      <c r="D24" s="295" t="str">
        <f>D20</f>
        <v>Dự án nhóm C</v>
      </c>
      <c r="E24" s="295" t="s">
        <v>397</v>
      </c>
      <c r="F24" s="296" t="s">
        <v>350</v>
      </c>
      <c r="G24" s="297">
        <v>8000</v>
      </c>
      <c r="H24" s="297"/>
      <c r="I24" s="297">
        <f>G24</f>
        <v>8000</v>
      </c>
      <c r="J24" s="297">
        <v>7300</v>
      </c>
      <c r="K24" s="297">
        <v>7803</v>
      </c>
      <c r="L24" s="297"/>
      <c r="M24" s="297">
        <v>7300</v>
      </c>
      <c r="N24" s="297">
        <f>P24</f>
        <v>5817</v>
      </c>
      <c r="O24" s="297"/>
      <c r="P24" s="297">
        <f>2467+3350</f>
        <v>5817</v>
      </c>
      <c r="Q24" s="297">
        <f>J24-N24</f>
        <v>1483</v>
      </c>
      <c r="R24" s="297"/>
      <c r="S24" s="297">
        <f>Q24</f>
        <v>1483</v>
      </c>
      <c r="T24" s="277"/>
    </row>
    <row r="25" spans="1:20" s="216" customFormat="1" ht="47.25" customHeight="1">
      <c r="A25" s="284" t="s">
        <v>31</v>
      </c>
      <c r="B25" s="304" t="s">
        <v>382</v>
      </c>
      <c r="C25" s="286"/>
      <c r="D25" s="286"/>
      <c r="E25" s="286"/>
      <c r="F25" s="287"/>
      <c r="G25" s="302">
        <f>G27</f>
        <v>21280</v>
      </c>
      <c r="H25" s="302">
        <f t="shared" ref="H25:S25" si="13">H27</f>
        <v>0</v>
      </c>
      <c r="I25" s="302">
        <f t="shared" si="13"/>
        <v>21280</v>
      </c>
      <c r="J25" s="302">
        <f t="shared" si="13"/>
        <v>7000</v>
      </c>
      <c r="K25" s="302">
        <f t="shared" si="13"/>
        <v>12394</v>
      </c>
      <c r="L25" s="302">
        <f t="shared" si="13"/>
        <v>0</v>
      </c>
      <c r="M25" s="302">
        <f t="shared" si="13"/>
        <v>3063</v>
      </c>
      <c r="N25" s="302">
        <f t="shared" si="13"/>
        <v>12394</v>
      </c>
      <c r="O25" s="302">
        <f t="shared" si="13"/>
        <v>0</v>
      </c>
      <c r="P25" s="302">
        <f t="shared" si="13"/>
        <v>3063</v>
      </c>
      <c r="Q25" s="302">
        <f t="shared" si="13"/>
        <v>3547</v>
      </c>
      <c r="R25" s="302">
        <f t="shared" si="13"/>
        <v>0</v>
      </c>
      <c r="S25" s="302">
        <f t="shared" si="13"/>
        <v>3547</v>
      </c>
      <c r="T25" s="302"/>
    </row>
    <row r="26" spans="1:20" s="216" customFormat="1" ht="41.25" customHeight="1">
      <c r="A26" s="284"/>
      <c r="B26" s="290" t="s">
        <v>420</v>
      </c>
      <c r="C26" s="286"/>
      <c r="D26" s="286"/>
      <c r="E26" s="286"/>
      <c r="F26" s="287"/>
      <c r="G26" s="305">
        <f>G27</f>
        <v>21280</v>
      </c>
      <c r="H26" s="305">
        <f t="shared" ref="H26:S26" si="14">H27</f>
        <v>0</v>
      </c>
      <c r="I26" s="305">
        <f t="shared" si="14"/>
        <v>21280</v>
      </c>
      <c r="J26" s="305">
        <f t="shared" si="14"/>
        <v>7000</v>
      </c>
      <c r="K26" s="305">
        <f t="shared" si="14"/>
        <v>12394</v>
      </c>
      <c r="L26" s="305">
        <f t="shared" si="14"/>
        <v>0</v>
      </c>
      <c r="M26" s="305">
        <f t="shared" si="14"/>
        <v>3063</v>
      </c>
      <c r="N26" s="305">
        <f t="shared" si="14"/>
        <v>12394</v>
      </c>
      <c r="O26" s="305">
        <f t="shared" si="14"/>
        <v>0</v>
      </c>
      <c r="P26" s="305">
        <f t="shared" si="14"/>
        <v>3063</v>
      </c>
      <c r="Q26" s="305">
        <f t="shared" si="14"/>
        <v>3547</v>
      </c>
      <c r="R26" s="305">
        <f t="shared" si="14"/>
        <v>0</v>
      </c>
      <c r="S26" s="305">
        <f t="shared" si="14"/>
        <v>3547</v>
      </c>
      <c r="T26" s="302"/>
    </row>
    <row r="27" spans="1:20" ht="37.5" customHeight="1">
      <c r="A27" s="294"/>
      <c r="B27" s="261" t="s">
        <v>51</v>
      </c>
      <c r="C27" s="295" t="s">
        <v>41</v>
      </c>
      <c r="D27" s="295" t="str">
        <f>D24</f>
        <v>Dự án nhóm C</v>
      </c>
      <c r="E27" s="295" t="s">
        <v>397</v>
      </c>
      <c r="F27" s="296" t="s">
        <v>351</v>
      </c>
      <c r="G27" s="306">
        <v>21280</v>
      </c>
      <c r="H27" s="306"/>
      <c r="I27" s="306">
        <f>G27</f>
        <v>21280</v>
      </c>
      <c r="J27" s="306">
        <v>7000</v>
      </c>
      <c r="K27" s="306">
        <v>12394</v>
      </c>
      <c r="L27" s="297"/>
      <c r="M27" s="297">
        <v>3063</v>
      </c>
      <c r="N27" s="297">
        <v>12394</v>
      </c>
      <c r="O27" s="297"/>
      <c r="P27" s="297">
        <v>3063</v>
      </c>
      <c r="Q27" s="297">
        <v>3547</v>
      </c>
      <c r="R27" s="297"/>
      <c r="S27" s="297">
        <v>3547</v>
      </c>
      <c r="T27" s="277"/>
    </row>
    <row r="28" spans="1:20" s="216" customFormat="1" ht="51.75" customHeight="1">
      <c r="A28" s="284" t="s">
        <v>46</v>
      </c>
      <c r="B28" s="263" t="s">
        <v>414</v>
      </c>
      <c r="C28" s="286"/>
      <c r="D28" s="286"/>
      <c r="E28" s="286"/>
      <c r="F28" s="282"/>
      <c r="G28" s="288">
        <f>G31+G34</f>
        <v>4910</v>
      </c>
      <c r="H28" s="288">
        <f t="shared" ref="H28:S28" si="15">H31+H34</f>
        <v>0</v>
      </c>
      <c r="I28" s="288">
        <f t="shared" si="15"/>
        <v>4000</v>
      </c>
      <c r="J28" s="288"/>
      <c r="K28" s="288">
        <f t="shared" si="15"/>
        <v>1610.502</v>
      </c>
      <c r="L28" s="288"/>
      <c r="M28" s="288">
        <f t="shared" si="15"/>
        <v>1611</v>
      </c>
      <c r="N28" s="288">
        <f t="shared" si="15"/>
        <v>1610.502</v>
      </c>
      <c r="O28" s="288">
        <f t="shared" si="15"/>
        <v>0</v>
      </c>
      <c r="P28" s="288">
        <f t="shared" si="15"/>
        <v>1610.502</v>
      </c>
      <c r="Q28" s="288">
        <f t="shared" si="15"/>
        <v>2780.498</v>
      </c>
      <c r="R28" s="288">
        <f t="shared" si="15"/>
        <v>0</v>
      </c>
      <c r="S28" s="288">
        <f t="shared" si="15"/>
        <v>2780.498</v>
      </c>
      <c r="T28" s="288"/>
    </row>
    <row r="29" spans="1:20" s="216" customFormat="1" ht="24" customHeight="1">
      <c r="A29" s="284" t="s">
        <v>40</v>
      </c>
      <c r="B29" s="304" t="s">
        <v>359</v>
      </c>
      <c r="C29" s="286"/>
      <c r="D29" s="286"/>
      <c r="E29" s="286"/>
      <c r="F29" s="282"/>
      <c r="G29" s="288">
        <f>G30</f>
        <v>4910</v>
      </c>
      <c r="H29" s="288">
        <f t="shared" ref="H29:L29" si="16">H30</f>
        <v>0</v>
      </c>
      <c r="I29" s="288">
        <f t="shared" si="16"/>
        <v>4000</v>
      </c>
      <c r="J29" s="288">
        <f t="shared" si="16"/>
        <v>4910</v>
      </c>
      <c r="K29" s="288">
        <f t="shared" si="16"/>
        <v>1610.502</v>
      </c>
      <c r="L29" s="288">
        <f t="shared" si="16"/>
        <v>0</v>
      </c>
      <c r="M29" s="288">
        <f t="shared" ref="M29:S29" si="17">M30</f>
        <v>1611</v>
      </c>
      <c r="N29" s="288">
        <f t="shared" si="17"/>
        <v>1610.502</v>
      </c>
      <c r="O29" s="288">
        <f t="shared" si="17"/>
        <v>0</v>
      </c>
      <c r="P29" s="288">
        <f t="shared" si="17"/>
        <v>1610.502</v>
      </c>
      <c r="Q29" s="288">
        <f t="shared" si="17"/>
        <v>2780.498</v>
      </c>
      <c r="R29" s="288">
        <f t="shared" si="17"/>
        <v>0</v>
      </c>
      <c r="S29" s="288">
        <f t="shared" si="17"/>
        <v>2780.498</v>
      </c>
      <c r="T29" s="288"/>
    </row>
    <row r="30" spans="1:20" s="216" customFormat="1" ht="40.5" customHeight="1">
      <c r="A30" s="284" t="s">
        <v>384</v>
      </c>
      <c r="B30" s="263" t="str">
        <f>B22</f>
        <v>Chi giáo dục - đào tạo và dạy nghề</v>
      </c>
      <c r="C30" s="286"/>
      <c r="D30" s="286"/>
      <c r="E30" s="286"/>
      <c r="F30" s="282"/>
      <c r="G30" s="288">
        <f>G31+G34</f>
        <v>4910</v>
      </c>
      <c r="H30" s="288">
        <f t="shared" ref="H30:S30" si="18">H31+H34</f>
        <v>0</v>
      </c>
      <c r="I30" s="288">
        <f t="shared" si="18"/>
        <v>4000</v>
      </c>
      <c r="J30" s="288">
        <f t="shared" si="18"/>
        <v>4910</v>
      </c>
      <c r="K30" s="288">
        <f t="shared" si="18"/>
        <v>1610.502</v>
      </c>
      <c r="L30" s="288">
        <f t="shared" si="18"/>
        <v>0</v>
      </c>
      <c r="M30" s="288">
        <f t="shared" si="18"/>
        <v>1611</v>
      </c>
      <c r="N30" s="288">
        <f t="shared" si="18"/>
        <v>1610.502</v>
      </c>
      <c r="O30" s="288">
        <f t="shared" si="18"/>
        <v>0</v>
      </c>
      <c r="P30" s="288">
        <f t="shared" si="18"/>
        <v>1610.502</v>
      </c>
      <c r="Q30" s="288">
        <f>Q31+Q34</f>
        <v>2780.498</v>
      </c>
      <c r="R30" s="288">
        <f t="shared" si="18"/>
        <v>0</v>
      </c>
      <c r="S30" s="288">
        <f t="shared" si="18"/>
        <v>2780.498</v>
      </c>
      <c r="T30" s="288"/>
    </row>
    <row r="31" spans="1:20" s="215" customFormat="1" ht="36.75" customHeight="1">
      <c r="A31" s="289" t="s">
        <v>33</v>
      </c>
      <c r="B31" s="307" t="s">
        <v>424</v>
      </c>
      <c r="C31" s="291"/>
      <c r="D31" s="291"/>
      <c r="E31" s="291"/>
      <c r="F31" s="308"/>
      <c r="G31" s="293">
        <f>G32+G33</f>
        <v>4000</v>
      </c>
      <c r="H31" s="293">
        <f t="shared" ref="H31:S31" si="19">H32+H33</f>
        <v>0</v>
      </c>
      <c r="I31" s="293">
        <f t="shared" si="19"/>
        <v>4000</v>
      </c>
      <c r="J31" s="293">
        <f t="shared" si="19"/>
        <v>4000</v>
      </c>
      <c r="K31" s="293">
        <f t="shared" si="19"/>
        <v>1610.502</v>
      </c>
      <c r="L31" s="293">
        <f t="shared" si="19"/>
        <v>0</v>
      </c>
      <c r="M31" s="293">
        <f t="shared" si="19"/>
        <v>1611</v>
      </c>
      <c r="N31" s="293">
        <f t="shared" si="19"/>
        <v>1610.502</v>
      </c>
      <c r="O31" s="293">
        <f t="shared" si="19"/>
        <v>0</v>
      </c>
      <c r="P31" s="293">
        <f t="shared" si="19"/>
        <v>1610.502</v>
      </c>
      <c r="Q31" s="293">
        <f t="shared" si="19"/>
        <v>2389.498</v>
      </c>
      <c r="R31" s="293">
        <f t="shared" si="19"/>
        <v>0</v>
      </c>
      <c r="S31" s="293">
        <f t="shared" si="19"/>
        <v>2389.498</v>
      </c>
      <c r="T31" s="293"/>
    </row>
    <row r="32" spans="1:20" ht="44.25" customHeight="1">
      <c r="A32" s="309"/>
      <c r="B32" s="303" t="s">
        <v>391</v>
      </c>
      <c r="C32" s="310" t="s">
        <v>392</v>
      </c>
      <c r="D32" s="311" t="s">
        <v>39</v>
      </c>
      <c r="E32" s="295" t="s">
        <v>401</v>
      </c>
      <c r="F32" s="296" t="s">
        <v>407</v>
      </c>
      <c r="G32" s="297">
        <v>1500</v>
      </c>
      <c r="H32" s="297"/>
      <c r="I32" s="297">
        <v>1500</v>
      </c>
      <c r="J32" s="297">
        <v>1500</v>
      </c>
      <c r="K32" s="297">
        <v>960</v>
      </c>
      <c r="L32" s="297"/>
      <c r="M32" s="297">
        <v>960</v>
      </c>
      <c r="N32" s="297">
        <v>960</v>
      </c>
      <c r="O32" s="297"/>
      <c r="P32" s="297">
        <v>960</v>
      </c>
      <c r="Q32" s="297">
        <f>J32-K32</f>
        <v>540</v>
      </c>
      <c r="R32" s="297"/>
      <c r="S32" s="297">
        <f>Q32</f>
        <v>540</v>
      </c>
      <c r="T32" s="277"/>
    </row>
    <row r="33" spans="1:22" ht="41.25" customHeight="1">
      <c r="A33" s="309"/>
      <c r="B33" s="303" t="s">
        <v>344</v>
      </c>
      <c r="C33" s="310" t="s">
        <v>345</v>
      </c>
      <c r="D33" s="311" t="s">
        <v>39</v>
      </c>
      <c r="E33" s="295" t="s">
        <v>401</v>
      </c>
      <c r="F33" s="296" t="s">
        <v>408</v>
      </c>
      <c r="G33" s="297">
        <v>2500</v>
      </c>
      <c r="H33" s="297"/>
      <c r="I33" s="297">
        <v>2500</v>
      </c>
      <c r="J33" s="297">
        <v>2500</v>
      </c>
      <c r="K33" s="297">
        <f>650.502</f>
        <v>650.50199999999995</v>
      </c>
      <c r="L33" s="297"/>
      <c r="M33" s="297">
        <v>651</v>
      </c>
      <c r="N33" s="297">
        <f>650.502</f>
        <v>650.50199999999995</v>
      </c>
      <c r="O33" s="297"/>
      <c r="P33" s="297">
        <f>650.502</f>
        <v>650.50199999999995</v>
      </c>
      <c r="Q33" s="297">
        <f>J33-K33</f>
        <v>1849.498</v>
      </c>
      <c r="R33" s="297"/>
      <c r="S33" s="297">
        <f>Q33</f>
        <v>1849.498</v>
      </c>
      <c r="T33" s="277"/>
    </row>
    <row r="34" spans="1:22" s="215" customFormat="1" ht="21.75" customHeight="1">
      <c r="A34" s="312" t="s">
        <v>42</v>
      </c>
      <c r="B34" s="307" t="s">
        <v>343</v>
      </c>
      <c r="C34" s="313"/>
      <c r="D34" s="314"/>
      <c r="E34" s="315"/>
      <c r="F34" s="292"/>
      <c r="G34" s="293">
        <f>G35</f>
        <v>910</v>
      </c>
      <c r="H34" s="293">
        <f t="shared" ref="H34:S34" si="20">H35</f>
        <v>0</v>
      </c>
      <c r="I34" s="293">
        <f t="shared" si="20"/>
        <v>0</v>
      </c>
      <c r="J34" s="293">
        <f t="shared" si="20"/>
        <v>910</v>
      </c>
      <c r="K34" s="293">
        <f t="shared" si="20"/>
        <v>0</v>
      </c>
      <c r="L34" s="293">
        <f t="shared" si="20"/>
        <v>0</v>
      </c>
      <c r="M34" s="293">
        <f t="shared" si="20"/>
        <v>0</v>
      </c>
      <c r="N34" s="293">
        <f t="shared" si="20"/>
        <v>0</v>
      </c>
      <c r="O34" s="293">
        <f t="shared" si="20"/>
        <v>0</v>
      </c>
      <c r="P34" s="293">
        <f t="shared" si="20"/>
        <v>0</v>
      </c>
      <c r="Q34" s="293">
        <f t="shared" si="20"/>
        <v>391</v>
      </c>
      <c r="R34" s="293">
        <f t="shared" si="20"/>
        <v>0</v>
      </c>
      <c r="S34" s="293">
        <f t="shared" si="20"/>
        <v>391</v>
      </c>
      <c r="T34" s="293"/>
    </row>
    <row r="35" spans="1:22" ht="35.25" customHeight="1">
      <c r="A35" s="309"/>
      <c r="B35" s="303" t="s">
        <v>410</v>
      </c>
      <c r="C35" s="310" t="s">
        <v>400</v>
      </c>
      <c r="D35" s="311" t="s">
        <v>39</v>
      </c>
      <c r="E35" s="295">
        <v>2023</v>
      </c>
      <c r="F35" s="296" t="s">
        <v>348</v>
      </c>
      <c r="G35" s="297">
        <v>910</v>
      </c>
      <c r="H35" s="297"/>
      <c r="I35" s="297"/>
      <c r="J35" s="297">
        <v>910</v>
      </c>
      <c r="K35" s="297"/>
      <c r="L35" s="297"/>
      <c r="M35" s="297"/>
      <c r="N35" s="297"/>
      <c r="O35" s="297"/>
      <c r="P35" s="297"/>
      <c r="Q35" s="297">
        <f>590-199</f>
        <v>391</v>
      </c>
      <c r="R35" s="297"/>
      <c r="S35" s="297">
        <v>391</v>
      </c>
      <c r="T35" s="277"/>
    </row>
    <row r="36" spans="1:22" s="216" customFormat="1" ht="31.5">
      <c r="A36" s="284" t="s">
        <v>47</v>
      </c>
      <c r="B36" s="263" t="s">
        <v>415</v>
      </c>
      <c r="C36" s="286"/>
      <c r="D36" s="286"/>
      <c r="E36" s="286"/>
      <c r="F36" s="287"/>
      <c r="G36" s="288">
        <f>G39</f>
        <v>23988</v>
      </c>
      <c r="H36" s="288">
        <f>H39</f>
        <v>0</v>
      </c>
      <c r="I36" s="288">
        <f>I39</f>
        <v>23988</v>
      </c>
      <c r="J36" s="288"/>
      <c r="K36" s="288">
        <f>K39</f>
        <v>2500</v>
      </c>
      <c r="L36" s="288"/>
      <c r="M36" s="288">
        <f t="shared" ref="M36:S36" si="21">M39</f>
        <v>437</v>
      </c>
      <c r="N36" s="288">
        <f t="shared" si="21"/>
        <v>2500</v>
      </c>
      <c r="O36" s="288">
        <f t="shared" si="21"/>
        <v>0</v>
      </c>
      <c r="P36" s="288">
        <f t="shared" si="21"/>
        <v>437</v>
      </c>
      <c r="Q36" s="288">
        <f t="shared" si="21"/>
        <v>2500</v>
      </c>
      <c r="R36" s="288">
        <f t="shared" si="21"/>
        <v>0</v>
      </c>
      <c r="S36" s="288">
        <f t="shared" si="21"/>
        <v>2500</v>
      </c>
      <c r="T36" s="288"/>
    </row>
    <row r="37" spans="1:22" s="216" customFormat="1" ht="30.75" customHeight="1">
      <c r="A37" s="284" t="s">
        <v>40</v>
      </c>
      <c r="B37" s="304" t="s">
        <v>399</v>
      </c>
      <c r="C37" s="286"/>
      <c r="D37" s="286"/>
      <c r="E37" s="286"/>
      <c r="F37" s="287"/>
      <c r="G37" s="288">
        <f>G38</f>
        <v>23988</v>
      </c>
      <c r="H37" s="288">
        <f t="shared" ref="H37:S37" si="22">H38</f>
        <v>0</v>
      </c>
      <c r="I37" s="288">
        <f t="shared" si="22"/>
        <v>23988</v>
      </c>
      <c r="J37" s="288"/>
      <c r="K37" s="288">
        <f t="shared" si="22"/>
        <v>2500</v>
      </c>
      <c r="L37" s="288"/>
      <c r="M37" s="288">
        <f t="shared" si="22"/>
        <v>437</v>
      </c>
      <c r="N37" s="288">
        <f t="shared" si="22"/>
        <v>2500</v>
      </c>
      <c r="O37" s="288">
        <f t="shared" si="22"/>
        <v>0</v>
      </c>
      <c r="P37" s="288">
        <f t="shared" si="22"/>
        <v>437</v>
      </c>
      <c r="Q37" s="288">
        <f t="shared" si="22"/>
        <v>2500</v>
      </c>
      <c r="R37" s="288">
        <f t="shared" si="22"/>
        <v>0</v>
      </c>
      <c r="S37" s="288">
        <f t="shared" si="22"/>
        <v>2500</v>
      </c>
      <c r="T37" s="288"/>
    </row>
    <row r="38" spans="1:22" s="216" customFormat="1" ht="21" customHeight="1">
      <c r="A38" s="284" t="s">
        <v>384</v>
      </c>
      <c r="B38" s="263" t="s">
        <v>402</v>
      </c>
      <c r="C38" s="286"/>
      <c r="D38" s="286"/>
      <c r="E38" s="286"/>
      <c r="F38" s="287"/>
      <c r="G38" s="288">
        <f>G39</f>
        <v>23988</v>
      </c>
      <c r="H38" s="288">
        <f t="shared" ref="H38:K39" si="23">H39</f>
        <v>0</v>
      </c>
      <c r="I38" s="288">
        <f t="shared" si="23"/>
        <v>23988</v>
      </c>
      <c r="J38" s="288"/>
      <c r="K38" s="288">
        <f t="shared" si="23"/>
        <v>2500</v>
      </c>
      <c r="L38" s="288"/>
      <c r="M38" s="288">
        <f t="shared" ref="M38:S39" si="24">M39</f>
        <v>437</v>
      </c>
      <c r="N38" s="288">
        <f t="shared" si="24"/>
        <v>2500</v>
      </c>
      <c r="O38" s="288">
        <f t="shared" si="24"/>
        <v>0</v>
      </c>
      <c r="P38" s="288">
        <f t="shared" si="24"/>
        <v>437</v>
      </c>
      <c r="Q38" s="288">
        <f t="shared" si="24"/>
        <v>2500</v>
      </c>
      <c r="R38" s="288">
        <f t="shared" si="24"/>
        <v>0</v>
      </c>
      <c r="S38" s="288">
        <f t="shared" si="24"/>
        <v>2500</v>
      </c>
      <c r="T38" s="288"/>
    </row>
    <row r="39" spans="1:22" s="215" customFormat="1" ht="39.75" customHeight="1">
      <c r="A39" s="289" t="s">
        <v>33</v>
      </c>
      <c r="B39" s="307" t="s">
        <v>425</v>
      </c>
      <c r="C39" s="291"/>
      <c r="D39" s="291"/>
      <c r="E39" s="291"/>
      <c r="F39" s="292"/>
      <c r="G39" s="293">
        <f>G40</f>
        <v>23988</v>
      </c>
      <c r="H39" s="293">
        <f t="shared" si="23"/>
        <v>0</v>
      </c>
      <c r="I39" s="293">
        <f t="shared" si="23"/>
        <v>23988</v>
      </c>
      <c r="J39" s="293"/>
      <c r="K39" s="293">
        <f t="shared" si="23"/>
        <v>2500</v>
      </c>
      <c r="L39" s="293"/>
      <c r="M39" s="293">
        <f t="shared" si="24"/>
        <v>437</v>
      </c>
      <c r="N39" s="293">
        <f t="shared" si="24"/>
        <v>2500</v>
      </c>
      <c r="O39" s="293">
        <f t="shared" si="24"/>
        <v>0</v>
      </c>
      <c r="P39" s="293">
        <f t="shared" si="24"/>
        <v>437</v>
      </c>
      <c r="Q39" s="293">
        <f t="shared" si="24"/>
        <v>2500</v>
      </c>
      <c r="R39" s="293">
        <f t="shared" si="24"/>
        <v>0</v>
      </c>
      <c r="S39" s="293">
        <f t="shared" si="24"/>
        <v>2500</v>
      </c>
      <c r="T39" s="316"/>
    </row>
    <row r="40" spans="1:22" ht="42" customHeight="1">
      <c r="A40" s="294"/>
      <c r="B40" s="261" t="s">
        <v>319</v>
      </c>
      <c r="C40" s="295" t="s">
        <v>41</v>
      </c>
      <c r="D40" s="295" t="s">
        <v>39</v>
      </c>
      <c r="E40" s="295" t="s">
        <v>397</v>
      </c>
      <c r="F40" s="296" t="s">
        <v>411</v>
      </c>
      <c r="G40" s="306">
        <v>23988</v>
      </c>
      <c r="H40" s="306"/>
      <c r="I40" s="306">
        <f>G40</f>
        <v>23988</v>
      </c>
      <c r="J40" s="306">
        <v>2937</v>
      </c>
      <c r="K40" s="306">
        <v>2500</v>
      </c>
      <c r="L40" s="297"/>
      <c r="M40" s="297">
        <v>437</v>
      </c>
      <c r="N40" s="297">
        <v>2500</v>
      </c>
      <c r="O40" s="297"/>
      <c r="P40" s="297">
        <v>437</v>
      </c>
      <c r="Q40" s="297">
        <v>2500</v>
      </c>
      <c r="R40" s="297"/>
      <c r="S40" s="297">
        <v>2500</v>
      </c>
      <c r="T40" s="277"/>
    </row>
    <row r="41" spans="1:22" s="216" customFormat="1" ht="27" customHeight="1">
      <c r="A41" s="284" t="s">
        <v>357</v>
      </c>
      <c r="B41" s="299" t="s">
        <v>353</v>
      </c>
      <c r="C41" s="286"/>
      <c r="D41" s="286"/>
      <c r="E41" s="286"/>
      <c r="F41" s="287"/>
      <c r="G41" s="317">
        <f>G42+G62</f>
        <v>110490</v>
      </c>
      <c r="H41" s="317">
        <f>H42+H62</f>
        <v>0</v>
      </c>
      <c r="I41" s="317">
        <f>I42+I62</f>
        <v>110490</v>
      </c>
      <c r="J41" s="317"/>
      <c r="K41" s="317">
        <f>K42+K62</f>
        <v>22901</v>
      </c>
      <c r="L41" s="317"/>
      <c r="M41" s="317">
        <f t="shared" ref="M41:S41" si="25">M42+M62</f>
        <v>3646</v>
      </c>
      <c r="N41" s="317">
        <f t="shared" si="25"/>
        <v>22500</v>
      </c>
      <c r="O41" s="317">
        <f t="shared" si="25"/>
        <v>0</v>
      </c>
      <c r="P41" s="317">
        <f t="shared" si="25"/>
        <v>3245</v>
      </c>
      <c r="Q41" s="317">
        <f t="shared" si="25"/>
        <v>9720</v>
      </c>
      <c r="R41" s="317">
        <f t="shared" si="25"/>
        <v>0</v>
      </c>
      <c r="S41" s="317">
        <f t="shared" si="25"/>
        <v>9720</v>
      </c>
      <c r="T41" s="318" t="s">
        <v>31</v>
      </c>
    </row>
    <row r="42" spans="1:22" s="216" customFormat="1" ht="48" customHeight="1">
      <c r="A42" s="284" t="s">
        <v>30</v>
      </c>
      <c r="B42" s="263" t="s">
        <v>354</v>
      </c>
      <c r="C42" s="286"/>
      <c r="D42" s="286"/>
      <c r="E42" s="286"/>
      <c r="F42" s="287"/>
      <c r="G42" s="302">
        <f>G43+G57+G59</f>
        <v>110490</v>
      </c>
      <c r="H42" s="302">
        <f>H43+H57+H59</f>
        <v>0</v>
      </c>
      <c r="I42" s="302">
        <f>I43+I57+I59</f>
        <v>110490</v>
      </c>
      <c r="J42" s="302"/>
      <c r="K42" s="302">
        <f>K43+K57+K59</f>
        <v>22901</v>
      </c>
      <c r="L42" s="302"/>
      <c r="M42" s="302">
        <f t="shared" ref="M42:S42" si="26">M43+M57+M59</f>
        <v>3646</v>
      </c>
      <c r="N42" s="302">
        <f t="shared" si="26"/>
        <v>22500</v>
      </c>
      <c r="O42" s="302">
        <f t="shared" si="26"/>
        <v>0</v>
      </c>
      <c r="P42" s="302">
        <f t="shared" si="26"/>
        <v>3245</v>
      </c>
      <c r="Q42" s="302">
        <f t="shared" si="26"/>
        <v>7920</v>
      </c>
      <c r="R42" s="302">
        <f t="shared" si="26"/>
        <v>0</v>
      </c>
      <c r="S42" s="302">
        <f t="shared" si="26"/>
        <v>7920</v>
      </c>
      <c r="T42" s="302"/>
      <c r="V42" s="216">
        <v>7920</v>
      </c>
    </row>
    <row r="43" spans="1:22" s="216" customFormat="1" ht="24" customHeight="1">
      <c r="A43" s="284" t="s">
        <v>40</v>
      </c>
      <c r="B43" s="304" t="s">
        <v>359</v>
      </c>
      <c r="C43" s="286"/>
      <c r="D43" s="286"/>
      <c r="E43" s="286"/>
      <c r="F43" s="287"/>
      <c r="G43" s="302">
        <f>G44</f>
        <v>110490</v>
      </c>
      <c r="H43" s="302">
        <f t="shared" ref="H43:S43" si="27">H44</f>
        <v>0</v>
      </c>
      <c r="I43" s="302">
        <f t="shared" si="27"/>
        <v>110490</v>
      </c>
      <c r="J43" s="302"/>
      <c r="K43" s="302">
        <f t="shared" si="27"/>
        <v>22901</v>
      </c>
      <c r="L43" s="302"/>
      <c r="M43" s="302">
        <f t="shared" si="27"/>
        <v>3646</v>
      </c>
      <c r="N43" s="302">
        <f t="shared" si="27"/>
        <v>22500</v>
      </c>
      <c r="O43" s="302">
        <f t="shared" si="27"/>
        <v>0</v>
      </c>
      <c r="P43" s="302">
        <f t="shared" si="27"/>
        <v>3245</v>
      </c>
      <c r="Q43" s="302">
        <f t="shared" si="27"/>
        <v>6318</v>
      </c>
      <c r="R43" s="302">
        <f t="shared" si="27"/>
        <v>0</v>
      </c>
      <c r="S43" s="302">
        <f t="shared" si="27"/>
        <v>6318</v>
      </c>
      <c r="T43" s="302"/>
    </row>
    <row r="44" spans="1:22" s="216" customFormat="1" ht="21" customHeight="1">
      <c r="A44" s="284" t="s">
        <v>33</v>
      </c>
      <c r="B44" s="319" t="s">
        <v>313</v>
      </c>
      <c r="C44" s="286"/>
      <c r="D44" s="286"/>
      <c r="E44" s="286"/>
      <c r="F44" s="287"/>
      <c r="G44" s="302">
        <f>G45+G50+G54</f>
        <v>110490</v>
      </c>
      <c r="H44" s="302">
        <f t="shared" ref="H44:T44" si="28">H45+H50+H54</f>
        <v>0</v>
      </c>
      <c r="I44" s="302">
        <f t="shared" si="28"/>
        <v>110490</v>
      </c>
      <c r="J44" s="302">
        <f t="shared" si="28"/>
        <v>8667</v>
      </c>
      <c r="K44" s="302">
        <f t="shared" si="28"/>
        <v>22901</v>
      </c>
      <c r="L44" s="302">
        <f t="shared" si="28"/>
        <v>0</v>
      </c>
      <c r="M44" s="302">
        <f t="shared" si="28"/>
        <v>3646</v>
      </c>
      <c r="N44" s="302">
        <f t="shared" si="28"/>
        <v>22500</v>
      </c>
      <c r="O44" s="302">
        <f t="shared" si="28"/>
        <v>0</v>
      </c>
      <c r="P44" s="302">
        <f t="shared" si="28"/>
        <v>3245</v>
      </c>
      <c r="Q44" s="302">
        <f t="shared" si="28"/>
        <v>6318</v>
      </c>
      <c r="R44" s="302">
        <f t="shared" si="28"/>
        <v>0</v>
      </c>
      <c r="S44" s="302">
        <f t="shared" si="28"/>
        <v>6318</v>
      </c>
      <c r="T44" s="302">
        <f t="shared" si="28"/>
        <v>0</v>
      </c>
      <c r="U44" s="216">
        <v>6230</v>
      </c>
      <c r="V44" s="216">
        <f>Q42-V42</f>
        <v>0</v>
      </c>
    </row>
    <row r="45" spans="1:22" s="216" customFormat="1" ht="25.5" customHeight="1">
      <c r="A45" s="284" t="s">
        <v>384</v>
      </c>
      <c r="B45" s="319" t="s">
        <v>383</v>
      </c>
      <c r="C45" s="286"/>
      <c r="D45" s="286"/>
      <c r="E45" s="286"/>
      <c r="F45" s="287"/>
      <c r="G45" s="302">
        <f>G47+G49</f>
        <v>81543</v>
      </c>
      <c r="H45" s="302">
        <f t="shared" ref="H45:S45" si="29">H47+H49</f>
        <v>0</v>
      </c>
      <c r="I45" s="302">
        <f t="shared" si="29"/>
        <v>81543</v>
      </c>
      <c r="J45" s="302">
        <f t="shared" si="29"/>
        <v>4017</v>
      </c>
      <c r="K45" s="302">
        <f t="shared" si="29"/>
        <v>8007</v>
      </c>
      <c r="L45" s="302">
        <f t="shared" si="29"/>
        <v>0</v>
      </c>
      <c r="M45" s="302">
        <f t="shared" si="29"/>
        <v>3646</v>
      </c>
      <c r="N45" s="302">
        <f t="shared" si="29"/>
        <v>7606</v>
      </c>
      <c r="O45" s="302">
        <f t="shared" si="29"/>
        <v>0</v>
      </c>
      <c r="P45" s="302">
        <f t="shared" si="29"/>
        <v>3245</v>
      </c>
      <c r="Q45" s="302">
        <f t="shared" si="29"/>
        <v>772</v>
      </c>
      <c r="R45" s="302">
        <f t="shared" si="29"/>
        <v>0</v>
      </c>
      <c r="S45" s="302">
        <f t="shared" si="29"/>
        <v>772</v>
      </c>
      <c r="T45" s="302"/>
      <c r="U45" s="216">
        <f>U44-S44</f>
        <v>-88</v>
      </c>
    </row>
    <row r="46" spans="1:22" s="215" customFormat="1" ht="36" customHeight="1">
      <c r="A46" s="289"/>
      <c r="B46" s="307" t="s">
        <v>422</v>
      </c>
      <c r="C46" s="291"/>
      <c r="D46" s="291"/>
      <c r="E46" s="291"/>
      <c r="F46" s="292"/>
      <c r="G46" s="305">
        <f>G47</f>
        <v>79043</v>
      </c>
      <c r="H46" s="305">
        <f t="shared" ref="H46:S46" si="30">H47</f>
        <v>0</v>
      </c>
      <c r="I46" s="305">
        <f t="shared" si="30"/>
        <v>79043</v>
      </c>
      <c r="J46" s="305">
        <f t="shared" si="30"/>
        <v>1717</v>
      </c>
      <c r="K46" s="305">
        <f t="shared" si="30"/>
        <v>5578</v>
      </c>
      <c r="L46" s="305">
        <f t="shared" si="30"/>
        <v>0</v>
      </c>
      <c r="M46" s="305">
        <f t="shared" si="30"/>
        <v>1217</v>
      </c>
      <c r="N46" s="305">
        <f t="shared" si="30"/>
        <v>5578</v>
      </c>
      <c r="O46" s="305">
        <f t="shared" si="30"/>
        <v>0</v>
      </c>
      <c r="P46" s="305">
        <f t="shared" si="30"/>
        <v>1217</v>
      </c>
      <c r="Q46" s="305">
        <f t="shared" si="30"/>
        <v>500</v>
      </c>
      <c r="R46" s="305">
        <f t="shared" si="30"/>
        <v>0</v>
      </c>
      <c r="S46" s="305">
        <f t="shared" si="30"/>
        <v>500</v>
      </c>
      <c r="T46" s="305"/>
    </row>
    <row r="47" spans="1:22" ht="60.75" customHeight="1">
      <c r="A47" s="294"/>
      <c r="B47" s="320" t="s">
        <v>318</v>
      </c>
      <c r="C47" s="295" t="str">
        <f>C24</f>
        <v>Thị trấn Đăk Glei</v>
      </c>
      <c r="D47" s="321" t="s">
        <v>37</v>
      </c>
      <c r="E47" s="295" t="s">
        <v>409</v>
      </c>
      <c r="F47" s="322" t="s">
        <v>332</v>
      </c>
      <c r="G47" s="297">
        <v>79043</v>
      </c>
      <c r="H47" s="297"/>
      <c r="I47" s="297">
        <f>G47</f>
        <v>79043</v>
      </c>
      <c r="J47" s="297">
        <v>1717</v>
      </c>
      <c r="K47" s="297">
        <v>5578</v>
      </c>
      <c r="L47" s="297"/>
      <c r="M47" s="297">
        <v>1217</v>
      </c>
      <c r="N47" s="297">
        <v>5578</v>
      </c>
      <c r="O47" s="297"/>
      <c r="P47" s="297">
        <v>1217</v>
      </c>
      <c r="Q47" s="297">
        <f>J47-M47</f>
        <v>500</v>
      </c>
      <c r="R47" s="297"/>
      <c r="S47" s="297">
        <f>Q47</f>
        <v>500</v>
      </c>
      <c r="T47" s="277"/>
      <c r="U47" s="217">
        <v>5000</v>
      </c>
    </row>
    <row r="48" spans="1:22" ht="37.5" customHeight="1">
      <c r="A48" s="294"/>
      <c r="B48" s="307" t="s">
        <v>426</v>
      </c>
      <c r="C48" s="295"/>
      <c r="D48" s="321"/>
      <c r="E48" s="295"/>
      <c r="F48" s="322"/>
      <c r="G48" s="293">
        <f>G49</f>
        <v>2500</v>
      </c>
      <c r="H48" s="293">
        <f t="shared" ref="H48:S48" si="31">H49</f>
        <v>0</v>
      </c>
      <c r="I48" s="293">
        <f t="shared" si="31"/>
        <v>2500</v>
      </c>
      <c r="J48" s="293">
        <f t="shared" si="31"/>
        <v>2300</v>
      </c>
      <c r="K48" s="293">
        <f t="shared" si="31"/>
        <v>2429</v>
      </c>
      <c r="L48" s="293">
        <f t="shared" si="31"/>
        <v>0</v>
      </c>
      <c r="M48" s="293">
        <f t="shared" si="31"/>
        <v>2429</v>
      </c>
      <c r="N48" s="293">
        <f t="shared" si="31"/>
        <v>2028</v>
      </c>
      <c r="O48" s="293">
        <f t="shared" si="31"/>
        <v>0</v>
      </c>
      <c r="P48" s="293">
        <f t="shared" si="31"/>
        <v>2028</v>
      </c>
      <c r="Q48" s="293">
        <f t="shared" si="31"/>
        <v>272</v>
      </c>
      <c r="R48" s="293">
        <f t="shared" si="31"/>
        <v>0</v>
      </c>
      <c r="S48" s="293">
        <f t="shared" si="31"/>
        <v>272</v>
      </c>
      <c r="T48" s="277"/>
    </row>
    <row r="49" spans="1:21" ht="54" customHeight="1">
      <c r="A49" s="294"/>
      <c r="B49" s="261" t="s">
        <v>314</v>
      </c>
      <c r="C49" s="295" t="s">
        <v>316</v>
      </c>
      <c r="D49" s="295" t="s">
        <v>39</v>
      </c>
      <c r="E49" s="295" t="s">
        <v>397</v>
      </c>
      <c r="F49" s="296" t="s">
        <v>349</v>
      </c>
      <c r="G49" s="323">
        <v>2500</v>
      </c>
      <c r="H49" s="323"/>
      <c r="I49" s="297">
        <v>2500</v>
      </c>
      <c r="J49" s="297">
        <v>2300</v>
      </c>
      <c r="K49" s="297">
        <v>2429</v>
      </c>
      <c r="L49" s="297"/>
      <c r="M49" s="297">
        <f>K49</f>
        <v>2429</v>
      </c>
      <c r="N49" s="297">
        <v>2028</v>
      </c>
      <c r="O49" s="297"/>
      <c r="P49" s="297">
        <v>2028</v>
      </c>
      <c r="Q49" s="297">
        <f>J49-N49</f>
        <v>272</v>
      </c>
      <c r="R49" s="277"/>
      <c r="S49" s="297">
        <f>Q49</f>
        <v>272</v>
      </c>
      <c r="T49" s="297"/>
    </row>
    <row r="50" spans="1:21" s="216" customFormat="1" ht="45" customHeight="1">
      <c r="A50" s="284" t="s">
        <v>385</v>
      </c>
      <c r="B50" s="324" t="str">
        <f>B30</f>
        <v>Chi giáo dục - đào tạo và dạy nghề</v>
      </c>
      <c r="C50" s="286"/>
      <c r="D50" s="286"/>
      <c r="E50" s="286"/>
      <c r="F50" s="325"/>
      <c r="G50" s="288">
        <f>G52+G53</f>
        <v>7667</v>
      </c>
      <c r="H50" s="288">
        <f t="shared" ref="H50:S50" si="32">H52+H53</f>
        <v>0</v>
      </c>
      <c r="I50" s="288">
        <f t="shared" si="32"/>
        <v>7667</v>
      </c>
      <c r="J50" s="288">
        <f t="shared" si="32"/>
        <v>4650</v>
      </c>
      <c r="K50" s="288">
        <f t="shared" si="32"/>
        <v>2500</v>
      </c>
      <c r="L50" s="288">
        <f t="shared" si="32"/>
        <v>0</v>
      </c>
      <c r="M50" s="288">
        <f t="shared" si="32"/>
        <v>0</v>
      </c>
      <c r="N50" s="288">
        <f t="shared" si="32"/>
        <v>2500</v>
      </c>
      <c r="O50" s="288">
        <f t="shared" si="32"/>
        <v>0</v>
      </c>
      <c r="P50" s="288">
        <f t="shared" si="32"/>
        <v>0</v>
      </c>
      <c r="Q50" s="288">
        <f t="shared" si="32"/>
        <v>4650</v>
      </c>
      <c r="R50" s="288">
        <f t="shared" si="32"/>
        <v>0</v>
      </c>
      <c r="S50" s="288">
        <f t="shared" si="32"/>
        <v>4650</v>
      </c>
      <c r="T50" s="288"/>
    </row>
    <row r="51" spans="1:21" s="216" customFormat="1" ht="39.75" customHeight="1">
      <c r="A51" s="284"/>
      <c r="B51" s="324" t="s">
        <v>422</v>
      </c>
      <c r="C51" s="286"/>
      <c r="D51" s="286"/>
      <c r="E51" s="286"/>
      <c r="F51" s="325"/>
      <c r="G51" s="288">
        <f>G52+G53</f>
        <v>7667</v>
      </c>
      <c r="H51" s="288">
        <f t="shared" ref="H51:S51" si="33">H52+H53</f>
        <v>0</v>
      </c>
      <c r="I51" s="288">
        <f t="shared" si="33"/>
        <v>7667</v>
      </c>
      <c r="J51" s="288">
        <f t="shared" si="33"/>
        <v>4650</v>
      </c>
      <c r="K51" s="288">
        <f t="shared" si="33"/>
        <v>2500</v>
      </c>
      <c r="L51" s="288">
        <f t="shared" si="33"/>
        <v>0</v>
      </c>
      <c r="M51" s="288">
        <f t="shared" si="33"/>
        <v>0</v>
      </c>
      <c r="N51" s="288">
        <f t="shared" si="33"/>
        <v>2500</v>
      </c>
      <c r="O51" s="288">
        <f t="shared" si="33"/>
        <v>0</v>
      </c>
      <c r="P51" s="288">
        <f t="shared" si="33"/>
        <v>0</v>
      </c>
      <c r="Q51" s="288">
        <f t="shared" si="33"/>
        <v>4650</v>
      </c>
      <c r="R51" s="288">
        <f t="shared" si="33"/>
        <v>0</v>
      </c>
      <c r="S51" s="288">
        <f t="shared" si="33"/>
        <v>4650</v>
      </c>
      <c r="T51" s="288"/>
    </row>
    <row r="52" spans="1:21" ht="45.75" customHeight="1">
      <c r="A52" s="294"/>
      <c r="B52" s="303" t="s">
        <v>403</v>
      </c>
      <c r="C52" s="295" t="s">
        <v>404</v>
      </c>
      <c r="D52" s="295" t="str">
        <f>D56</f>
        <v>Dự án nhóm C</v>
      </c>
      <c r="E52" s="295" t="s">
        <v>397</v>
      </c>
      <c r="F52" s="296" t="s">
        <v>405</v>
      </c>
      <c r="G52" s="297">
        <v>2000</v>
      </c>
      <c r="H52" s="297"/>
      <c r="I52" s="297">
        <f>G52</f>
        <v>2000</v>
      </c>
      <c r="J52" s="297">
        <v>450</v>
      </c>
      <c r="K52" s="297">
        <v>1500</v>
      </c>
      <c r="L52" s="297"/>
      <c r="M52" s="297"/>
      <c r="N52" s="297">
        <v>1500</v>
      </c>
      <c r="O52" s="297"/>
      <c r="P52" s="297"/>
      <c r="Q52" s="297">
        <v>450</v>
      </c>
      <c r="R52" s="326"/>
      <c r="S52" s="297">
        <f>Q52</f>
        <v>450</v>
      </c>
      <c r="T52" s="297"/>
    </row>
    <row r="53" spans="1:21" ht="41.25" customHeight="1">
      <c r="A53" s="294"/>
      <c r="B53" s="303" t="s">
        <v>406</v>
      </c>
      <c r="C53" s="295" t="s">
        <v>312</v>
      </c>
      <c r="D53" s="295" t="s">
        <v>39</v>
      </c>
      <c r="E53" s="295" t="s">
        <v>397</v>
      </c>
      <c r="F53" s="296" t="s">
        <v>342</v>
      </c>
      <c r="G53" s="323">
        <v>5667</v>
      </c>
      <c r="H53" s="323"/>
      <c r="I53" s="297">
        <f t="shared" ref="I53" si="34">G53</f>
        <v>5667</v>
      </c>
      <c r="J53" s="297">
        <v>4200</v>
      </c>
      <c r="K53" s="297">
        <v>1000</v>
      </c>
      <c r="L53" s="297"/>
      <c r="M53" s="297"/>
      <c r="N53" s="297">
        <v>1000</v>
      </c>
      <c r="O53" s="297"/>
      <c r="P53" s="297"/>
      <c r="Q53" s="297">
        <v>4200</v>
      </c>
      <c r="R53" s="277"/>
      <c r="S53" s="297">
        <f>Q53</f>
        <v>4200</v>
      </c>
      <c r="T53" s="297"/>
    </row>
    <row r="54" spans="1:21" s="216" customFormat="1" ht="47.25" customHeight="1">
      <c r="A54" s="284" t="s">
        <v>386</v>
      </c>
      <c r="B54" s="304" t="str">
        <f>B18</f>
        <v>Chi hoạt động của cơ quan quản lý nhà nước</v>
      </c>
      <c r="C54" s="286"/>
      <c r="D54" s="286"/>
      <c r="E54" s="286"/>
      <c r="F54" s="287"/>
      <c r="G54" s="302">
        <f>G56</f>
        <v>21280</v>
      </c>
      <c r="H54" s="302">
        <f t="shared" ref="H54:S54" si="35">H56</f>
        <v>0</v>
      </c>
      <c r="I54" s="302">
        <f t="shared" si="35"/>
        <v>21280</v>
      </c>
      <c r="J54" s="302"/>
      <c r="K54" s="302">
        <f t="shared" si="35"/>
        <v>12394</v>
      </c>
      <c r="L54" s="302"/>
      <c r="M54" s="302">
        <f t="shared" si="35"/>
        <v>0</v>
      </c>
      <c r="N54" s="302">
        <f t="shared" si="35"/>
        <v>12394</v>
      </c>
      <c r="O54" s="302">
        <f t="shared" si="35"/>
        <v>0</v>
      </c>
      <c r="P54" s="302">
        <f t="shared" si="35"/>
        <v>0</v>
      </c>
      <c r="Q54" s="302">
        <f t="shared" si="35"/>
        <v>896</v>
      </c>
      <c r="R54" s="302">
        <f t="shared" si="35"/>
        <v>0</v>
      </c>
      <c r="S54" s="302">
        <f t="shared" si="35"/>
        <v>896</v>
      </c>
      <c r="T54" s="302"/>
    </row>
    <row r="55" spans="1:21" s="216" customFormat="1" ht="47.25" customHeight="1">
      <c r="A55" s="284"/>
      <c r="B55" s="327" t="s">
        <v>422</v>
      </c>
      <c r="C55" s="286"/>
      <c r="D55" s="286"/>
      <c r="E55" s="286"/>
      <c r="F55" s="287"/>
      <c r="G55" s="305">
        <f>G56</f>
        <v>21280</v>
      </c>
      <c r="H55" s="305">
        <f t="shared" ref="H55:S55" si="36">H56</f>
        <v>0</v>
      </c>
      <c r="I55" s="305">
        <f t="shared" si="36"/>
        <v>21280</v>
      </c>
      <c r="J55" s="305">
        <f t="shared" si="36"/>
        <v>4000</v>
      </c>
      <c r="K55" s="305">
        <f t="shared" si="36"/>
        <v>12394</v>
      </c>
      <c r="L55" s="305">
        <f t="shared" si="36"/>
        <v>0</v>
      </c>
      <c r="M55" s="305">
        <f t="shared" si="36"/>
        <v>0</v>
      </c>
      <c r="N55" s="305">
        <f t="shared" si="36"/>
        <v>12394</v>
      </c>
      <c r="O55" s="305">
        <f t="shared" si="36"/>
        <v>0</v>
      </c>
      <c r="P55" s="305">
        <f t="shared" si="36"/>
        <v>0</v>
      </c>
      <c r="Q55" s="305">
        <f t="shared" si="36"/>
        <v>896</v>
      </c>
      <c r="R55" s="305">
        <f t="shared" si="36"/>
        <v>0</v>
      </c>
      <c r="S55" s="305">
        <f t="shared" si="36"/>
        <v>896</v>
      </c>
      <c r="T55" s="302"/>
    </row>
    <row r="56" spans="1:21" ht="37.5" customHeight="1">
      <c r="A56" s="294"/>
      <c r="B56" s="261" t="s">
        <v>51</v>
      </c>
      <c r="C56" s="295" t="s">
        <v>41</v>
      </c>
      <c r="D56" s="295" t="str">
        <f>D49</f>
        <v>Dự án nhóm C</v>
      </c>
      <c r="E56" s="295" t="s">
        <v>397</v>
      </c>
      <c r="F56" s="296" t="s">
        <v>351</v>
      </c>
      <c r="G56" s="306">
        <v>21280</v>
      </c>
      <c r="H56" s="306"/>
      <c r="I56" s="306">
        <f>G56</f>
        <v>21280</v>
      </c>
      <c r="J56" s="306">
        <v>4000</v>
      </c>
      <c r="K56" s="306">
        <v>12394</v>
      </c>
      <c r="L56" s="297"/>
      <c r="M56" s="297"/>
      <c r="N56" s="297">
        <v>12394</v>
      </c>
      <c r="O56" s="297"/>
      <c r="P56" s="297"/>
      <c r="Q56" s="297">
        <f>808+88</f>
        <v>896</v>
      </c>
      <c r="R56" s="297"/>
      <c r="S56" s="297">
        <f>Q56</f>
        <v>896</v>
      </c>
      <c r="T56" s="277"/>
      <c r="U56" s="217">
        <f>J56-Q56</f>
        <v>3104</v>
      </c>
    </row>
    <row r="57" spans="1:21" s="216" customFormat="1" ht="24" customHeight="1">
      <c r="A57" s="284" t="s">
        <v>43</v>
      </c>
      <c r="B57" s="299" t="s">
        <v>376</v>
      </c>
      <c r="C57" s="286"/>
      <c r="D57" s="286"/>
      <c r="E57" s="286"/>
      <c r="F57" s="287"/>
      <c r="G57" s="317"/>
      <c r="H57" s="317"/>
      <c r="I57" s="317"/>
      <c r="J57" s="317"/>
      <c r="K57" s="317"/>
      <c r="L57" s="288"/>
      <c r="M57" s="288"/>
      <c r="N57" s="288"/>
      <c r="O57" s="288"/>
      <c r="P57" s="288"/>
      <c r="Q57" s="288">
        <f>Q58</f>
        <v>900</v>
      </c>
      <c r="R57" s="288">
        <f t="shared" ref="R57:S57" si="37">R58</f>
        <v>0</v>
      </c>
      <c r="S57" s="288">
        <f t="shared" si="37"/>
        <v>900</v>
      </c>
      <c r="T57" s="278"/>
    </row>
    <row r="58" spans="1:21" ht="22.5" customHeight="1">
      <c r="A58" s="294"/>
      <c r="B58" s="261" t="s">
        <v>360</v>
      </c>
      <c r="C58" s="295"/>
      <c r="D58" s="295"/>
      <c r="E58" s="295"/>
      <c r="F58" s="296"/>
      <c r="G58" s="323"/>
      <c r="H58" s="323"/>
      <c r="I58" s="297"/>
      <c r="J58" s="297"/>
      <c r="K58" s="297"/>
      <c r="L58" s="297"/>
      <c r="M58" s="297"/>
      <c r="N58" s="297"/>
      <c r="O58" s="297"/>
      <c r="P58" s="297"/>
      <c r="Q58" s="297">
        <v>900</v>
      </c>
      <c r="R58" s="277"/>
      <c r="S58" s="297">
        <f>Q58</f>
        <v>900</v>
      </c>
      <c r="T58" s="297"/>
    </row>
    <row r="59" spans="1:21" s="216" customFormat="1" ht="41.25" customHeight="1">
      <c r="A59" s="284" t="s">
        <v>93</v>
      </c>
      <c r="B59" s="299" t="s">
        <v>378</v>
      </c>
      <c r="C59" s="286">
        <f>C60</f>
        <v>0</v>
      </c>
      <c r="D59" s="286">
        <f t="shared" ref="D59:S60" si="38">D60</f>
        <v>0</v>
      </c>
      <c r="E59" s="286">
        <f t="shared" si="38"/>
        <v>0</v>
      </c>
      <c r="F59" s="287">
        <f t="shared" si="38"/>
        <v>0</v>
      </c>
      <c r="G59" s="286">
        <f t="shared" si="38"/>
        <v>0</v>
      </c>
      <c r="H59" s="286">
        <f t="shared" si="38"/>
        <v>0</v>
      </c>
      <c r="I59" s="286">
        <f t="shared" si="38"/>
        <v>0</v>
      </c>
      <c r="J59" s="286"/>
      <c r="K59" s="286">
        <f t="shared" si="38"/>
        <v>0</v>
      </c>
      <c r="L59" s="286"/>
      <c r="M59" s="286">
        <f t="shared" si="38"/>
        <v>0</v>
      </c>
      <c r="N59" s="286">
        <f t="shared" si="38"/>
        <v>0</v>
      </c>
      <c r="O59" s="286">
        <f t="shared" si="38"/>
        <v>0</v>
      </c>
      <c r="P59" s="286">
        <f t="shared" si="38"/>
        <v>0</v>
      </c>
      <c r="Q59" s="328">
        <f t="shared" si="38"/>
        <v>702</v>
      </c>
      <c r="R59" s="286">
        <f t="shared" si="38"/>
        <v>0</v>
      </c>
      <c r="S59" s="328">
        <f t="shared" si="38"/>
        <v>702</v>
      </c>
      <c r="T59" s="286"/>
    </row>
    <row r="60" spans="1:21" s="216" customFormat="1" ht="22.5" customHeight="1">
      <c r="A60" s="284" t="s">
        <v>245</v>
      </c>
      <c r="B60" s="299" t="s">
        <v>376</v>
      </c>
      <c r="C60" s="286">
        <f t="shared" ref="C60:P60" si="39">C61+C62</f>
        <v>0</v>
      </c>
      <c r="D60" s="286">
        <f t="shared" si="39"/>
        <v>0</v>
      </c>
      <c r="E60" s="286">
        <f t="shared" si="39"/>
        <v>0</v>
      </c>
      <c r="F60" s="287">
        <f t="shared" si="39"/>
        <v>0</v>
      </c>
      <c r="G60" s="286">
        <f t="shared" si="39"/>
        <v>0</v>
      </c>
      <c r="H60" s="286">
        <f t="shared" si="39"/>
        <v>0</v>
      </c>
      <c r="I60" s="286">
        <f t="shared" si="39"/>
        <v>0</v>
      </c>
      <c r="J60" s="286"/>
      <c r="K60" s="286">
        <f t="shared" si="39"/>
        <v>0</v>
      </c>
      <c r="L60" s="286"/>
      <c r="M60" s="286">
        <f t="shared" si="39"/>
        <v>0</v>
      </c>
      <c r="N60" s="286">
        <f t="shared" si="39"/>
        <v>0</v>
      </c>
      <c r="O60" s="286">
        <f t="shared" si="39"/>
        <v>0</v>
      </c>
      <c r="P60" s="286">
        <f t="shared" si="39"/>
        <v>0</v>
      </c>
      <c r="Q60" s="328">
        <v>702</v>
      </c>
      <c r="R60" s="328">
        <f t="shared" si="38"/>
        <v>0</v>
      </c>
      <c r="S60" s="328">
        <v>702</v>
      </c>
      <c r="T60" s="286"/>
    </row>
    <row r="61" spans="1:21" ht="56.25" customHeight="1">
      <c r="A61" s="294"/>
      <c r="B61" s="261" t="s">
        <v>317</v>
      </c>
      <c r="C61" s="295"/>
      <c r="D61" s="295"/>
      <c r="E61" s="295"/>
      <c r="F61" s="296"/>
      <c r="G61" s="323"/>
      <c r="H61" s="323"/>
      <c r="I61" s="297"/>
      <c r="J61" s="297"/>
      <c r="K61" s="297"/>
      <c r="L61" s="297"/>
      <c r="M61" s="297"/>
      <c r="N61" s="297"/>
      <c r="O61" s="297"/>
      <c r="P61" s="297"/>
      <c r="Q61" s="329">
        <v>702</v>
      </c>
      <c r="R61" s="277"/>
      <c r="S61" s="297">
        <v>702</v>
      </c>
      <c r="T61" s="297"/>
    </row>
    <row r="62" spans="1:21" s="216" customFormat="1" ht="100.5" customHeight="1">
      <c r="A62" s="284" t="s">
        <v>46</v>
      </c>
      <c r="B62" s="299" t="s">
        <v>416</v>
      </c>
      <c r="C62" s="286"/>
      <c r="D62" s="286"/>
      <c r="E62" s="286"/>
      <c r="F62" s="287"/>
      <c r="G62" s="302"/>
      <c r="H62" s="302"/>
      <c r="I62" s="288"/>
      <c r="J62" s="288"/>
      <c r="K62" s="288"/>
      <c r="L62" s="288"/>
      <c r="M62" s="288"/>
      <c r="N62" s="288"/>
      <c r="O62" s="288"/>
      <c r="P62" s="288"/>
      <c r="Q62" s="288">
        <v>1800</v>
      </c>
      <c r="R62" s="278"/>
      <c r="S62" s="288">
        <f>Q62</f>
        <v>1800</v>
      </c>
      <c r="T62" s="278" t="s">
        <v>393</v>
      </c>
    </row>
    <row r="63" spans="1:21" ht="41.25" customHeight="1">
      <c r="A63" s="294" t="s">
        <v>384</v>
      </c>
      <c r="B63" s="261" t="str">
        <f>B60</f>
        <v>Chi đầu tư khác</v>
      </c>
      <c r="C63" s="295"/>
      <c r="D63" s="295"/>
      <c r="E63" s="295"/>
      <c r="F63" s="296"/>
      <c r="G63" s="323"/>
      <c r="H63" s="323"/>
      <c r="I63" s="297"/>
      <c r="J63" s="297"/>
      <c r="K63" s="297"/>
      <c r="L63" s="297"/>
      <c r="M63" s="297"/>
      <c r="N63" s="297"/>
      <c r="O63" s="297"/>
      <c r="P63" s="297"/>
      <c r="Q63" s="297">
        <v>1800</v>
      </c>
      <c r="R63" s="277"/>
      <c r="S63" s="297">
        <f>Q63</f>
        <v>1800</v>
      </c>
      <c r="T63" s="297"/>
    </row>
    <row r="64" spans="1:21" ht="42" customHeight="1">
      <c r="A64" s="294" t="s">
        <v>40</v>
      </c>
      <c r="B64" s="261" t="s">
        <v>378</v>
      </c>
      <c r="C64" s="295"/>
      <c r="D64" s="295"/>
      <c r="E64" s="295"/>
      <c r="F64" s="296"/>
      <c r="G64" s="323"/>
      <c r="H64" s="323"/>
      <c r="I64" s="297"/>
      <c r="J64" s="297"/>
      <c r="K64" s="297"/>
      <c r="L64" s="297"/>
      <c r="M64" s="297"/>
      <c r="N64" s="297"/>
      <c r="O64" s="297"/>
      <c r="P64" s="297"/>
      <c r="Q64" s="297">
        <v>1800</v>
      </c>
      <c r="R64" s="277"/>
      <c r="S64" s="297">
        <f>Q64</f>
        <v>1800</v>
      </c>
      <c r="T64" s="297"/>
    </row>
    <row r="65" spans="1:21" s="216" customFormat="1" ht="71.25" customHeight="1">
      <c r="A65" s="298" t="s">
        <v>358</v>
      </c>
      <c r="B65" s="263" t="s">
        <v>417</v>
      </c>
      <c r="C65" s="330"/>
      <c r="D65" s="300"/>
      <c r="E65" s="298"/>
      <c r="F65" s="287"/>
      <c r="G65" s="288">
        <f>G66</f>
        <v>2500</v>
      </c>
      <c r="H65" s="288">
        <f t="shared" ref="H65:S65" si="40">H66</f>
        <v>0</v>
      </c>
      <c r="I65" s="288">
        <f t="shared" si="40"/>
        <v>2500</v>
      </c>
      <c r="J65" s="288"/>
      <c r="K65" s="288">
        <f t="shared" si="40"/>
        <v>1340</v>
      </c>
      <c r="L65" s="288"/>
      <c r="M65" s="288">
        <f t="shared" si="40"/>
        <v>1340</v>
      </c>
      <c r="N65" s="288">
        <f t="shared" si="40"/>
        <v>1340</v>
      </c>
      <c r="O65" s="288">
        <f t="shared" si="40"/>
        <v>0</v>
      </c>
      <c r="P65" s="288">
        <f t="shared" si="40"/>
        <v>1340</v>
      </c>
      <c r="Q65" s="288">
        <f t="shared" si="40"/>
        <v>920</v>
      </c>
      <c r="R65" s="288">
        <f t="shared" si="40"/>
        <v>0</v>
      </c>
      <c r="S65" s="288">
        <f t="shared" si="40"/>
        <v>920</v>
      </c>
      <c r="T65" s="288"/>
    </row>
    <row r="66" spans="1:21" s="216" customFormat="1" ht="31.5" customHeight="1">
      <c r="A66" s="298">
        <v>1</v>
      </c>
      <c r="B66" s="304" t="str">
        <f>B43</f>
        <v>BQL dự án đầu tư xây dựng</v>
      </c>
      <c r="C66" s="330"/>
      <c r="D66" s="300"/>
      <c r="E66" s="298"/>
      <c r="F66" s="287"/>
      <c r="G66" s="288">
        <f>G67</f>
        <v>2500</v>
      </c>
      <c r="H66" s="288">
        <f t="shared" ref="H66:S67" si="41">H67</f>
        <v>0</v>
      </c>
      <c r="I66" s="288">
        <f t="shared" si="41"/>
        <v>2500</v>
      </c>
      <c r="J66" s="288"/>
      <c r="K66" s="288">
        <f t="shared" si="41"/>
        <v>1340</v>
      </c>
      <c r="L66" s="288"/>
      <c r="M66" s="288">
        <f t="shared" si="41"/>
        <v>1340</v>
      </c>
      <c r="N66" s="288">
        <f t="shared" si="41"/>
        <v>1340</v>
      </c>
      <c r="O66" s="288">
        <f t="shared" si="41"/>
        <v>0</v>
      </c>
      <c r="P66" s="288">
        <f t="shared" si="41"/>
        <v>1340</v>
      </c>
      <c r="Q66" s="288">
        <f t="shared" si="41"/>
        <v>920</v>
      </c>
      <c r="R66" s="288">
        <f t="shared" si="41"/>
        <v>0</v>
      </c>
      <c r="S66" s="288">
        <f t="shared" si="41"/>
        <v>920</v>
      </c>
      <c r="T66" s="288"/>
    </row>
    <row r="67" spans="1:21" s="216" customFormat="1" ht="37.5" customHeight="1">
      <c r="A67" s="298" t="s">
        <v>384</v>
      </c>
      <c r="B67" s="263" t="str">
        <f>B50</f>
        <v>Chi giáo dục - đào tạo và dạy nghề</v>
      </c>
      <c r="C67" s="330"/>
      <c r="D67" s="300"/>
      <c r="E67" s="298"/>
      <c r="F67" s="287"/>
      <c r="G67" s="288">
        <f>G68</f>
        <v>2500</v>
      </c>
      <c r="H67" s="288">
        <f t="shared" si="41"/>
        <v>0</v>
      </c>
      <c r="I67" s="288">
        <f t="shared" si="41"/>
        <v>2500</v>
      </c>
      <c r="J67" s="288">
        <f t="shared" si="41"/>
        <v>0</v>
      </c>
      <c r="K67" s="288">
        <f t="shared" si="41"/>
        <v>1340</v>
      </c>
      <c r="L67" s="288">
        <f t="shared" si="41"/>
        <v>0</v>
      </c>
      <c r="M67" s="288">
        <f t="shared" si="41"/>
        <v>1340</v>
      </c>
      <c r="N67" s="288">
        <f t="shared" si="41"/>
        <v>1340</v>
      </c>
      <c r="O67" s="288">
        <f t="shared" si="41"/>
        <v>0</v>
      </c>
      <c r="P67" s="288">
        <f t="shared" si="41"/>
        <v>1340</v>
      </c>
      <c r="Q67" s="288">
        <f t="shared" si="41"/>
        <v>920</v>
      </c>
      <c r="R67" s="288">
        <f t="shared" si="41"/>
        <v>0</v>
      </c>
      <c r="S67" s="288">
        <f t="shared" si="41"/>
        <v>920</v>
      </c>
      <c r="T67" s="288"/>
    </row>
    <row r="68" spans="1:21" s="215" customFormat="1" ht="41.25" customHeight="1">
      <c r="A68" s="312" t="s">
        <v>33</v>
      </c>
      <c r="B68" s="307" t="s">
        <v>423</v>
      </c>
      <c r="C68" s="313"/>
      <c r="D68" s="314"/>
      <c r="E68" s="315"/>
      <c r="F68" s="292"/>
      <c r="G68" s="293">
        <f>G69</f>
        <v>2500</v>
      </c>
      <c r="H68" s="293">
        <f t="shared" ref="H68:S68" si="42">H69</f>
        <v>0</v>
      </c>
      <c r="I68" s="293">
        <f t="shared" si="42"/>
        <v>2500</v>
      </c>
      <c r="J68" s="293"/>
      <c r="K68" s="293">
        <f t="shared" si="42"/>
        <v>1340</v>
      </c>
      <c r="L68" s="293"/>
      <c r="M68" s="293">
        <f t="shared" si="42"/>
        <v>1340</v>
      </c>
      <c r="N68" s="293">
        <f t="shared" si="42"/>
        <v>1340</v>
      </c>
      <c r="O68" s="293">
        <f t="shared" si="42"/>
        <v>0</v>
      </c>
      <c r="P68" s="293">
        <f t="shared" si="42"/>
        <v>1340</v>
      </c>
      <c r="Q68" s="293">
        <f t="shared" si="42"/>
        <v>920</v>
      </c>
      <c r="R68" s="293">
        <f t="shared" si="42"/>
        <v>0</v>
      </c>
      <c r="S68" s="293">
        <f t="shared" si="42"/>
        <v>920</v>
      </c>
      <c r="T68" s="316"/>
    </row>
    <row r="69" spans="1:21" s="215" customFormat="1" ht="41.25" customHeight="1">
      <c r="A69" s="331"/>
      <c r="B69" s="303" t="s">
        <v>346</v>
      </c>
      <c r="C69" s="310" t="s">
        <v>347</v>
      </c>
      <c r="D69" s="311" t="s">
        <v>39</v>
      </c>
      <c r="E69" s="295" t="s">
        <v>401</v>
      </c>
      <c r="F69" s="296" t="s">
        <v>348</v>
      </c>
      <c r="G69" s="297">
        <v>2500</v>
      </c>
      <c r="H69" s="297"/>
      <c r="I69" s="297">
        <f>G69</f>
        <v>2500</v>
      </c>
      <c r="J69" s="297">
        <v>2500</v>
      </c>
      <c r="K69" s="297">
        <f>340+1000</f>
        <v>1340</v>
      </c>
      <c r="L69" s="297"/>
      <c r="M69" s="297">
        <v>1340</v>
      </c>
      <c r="N69" s="297">
        <v>1340</v>
      </c>
      <c r="O69" s="297"/>
      <c r="P69" s="297">
        <v>1340</v>
      </c>
      <c r="Q69" s="297">
        <v>920</v>
      </c>
      <c r="R69" s="297"/>
      <c r="S69" s="297">
        <f>Q69</f>
        <v>920</v>
      </c>
      <c r="T69" s="316"/>
    </row>
    <row r="70" spans="1:21" s="216" customFormat="1">
      <c r="A70" s="223"/>
      <c r="B70" s="224" t="s">
        <v>315</v>
      </c>
      <c r="C70" s="225"/>
      <c r="D70" s="225"/>
      <c r="E70" s="223"/>
      <c r="F70" s="226"/>
      <c r="G70" s="227"/>
      <c r="H70" s="227"/>
      <c r="I70" s="227"/>
      <c r="J70" s="227"/>
      <c r="K70" s="227"/>
      <c r="L70" s="227"/>
      <c r="M70" s="227"/>
      <c r="N70" s="227"/>
      <c r="O70" s="227"/>
      <c r="P70" s="227"/>
      <c r="Q70" s="227"/>
      <c r="R70" s="227"/>
      <c r="S70" s="227"/>
      <c r="T70" s="228"/>
    </row>
    <row r="71" spans="1:21" ht="24.75" customHeight="1">
      <c r="A71" s="217"/>
      <c r="B71" s="217" t="s">
        <v>433</v>
      </c>
      <c r="C71" s="217"/>
      <c r="D71" s="217"/>
      <c r="E71" s="137"/>
      <c r="F71" s="217"/>
      <c r="G71" s="217"/>
      <c r="H71" s="217"/>
      <c r="I71" s="217"/>
      <c r="J71" s="217"/>
      <c r="K71" s="217"/>
      <c r="L71" s="217"/>
      <c r="M71" s="217"/>
      <c r="N71" s="217"/>
      <c r="O71" s="217"/>
      <c r="P71" s="217"/>
      <c r="Q71" s="217"/>
      <c r="R71" s="217"/>
      <c r="S71" s="137"/>
      <c r="T71" s="217"/>
      <c r="U71" s="221"/>
    </row>
    <row r="72" spans="1:21">
      <c r="A72" s="217"/>
      <c r="B72" s="217" t="s">
        <v>431</v>
      </c>
      <c r="C72" s="217"/>
      <c r="D72" s="217"/>
      <c r="E72" s="137"/>
      <c r="F72" s="217"/>
      <c r="G72" s="217"/>
      <c r="H72" s="217"/>
      <c r="I72" s="217"/>
      <c r="J72" s="217"/>
      <c r="K72" s="217"/>
      <c r="L72" s="217"/>
      <c r="M72" s="217"/>
      <c r="N72" s="217"/>
      <c r="O72" s="217"/>
      <c r="P72" s="217"/>
      <c r="Q72" s="217"/>
      <c r="R72" s="217"/>
      <c r="S72" s="137"/>
      <c r="T72" s="217"/>
      <c r="U72" s="221"/>
    </row>
    <row r="73" spans="1:21">
      <c r="A73" s="217"/>
      <c r="B73" s="217"/>
      <c r="C73" s="217"/>
      <c r="D73" s="217"/>
      <c r="E73" s="137"/>
      <c r="F73" s="217"/>
      <c r="G73" s="219"/>
      <c r="H73" s="219"/>
      <c r="I73" s="219"/>
      <c r="J73" s="219"/>
      <c r="K73" s="219"/>
      <c r="L73" s="219"/>
      <c r="M73" s="219"/>
      <c r="N73" s="219"/>
      <c r="O73" s="219"/>
      <c r="P73" s="219"/>
      <c r="Q73" s="219"/>
      <c r="R73" s="219"/>
      <c r="S73" s="219"/>
      <c r="T73" s="236"/>
    </row>
    <row r="74" spans="1:21">
      <c r="A74" s="217"/>
      <c r="B74" s="217"/>
      <c r="C74" s="217"/>
      <c r="D74" s="217"/>
      <c r="E74" s="137"/>
      <c r="F74" s="217"/>
      <c r="G74" s="219"/>
      <c r="H74" s="219"/>
      <c r="I74" s="219"/>
      <c r="J74" s="219"/>
      <c r="K74" s="219"/>
      <c r="L74" s="219"/>
      <c r="M74" s="219"/>
      <c r="N74" s="219"/>
      <c r="O74" s="219"/>
      <c r="P74" s="219"/>
      <c r="Q74" s="219"/>
      <c r="R74" s="219"/>
      <c r="S74" s="219"/>
      <c r="T74" s="236"/>
    </row>
    <row r="75" spans="1:21">
      <c r="A75" s="217"/>
      <c r="B75" s="217"/>
      <c r="C75" s="217"/>
      <c r="D75" s="217"/>
      <c r="E75" s="137"/>
      <c r="F75" s="217"/>
      <c r="G75" s="219"/>
      <c r="H75" s="219"/>
      <c r="I75" s="219"/>
      <c r="J75" s="219"/>
      <c r="K75" s="219"/>
      <c r="L75" s="219"/>
      <c r="M75" s="219"/>
      <c r="N75" s="219"/>
      <c r="O75" s="219"/>
      <c r="P75" s="219"/>
      <c r="Q75" s="219"/>
      <c r="R75" s="219"/>
      <c r="S75" s="219"/>
      <c r="T75" s="236"/>
    </row>
    <row r="76" spans="1:21">
      <c r="A76" s="217"/>
      <c r="B76" s="217"/>
      <c r="C76" s="217"/>
      <c r="D76" s="217"/>
      <c r="E76" s="137"/>
      <c r="F76" s="217"/>
      <c r="G76" s="219"/>
      <c r="H76" s="219"/>
      <c r="I76" s="219"/>
      <c r="J76" s="219"/>
      <c r="K76" s="219"/>
      <c r="L76" s="219"/>
      <c r="M76" s="219"/>
      <c r="N76" s="219"/>
      <c r="O76" s="219"/>
      <c r="P76" s="219"/>
      <c r="Q76" s="219"/>
      <c r="R76" s="219"/>
      <c r="S76" s="219"/>
      <c r="T76" s="236"/>
    </row>
    <row r="77" spans="1:21">
      <c r="A77" s="217"/>
      <c r="B77" s="217"/>
      <c r="C77" s="217"/>
      <c r="D77" s="217"/>
      <c r="E77" s="137"/>
      <c r="F77" s="217"/>
      <c r="G77" s="219"/>
      <c r="H77" s="219"/>
      <c r="I77" s="219"/>
      <c r="J77" s="219"/>
      <c r="K77" s="219"/>
      <c r="L77" s="219"/>
      <c r="M77" s="219"/>
      <c r="N77" s="219"/>
      <c r="O77" s="219"/>
      <c r="P77" s="219"/>
      <c r="Q77" s="219"/>
      <c r="R77" s="219"/>
      <c r="S77" s="219"/>
      <c r="T77" s="236"/>
    </row>
    <row r="78" spans="1:21">
      <c r="A78" s="217"/>
      <c r="B78" s="217"/>
      <c r="C78" s="217"/>
      <c r="D78" s="217"/>
      <c r="E78" s="137"/>
      <c r="F78" s="217"/>
      <c r="G78" s="219"/>
      <c r="H78" s="219"/>
      <c r="I78" s="219"/>
      <c r="J78" s="219"/>
      <c r="K78" s="219"/>
      <c r="L78" s="219"/>
      <c r="M78" s="219"/>
      <c r="N78" s="219"/>
      <c r="O78" s="219"/>
      <c r="P78" s="219"/>
      <c r="Q78" s="219"/>
      <c r="R78" s="219"/>
      <c r="S78" s="219"/>
      <c r="T78" s="236"/>
    </row>
    <row r="79" spans="1:21">
      <c r="A79" s="217"/>
      <c r="B79" s="217"/>
      <c r="C79" s="217"/>
      <c r="D79" s="217"/>
      <c r="E79" s="137"/>
      <c r="F79" s="217"/>
      <c r="G79" s="217"/>
      <c r="H79" s="217"/>
      <c r="I79" s="217"/>
      <c r="J79" s="217"/>
      <c r="K79" s="217"/>
      <c r="L79" s="217"/>
      <c r="M79" s="217"/>
      <c r="N79" s="217"/>
      <c r="O79" s="217"/>
      <c r="P79" s="217"/>
      <c r="Q79" s="217"/>
      <c r="R79" s="217"/>
      <c r="S79" s="217"/>
    </row>
    <row r="80" spans="1:21">
      <c r="A80" s="217"/>
      <c r="B80" s="217"/>
      <c r="C80" s="217"/>
      <c r="D80" s="217"/>
      <c r="E80" s="137"/>
      <c r="F80" s="217"/>
      <c r="G80" s="217"/>
      <c r="H80" s="217"/>
      <c r="I80" s="217"/>
      <c r="J80" s="217"/>
      <c r="K80" s="217"/>
      <c r="L80" s="217"/>
      <c r="M80" s="217"/>
      <c r="N80" s="217"/>
      <c r="O80" s="217"/>
      <c r="P80" s="217"/>
      <c r="Q80" s="217"/>
      <c r="R80" s="217"/>
      <c r="S80" s="217"/>
    </row>
    <row r="81" spans="1:20">
      <c r="A81" s="217"/>
      <c r="B81" s="217"/>
      <c r="C81" s="217"/>
      <c r="D81" s="217"/>
      <c r="E81" s="137"/>
      <c r="F81" s="217"/>
      <c r="G81" s="217"/>
      <c r="H81" s="217"/>
      <c r="I81" s="217"/>
      <c r="J81" s="217"/>
      <c r="K81" s="217"/>
      <c r="L81" s="217"/>
      <c r="M81" s="217"/>
      <c r="N81" s="217"/>
      <c r="O81" s="217"/>
      <c r="P81" s="217"/>
      <c r="Q81" s="217"/>
      <c r="R81" s="217"/>
      <c r="S81" s="217"/>
    </row>
    <row r="82" spans="1:20">
      <c r="A82" s="217"/>
      <c r="B82" s="217"/>
      <c r="C82" s="217"/>
      <c r="D82" s="217"/>
      <c r="E82" s="137"/>
      <c r="F82" s="217"/>
      <c r="G82" s="217"/>
      <c r="H82" s="217"/>
      <c r="I82" s="217"/>
      <c r="J82" s="217"/>
      <c r="K82" s="217"/>
      <c r="L82" s="217"/>
      <c r="M82" s="217"/>
      <c r="N82" s="217"/>
      <c r="O82" s="217"/>
      <c r="P82" s="217"/>
      <c r="Q82" s="217"/>
      <c r="R82" s="217"/>
      <c r="S82" s="217"/>
    </row>
    <row r="83" spans="1:20">
      <c r="A83" s="217"/>
      <c r="B83" s="217"/>
      <c r="C83" s="217"/>
      <c r="D83" s="217"/>
      <c r="E83" s="137"/>
      <c r="F83" s="217"/>
      <c r="G83" s="217"/>
      <c r="H83" s="217"/>
      <c r="I83" s="217"/>
      <c r="J83" s="217"/>
      <c r="K83" s="217"/>
      <c r="L83" s="217"/>
      <c r="M83" s="217"/>
      <c r="N83" s="217"/>
      <c r="O83" s="217"/>
      <c r="P83" s="217"/>
      <c r="Q83" s="217"/>
      <c r="R83" s="217"/>
      <c r="S83" s="217"/>
    </row>
    <row r="84" spans="1:20">
      <c r="A84" s="217"/>
      <c r="B84" s="217"/>
      <c r="C84" s="217"/>
      <c r="D84" s="217"/>
      <c r="E84" s="137"/>
      <c r="F84" s="217"/>
      <c r="G84" s="217"/>
      <c r="H84" s="217"/>
      <c r="I84" s="217"/>
      <c r="J84" s="217"/>
      <c r="K84" s="217"/>
      <c r="L84" s="217"/>
      <c r="M84" s="217"/>
      <c r="N84" s="217"/>
      <c r="O84" s="217"/>
      <c r="P84" s="217"/>
      <c r="Q84" s="217"/>
      <c r="R84" s="217"/>
      <c r="S84" s="217"/>
    </row>
    <row r="85" spans="1:20">
      <c r="A85" s="217"/>
      <c r="B85" s="217"/>
      <c r="C85" s="217"/>
      <c r="D85" s="217"/>
      <c r="E85" s="137"/>
      <c r="F85" s="217"/>
      <c r="G85" s="217"/>
      <c r="H85" s="217"/>
      <c r="I85" s="217"/>
      <c r="J85" s="217"/>
      <c r="K85" s="217"/>
      <c r="L85" s="217"/>
      <c r="M85" s="217"/>
      <c r="N85" s="217"/>
      <c r="O85" s="217"/>
      <c r="P85" s="217"/>
      <c r="Q85" s="217"/>
      <c r="R85" s="217"/>
      <c r="S85" s="217"/>
      <c r="T85" s="217"/>
    </row>
    <row r="86" spans="1:20">
      <c r="A86" s="217"/>
      <c r="B86" s="217"/>
      <c r="C86" s="217"/>
      <c r="D86" s="217"/>
      <c r="E86" s="137"/>
      <c r="F86" s="217"/>
      <c r="G86" s="217"/>
      <c r="H86" s="217"/>
      <c r="I86" s="217"/>
      <c r="J86" s="217"/>
      <c r="K86" s="217"/>
      <c r="L86" s="217"/>
      <c r="M86" s="217"/>
      <c r="N86" s="217"/>
      <c r="O86" s="217"/>
      <c r="P86" s="217"/>
      <c r="Q86" s="217"/>
      <c r="R86" s="217"/>
      <c r="S86" s="217"/>
      <c r="T86" s="217"/>
    </row>
    <row r="87" spans="1:20">
      <c r="A87" s="217"/>
      <c r="B87" s="217"/>
      <c r="C87" s="217"/>
      <c r="D87" s="217"/>
      <c r="E87" s="137"/>
      <c r="F87" s="217"/>
      <c r="G87" s="217"/>
      <c r="H87" s="217"/>
      <c r="I87" s="217"/>
      <c r="J87" s="217"/>
      <c r="K87" s="217"/>
      <c r="L87" s="217"/>
      <c r="M87" s="217"/>
      <c r="N87" s="217"/>
      <c r="O87" s="217"/>
      <c r="P87" s="217"/>
      <c r="Q87" s="217"/>
      <c r="R87" s="217"/>
      <c r="S87" s="217"/>
      <c r="T87" s="217"/>
    </row>
    <row r="88" spans="1:20">
      <c r="A88" s="217"/>
      <c r="B88" s="217"/>
      <c r="C88" s="217"/>
      <c r="D88" s="217"/>
      <c r="E88" s="137"/>
      <c r="F88" s="217"/>
      <c r="G88" s="217"/>
      <c r="H88" s="217"/>
      <c r="I88" s="217"/>
      <c r="J88" s="217"/>
      <c r="K88" s="217"/>
      <c r="L88" s="217"/>
      <c r="M88" s="217"/>
      <c r="N88" s="217"/>
      <c r="O88" s="217"/>
      <c r="P88" s="217"/>
      <c r="Q88" s="217"/>
      <c r="R88" s="217"/>
      <c r="S88" s="217"/>
      <c r="T88" s="217"/>
    </row>
    <row r="89" spans="1:20">
      <c r="A89" s="217"/>
      <c r="B89" s="217"/>
      <c r="C89" s="217"/>
      <c r="D89" s="217"/>
      <c r="E89" s="137"/>
      <c r="F89" s="217"/>
      <c r="G89" s="217"/>
      <c r="H89" s="217"/>
      <c r="I89" s="217"/>
      <c r="J89" s="217"/>
      <c r="K89" s="217"/>
      <c r="L89" s="217"/>
      <c r="M89" s="217"/>
      <c r="N89" s="217"/>
      <c r="O89" s="217"/>
      <c r="P89" s="217"/>
      <c r="Q89" s="217"/>
      <c r="R89" s="217"/>
      <c r="S89" s="217"/>
      <c r="T89" s="217"/>
    </row>
    <row r="90" spans="1:20">
      <c r="A90" s="217"/>
      <c r="B90" s="217"/>
      <c r="C90" s="217"/>
      <c r="D90" s="217"/>
      <c r="E90" s="137"/>
      <c r="F90" s="217"/>
      <c r="G90" s="217"/>
      <c r="H90" s="217"/>
      <c r="I90" s="217"/>
      <c r="J90" s="217"/>
      <c r="K90" s="217"/>
      <c r="L90" s="217"/>
      <c r="M90" s="217"/>
      <c r="N90" s="217"/>
      <c r="O90" s="217"/>
      <c r="P90" s="217"/>
      <c r="Q90" s="217"/>
      <c r="R90" s="217"/>
      <c r="S90" s="217"/>
      <c r="T90" s="217"/>
    </row>
    <row r="91" spans="1:20">
      <c r="A91" s="217"/>
      <c r="B91" s="217"/>
      <c r="C91" s="217"/>
      <c r="D91" s="217"/>
      <c r="E91" s="137"/>
      <c r="F91" s="217"/>
      <c r="G91" s="217"/>
      <c r="H91" s="217"/>
      <c r="I91" s="217"/>
      <c r="J91" s="217"/>
      <c r="K91" s="217"/>
      <c r="L91" s="217"/>
      <c r="M91" s="217"/>
      <c r="N91" s="217"/>
      <c r="O91" s="217"/>
      <c r="P91" s="217"/>
      <c r="Q91" s="217"/>
      <c r="R91" s="217"/>
      <c r="S91" s="217"/>
      <c r="T91" s="217"/>
    </row>
    <row r="92" spans="1:20">
      <c r="A92" s="217"/>
      <c r="B92" s="217"/>
      <c r="C92" s="217"/>
      <c r="D92" s="217"/>
      <c r="E92" s="137"/>
      <c r="F92" s="217"/>
      <c r="G92" s="217"/>
      <c r="H92" s="217"/>
      <c r="I92" s="217"/>
      <c r="J92" s="217"/>
      <c r="K92" s="217"/>
      <c r="L92" s="217"/>
      <c r="M92" s="217"/>
      <c r="N92" s="217"/>
      <c r="O92" s="217"/>
      <c r="P92" s="217"/>
      <c r="Q92" s="217"/>
      <c r="R92" s="217"/>
      <c r="S92" s="217"/>
      <c r="T92" s="217"/>
    </row>
    <row r="93" spans="1:20">
      <c r="A93" s="217"/>
      <c r="B93" s="217"/>
      <c r="C93" s="217"/>
      <c r="D93" s="217"/>
      <c r="E93" s="137"/>
      <c r="F93" s="217"/>
      <c r="G93" s="217"/>
      <c r="H93" s="217"/>
      <c r="I93" s="217"/>
      <c r="J93" s="217"/>
      <c r="K93" s="217"/>
      <c r="L93" s="217"/>
      <c r="M93" s="217"/>
      <c r="N93" s="217"/>
      <c r="O93" s="217"/>
      <c r="P93" s="217"/>
      <c r="Q93" s="217"/>
      <c r="R93" s="217"/>
      <c r="S93" s="217"/>
      <c r="T93" s="217"/>
    </row>
    <row r="94" spans="1:20">
      <c r="A94" s="217"/>
      <c r="B94" s="217"/>
      <c r="C94" s="217"/>
      <c r="D94" s="217"/>
      <c r="E94" s="137"/>
      <c r="F94" s="217"/>
      <c r="G94" s="217"/>
      <c r="H94" s="217"/>
      <c r="I94" s="217"/>
      <c r="J94" s="217"/>
      <c r="K94" s="217"/>
      <c r="L94" s="217"/>
      <c r="M94" s="217"/>
      <c r="N94" s="217"/>
      <c r="O94" s="217"/>
      <c r="P94" s="217"/>
      <c r="Q94" s="217"/>
      <c r="R94" s="217"/>
      <c r="S94" s="217"/>
      <c r="T94" s="217"/>
    </row>
    <row r="95" spans="1:20">
      <c r="A95" s="217"/>
      <c r="B95" s="217"/>
      <c r="C95" s="217"/>
      <c r="D95" s="217"/>
      <c r="E95" s="137"/>
      <c r="F95" s="217"/>
      <c r="G95" s="217"/>
      <c r="H95" s="217"/>
      <c r="I95" s="217"/>
      <c r="J95" s="217"/>
      <c r="K95" s="217"/>
      <c r="L95" s="217"/>
      <c r="M95" s="217"/>
      <c r="N95" s="217"/>
      <c r="O95" s="217"/>
      <c r="P95" s="217"/>
      <c r="Q95" s="217"/>
      <c r="R95" s="217"/>
      <c r="S95" s="217"/>
      <c r="T95" s="217"/>
    </row>
    <row r="96" spans="1:20">
      <c r="A96" s="217"/>
      <c r="B96" s="217"/>
      <c r="C96" s="217"/>
      <c r="D96" s="217"/>
      <c r="E96" s="137"/>
      <c r="F96" s="217"/>
      <c r="G96" s="217"/>
      <c r="H96" s="217"/>
      <c r="I96" s="217"/>
      <c r="J96" s="217"/>
      <c r="K96" s="217"/>
      <c r="L96" s="217"/>
      <c r="M96" s="217"/>
      <c r="N96" s="217"/>
      <c r="O96" s="217"/>
      <c r="P96" s="217"/>
      <c r="Q96" s="217"/>
      <c r="R96" s="217"/>
      <c r="S96" s="217"/>
      <c r="T96" s="217"/>
    </row>
    <row r="97" spans="1:20">
      <c r="A97" s="217"/>
      <c r="B97" s="217"/>
      <c r="C97" s="217"/>
      <c r="D97" s="217"/>
      <c r="E97" s="137"/>
      <c r="F97" s="217"/>
      <c r="G97" s="217"/>
      <c r="H97" s="217"/>
      <c r="I97" s="217"/>
      <c r="J97" s="217"/>
      <c r="K97" s="217"/>
      <c r="L97" s="217"/>
      <c r="M97" s="217"/>
      <c r="N97" s="217"/>
      <c r="O97" s="217"/>
      <c r="P97" s="217"/>
      <c r="Q97" s="217"/>
      <c r="R97" s="217"/>
      <c r="S97" s="217"/>
      <c r="T97" s="217"/>
    </row>
    <row r="98" spans="1:20">
      <c r="A98" s="217"/>
      <c r="B98" s="217"/>
      <c r="C98" s="217"/>
      <c r="D98" s="217"/>
      <c r="E98" s="137"/>
      <c r="F98" s="217"/>
      <c r="G98" s="217"/>
      <c r="H98" s="217"/>
      <c r="I98" s="217"/>
      <c r="J98" s="217"/>
      <c r="K98" s="217"/>
      <c r="L98" s="217"/>
      <c r="M98" s="217"/>
      <c r="N98" s="217"/>
      <c r="O98" s="217"/>
      <c r="P98" s="217"/>
      <c r="Q98" s="217"/>
      <c r="R98" s="217"/>
      <c r="S98" s="217"/>
      <c r="T98" s="217"/>
    </row>
    <row r="99" spans="1:20">
      <c r="A99" s="217"/>
      <c r="B99" s="217"/>
      <c r="C99" s="217"/>
      <c r="D99" s="217"/>
      <c r="E99" s="137"/>
      <c r="F99" s="217"/>
      <c r="G99" s="217"/>
      <c r="H99" s="217"/>
      <c r="I99" s="217"/>
      <c r="J99" s="217"/>
      <c r="K99" s="217"/>
      <c r="L99" s="217"/>
      <c r="M99" s="217"/>
      <c r="N99" s="217"/>
      <c r="O99" s="217"/>
      <c r="P99" s="217"/>
      <c r="Q99" s="217"/>
      <c r="R99" s="217"/>
      <c r="S99" s="217"/>
      <c r="T99" s="217"/>
    </row>
    <row r="100" spans="1:20">
      <c r="A100" s="217"/>
      <c r="B100" s="217"/>
      <c r="C100" s="217"/>
      <c r="D100" s="217"/>
      <c r="E100" s="137"/>
      <c r="F100" s="217"/>
      <c r="G100" s="217"/>
      <c r="H100" s="217"/>
      <c r="I100" s="217"/>
      <c r="J100" s="217"/>
      <c r="K100" s="217"/>
      <c r="L100" s="217"/>
      <c r="M100" s="217"/>
      <c r="N100" s="217"/>
      <c r="O100" s="217"/>
      <c r="P100" s="217"/>
      <c r="Q100" s="217"/>
      <c r="R100" s="217"/>
      <c r="S100" s="217"/>
      <c r="T100" s="217"/>
    </row>
    <row r="101" spans="1:20">
      <c r="A101" s="217"/>
      <c r="B101" s="217"/>
      <c r="C101" s="217"/>
      <c r="D101" s="217"/>
      <c r="E101" s="137"/>
      <c r="F101" s="217"/>
      <c r="G101" s="217"/>
      <c r="H101" s="217"/>
      <c r="I101" s="217"/>
      <c r="J101" s="217"/>
      <c r="K101" s="217"/>
      <c r="L101" s="217"/>
      <c r="M101" s="217"/>
      <c r="N101" s="217"/>
      <c r="O101" s="217"/>
      <c r="P101" s="217"/>
      <c r="Q101" s="217"/>
      <c r="R101" s="217"/>
      <c r="S101" s="217"/>
      <c r="T101" s="217"/>
    </row>
    <row r="102" spans="1:20">
      <c r="A102" s="217"/>
      <c r="B102" s="217"/>
      <c r="C102" s="217"/>
      <c r="D102" s="217"/>
      <c r="E102" s="137"/>
      <c r="F102" s="217"/>
      <c r="G102" s="217"/>
      <c r="H102" s="217"/>
      <c r="I102" s="217"/>
      <c r="J102" s="217"/>
      <c r="K102" s="217"/>
      <c r="L102" s="217"/>
      <c r="M102" s="217"/>
      <c r="N102" s="217"/>
      <c r="O102" s="217"/>
      <c r="P102" s="217"/>
      <c r="Q102" s="217"/>
      <c r="R102" s="217"/>
      <c r="S102" s="217"/>
      <c r="T102" s="217"/>
    </row>
    <row r="103" spans="1:20">
      <c r="A103" s="217"/>
      <c r="B103" s="217"/>
      <c r="C103" s="217"/>
      <c r="D103" s="217"/>
      <c r="E103" s="137"/>
      <c r="F103" s="217"/>
      <c r="G103" s="217"/>
      <c r="H103" s="217"/>
      <c r="I103" s="217"/>
      <c r="J103" s="217"/>
      <c r="K103" s="217"/>
      <c r="L103" s="217"/>
      <c r="M103" s="217"/>
      <c r="N103" s="217"/>
      <c r="O103" s="217"/>
      <c r="P103" s="217"/>
      <c r="Q103" s="217"/>
      <c r="R103" s="217"/>
      <c r="S103" s="217"/>
      <c r="T103" s="217"/>
    </row>
    <row r="104" spans="1:20">
      <c r="A104" s="217"/>
      <c r="B104" s="217"/>
      <c r="C104" s="217"/>
      <c r="D104" s="217"/>
      <c r="E104" s="137"/>
      <c r="F104" s="217"/>
      <c r="G104" s="217"/>
      <c r="H104" s="217"/>
      <c r="I104" s="217"/>
      <c r="J104" s="217"/>
      <c r="K104" s="217"/>
      <c r="L104" s="217"/>
      <c r="M104" s="217"/>
      <c r="N104" s="217"/>
      <c r="O104" s="217"/>
      <c r="P104" s="217"/>
      <c r="Q104" s="217"/>
      <c r="R104" s="217"/>
      <c r="S104" s="217"/>
      <c r="T104" s="217"/>
    </row>
    <row r="105" spans="1:20">
      <c r="A105" s="217"/>
      <c r="B105" s="217"/>
      <c r="C105" s="217"/>
      <c r="D105" s="217"/>
      <c r="E105" s="137"/>
      <c r="F105" s="217"/>
      <c r="G105" s="217"/>
      <c r="H105" s="217"/>
      <c r="I105" s="217"/>
      <c r="J105" s="217"/>
      <c r="K105" s="217"/>
      <c r="L105" s="217"/>
      <c r="M105" s="217"/>
      <c r="N105" s="217"/>
      <c r="O105" s="217"/>
      <c r="P105" s="217"/>
      <c r="Q105" s="217"/>
      <c r="R105" s="217"/>
      <c r="S105" s="217"/>
      <c r="T105" s="217"/>
    </row>
    <row r="106" spans="1:20">
      <c r="A106" s="217"/>
      <c r="B106" s="217"/>
      <c r="C106" s="217"/>
      <c r="D106" s="217"/>
      <c r="E106" s="137"/>
      <c r="F106" s="217"/>
      <c r="G106" s="217"/>
      <c r="H106" s="217"/>
      <c r="I106" s="217"/>
      <c r="J106" s="217"/>
      <c r="K106" s="217"/>
      <c r="L106" s="217"/>
      <c r="M106" s="217"/>
      <c r="N106" s="217"/>
      <c r="O106" s="217"/>
      <c r="P106" s="217"/>
      <c r="Q106" s="217"/>
      <c r="R106" s="217"/>
      <c r="S106" s="217"/>
      <c r="T106" s="217"/>
    </row>
    <row r="107" spans="1:20">
      <c r="A107" s="217"/>
      <c r="B107" s="217"/>
      <c r="C107" s="217"/>
      <c r="D107" s="217"/>
      <c r="E107" s="137"/>
      <c r="F107" s="217"/>
      <c r="G107" s="217"/>
      <c r="H107" s="217"/>
      <c r="I107" s="217"/>
      <c r="J107" s="217"/>
      <c r="K107" s="217"/>
      <c r="L107" s="217"/>
      <c r="M107" s="217"/>
      <c r="N107" s="217"/>
      <c r="O107" s="217"/>
      <c r="P107" s="217"/>
      <c r="Q107" s="217"/>
      <c r="R107" s="217"/>
      <c r="S107" s="217"/>
      <c r="T107" s="217"/>
    </row>
    <row r="108" spans="1:20">
      <c r="A108" s="217"/>
      <c r="B108" s="217"/>
      <c r="C108" s="217"/>
      <c r="D108" s="217"/>
      <c r="E108" s="137"/>
      <c r="F108" s="217"/>
      <c r="G108" s="217"/>
      <c r="H108" s="217"/>
      <c r="I108" s="217"/>
      <c r="J108" s="217"/>
      <c r="K108" s="217"/>
      <c r="L108" s="217"/>
      <c r="M108" s="217"/>
      <c r="N108" s="217"/>
      <c r="O108" s="217"/>
      <c r="P108" s="217"/>
      <c r="Q108" s="217"/>
      <c r="R108" s="217"/>
      <c r="S108" s="217"/>
      <c r="T108" s="217"/>
    </row>
    <row r="109" spans="1:20">
      <c r="A109" s="217"/>
      <c r="B109" s="217"/>
      <c r="C109" s="217"/>
      <c r="D109" s="217"/>
      <c r="E109" s="137"/>
      <c r="F109" s="217"/>
      <c r="G109" s="217"/>
      <c r="H109" s="217"/>
      <c r="I109" s="217"/>
      <c r="J109" s="217"/>
      <c r="K109" s="217"/>
      <c r="L109" s="217"/>
      <c r="M109" s="217"/>
      <c r="N109" s="217"/>
      <c r="O109" s="217"/>
      <c r="P109" s="217"/>
      <c r="Q109" s="217"/>
      <c r="R109" s="217"/>
      <c r="S109" s="217"/>
      <c r="T109" s="217"/>
    </row>
    <row r="110" spans="1:20">
      <c r="A110" s="217"/>
      <c r="B110" s="217"/>
      <c r="C110" s="217"/>
      <c r="D110" s="217"/>
      <c r="E110" s="137"/>
      <c r="F110" s="217"/>
      <c r="G110" s="217"/>
      <c r="H110" s="217"/>
      <c r="I110" s="217"/>
      <c r="J110" s="217"/>
      <c r="K110" s="217"/>
      <c r="L110" s="217"/>
      <c r="M110" s="217"/>
      <c r="N110" s="217"/>
      <c r="O110" s="217"/>
      <c r="P110" s="217"/>
      <c r="Q110" s="217"/>
      <c r="R110" s="217"/>
      <c r="S110" s="217"/>
      <c r="T110" s="217"/>
    </row>
    <row r="111" spans="1:20">
      <c r="A111" s="217"/>
      <c r="B111" s="217"/>
      <c r="C111" s="217"/>
      <c r="D111" s="217"/>
      <c r="E111" s="137"/>
      <c r="F111" s="217"/>
      <c r="G111" s="217"/>
      <c r="H111" s="217"/>
      <c r="I111" s="217"/>
      <c r="J111" s="217"/>
      <c r="K111" s="217"/>
      <c r="L111" s="217"/>
      <c r="M111" s="217"/>
      <c r="N111" s="217"/>
      <c r="O111" s="217"/>
      <c r="P111" s="217"/>
      <c r="Q111" s="217"/>
      <c r="R111" s="217"/>
      <c r="S111" s="217"/>
      <c r="T111" s="217"/>
    </row>
    <row r="112" spans="1:20">
      <c r="A112" s="217"/>
      <c r="B112" s="217"/>
      <c r="C112" s="217"/>
      <c r="D112" s="217"/>
      <c r="E112" s="137"/>
      <c r="F112" s="217"/>
      <c r="G112" s="217"/>
      <c r="H112" s="217"/>
      <c r="I112" s="217"/>
      <c r="J112" s="217"/>
      <c r="K112" s="217"/>
      <c r="L112" s="217"/>
      <c r="M112" s="217"/>
      <c r="N112" s="217"/>
      <c r="O112" s="217"/>
      <c r="P112" s="217"/>
      <c r="Q112" s="217"/>
      <c r="R112" s="217"/>
      <c r="S112" s="217"/>
      <c r="T112" s="217"/>
    </row>
    <row r="113" spans="1:20">
      <c r="A113" s="217"/>
      <c r="B113" s="217"/>
      <c r="C113" s="217"/>
      <c r="D113" s="217"/>
      <c r="E113" s="137"/>
      <c r="F113" s="217"/>
      <c r="G113" s="217"/>
      <c r="H113" s="217"/>
      <c r="I113" s="217"/>
      <c r="J113" s="217"/>
      <c r="K113" s="217"/>
      <c r="L113" s="217"/>
      <c r="M113" s="217"/>
      <c r="N113" s="217"/>
      <c r="O113" s="217"/>
      <c r="P113" s="217"/>
      <c r="Q113" s="217"/>
      <c r="R113" s="217"/>
      <c r="S113" s="217"/>
      <c r="T113" s="217"/>
    </row>
    <row r="114" spans="1:20">
      <c r="A114" s="217"/>
      <c r="B114" s="217"/>
      <c r="C114" s="217"/>
      <c r="D114" s="217"/>
      <c r="E114" s="137"/>
      <c r="F114" s="217"/>
      <c r="G114" s="217"/>
      <c r="H114" s="217"/>
      <c r="I114" s="217"/>
      <c r="J114" s="217"/>
      <c r="K114" s="217"/>
      <c r="L114" s="217"/>
      <c r="M114" s="217"/>
      <c r="N114" s="217"/>
      <c r="O114" s="217"/>
      <c r="P114" s="217"/>
      <c r="Q114" s="217"/>
      <c r="R114" s="217"/>
      <c r="S114" s="217"/>
      <c r="T114" s="217"/>
    </row>
    <row r="115" spans="1:20">
      <c r="A115" s="217"/>
      <c r="B115" s="217"/>
      <c r="C115" s="217"/>
      <c r="D115" s="217"/>
      <c r="E115" s="137"/>
      <c r="F115" s="217"/>
      <c r="G115" s="217"/>
      <c r="H115" s="217"/>
      <c r="I115" s="217"/>
      <c r="J115" s="217"/>
      <c r="K115" s="217"/>
      <c r="L115" s="217"/>
      <c r="M115" s="217"/>
      <c r="N115" s="217"/>
      <c r="O115" s="217"/>
      <c r="P115" s="217"/>
      <c r="Q115" s="217"/>
      <c r="R115" s="217"/>
      <c r="S115" s="217"/>
      <c r="T115" s="217"/>
    </row>
    <row r="116" spans="1:20">
      <c r="A116" s="217"/>
      <c r="B116" s="217"/>
      <c r="C116" s="217"/>
      <c r="D116" s="217"/>
      <c r="E116" s="137"/>
      <c r="F116" s="217"/>
      <c r="G116" s="217"/>
      <c r="H116" s="217"/>
      <c r="I116" s="217"/>
      <c r="J116" s="217"/>
      <c r="K116" s="217"/>
      <c r="L116" s="217"/>
      <c r="M116" s="217"/>
      <c r="N116" s="217"/>
      <c r="O116" s="217"/>
      <c r="P116" s="217"/>
      <c r="Q116" s="217"/>
      <c r="R116" s="217"/>
      <c r="S116" s="217"/>
      <c r="T116" s="217"/>
    </row>
    <row r="117" spans="1:20">
      <c r="A117" s="217"/>
      <c r="B117" s="217"/>
      <c r="C117" s="217"/>
      <c r="D117" s="217"/>
      <c r="E117" s="137"/>
      <c r="F117" s="217"/>
      <c r="G117" s="217"/>
      <c r="H117" s="217"/>
      <c r="I117" s="217"/>
      <c r="J117" s="217"/>
      <c r="K117" s="217"/>
      <c r="L117" s="217"/>
      <c r="M117" s="217"/>
      <c r="N117" s="217"/>
      <c r="O117" s="217"/>
      <c r="P117" s="217"/>
      <c r="Q117" s="217"/>
      <c r="R117" s="217"/>
      <c r="S117" s="217"/>
      <c r="T117" s="217"/>
    </row>
    <row r="118" spans="1:20">
      <c r="A118" s="217"/>
      <c r="B118" s="217"/>
      <c r="C118" s="217"/>
      <c r="D118" s="217"/>
      <c r="E118" s="137"/>
      <c r="F118" s="217"/>
      <c r="G118" s="217"/>
      <c r="H118" s="217"/>
      <c r="I118" s="217"/>
      <c r="J118" s="217"/>
      <c r="K118" s="217"/>
      <c r="L118" s="217"/>
      <c r="M118" s="217"/>
      <c r="N118" s="217"/>
      <c r="O118" s="217"/>
      <c r="P118" s="217"/>
      <c r="Q118" s="217"/>
      <c r="R118" s="217"/>
      <c r="S118" s="217"/>
      <c r="T118" s="217"/>
    </row>
    <row r="119" spans="1:20">
      <c r="A119" s="217"/>
      <c r="B119" s="217"/>
      <c r="C119" s="217"/>
      <c r="D119" s="217"/>
      <c r="E119" s="137"/>
      <c r="F119" s="217"/>
      <c r="G119" s="217"/>
      <c r="H119" s="217"/>
      <c r="I119" s="217"/>
      <c r="J119" s="217"/>
      <c r="K119" s="217"/>
      <c r="L119" s="217"/>
      <c r="M119" s="217"/>
      <c r="N119" s="217"/>
      <c r="O119" s="217"/>
      <c r="P119" s="217"/>
      <c r="Q119" s="217"/>
      <c r="R119" s="217"/>
      <c r="S119" s="217"/>
      <c r="T119" s="217"/>
    </row>
    <row r="120" spans="1:20">
      <c r="A120" s="217"/>
      <c r="B120" s="217"/>
      <c r="C120" s="217"/>
      <c r="D120" s="217"/>
      <c r="E120" s="137"/>
      <c r="F120" s="217"/>
      <c r="G120" s="217"/>
      <c r="H120" s="217"/>
      <c r="I120" s="217"/>
      <c r="J120" s="217"/>
      <c r="K120" s="217"/>
      <c r="L120" s="217"/>
      <c r="M120" s="217"/>
      <c r="N120" s="217"/>
      <c r="O120" s="217"/>
      <c r="P120" s="217"/>
      <c r="Q120" s="217"/>
      <c r="R120" s="217"/>
      <c r="S120" s="217"/>
      <c r="T120" s="217"/>
    </row>
    <row r="121" spans="1:20">
      <c r="A121" s="217"/>
      <c r="B121" s="217"/>
      <c r="C121" s="217"/>
      <c r="D121" s="217"/>
      <c r="E121" s="137"/>
      <c r="F121" s="217"/>
      <c r="G121" s="217"/>
      <c r="H121" s="217"/>
      <c r="I121" s="217"/>
      <c r="J121" s="217"/>
      <c r="K121" s="217"/>
      <c r="L121" s="217"/>
      <c r="M121" s="217"/>
      <c r="N121" s="217"/>
      <c r="O121" s="217"/>
      <c r="P121" s="217"/>
      <c r="Q121" s="217"/>
      <c r="R121" s="217"/>
      <c r="S121" s="217"/>
      <c r="T121" s="217"/>
    </row>
    <row r="122" spans="1:20">
      <c r="A122" s="217"/>
      <c r="B122" s="217"/>
      <c r="C122" s="217"/>
      <c r="D122" s="217"/>
      <c r="E122" s="137"/>
      <c r="F122" s="217"/>
      <c r="G122" s="217"/>
      <c r="H122" s="217"/>
      <c r="I122" s="217"/>
      <c r="J122" s="217"/>
      <c r="K122" s="217"/>
      <c r="L122" s="217"/>
      <c r="M122" s="217"/>
      <c r="N122" s="217"/>
      <c r="O122" s="217"/>
      <c r="P122" s="217"/>
      <c r="Q122" s="217"/>
      <c r="R122" s="217"/>
      <c r="S122" s="217"/>
      <c r="T122" s="217"/>
    </row>
    <row r="123" spans="1:20">
      <c r="A123" s="217"/>
      <c r="B123" s="217"/>
      <c r="C123" s="217"/>
      <c r="D123" s="217"/>
      <c r="E123" s="137"/>
      <c r="F123" s="217"/>
      <c r="G123" s="217"/>
      <c r="H123" s="217"/>
      <c r="I123" s="217"/>
      <c r="J123" s="217"/>
      <c r="K123" s="217"/>
      <c r="L123" s="217"/>
      <c r="M123" s="217"/>
      <c r="N123" s="217"/>
      <c r="O123" s="217"/>
      <c r="P123" s="217"/>
      <c r="Q123" s="217"/>
      <c r="R123" s="217"/>
      <c r="S123" s="217"/>
      <c r="T123" s="217"/>
    </row>
    <row r="124" spans="1:20">
      <c r="A124" s="217"/>
      <c r="B124" s="217"/>
      <c r="C124" s="217"/>
      <c r="D124" s="217"/>
      <c r="E124" s="137"/>
      <c r="F124" s="217"/>
      <c r="G124" s="217"/>
      <c r="H124" s="217"/>
      <c r="I124" s="217"/>
      <c r="J124" s="217"/>
      <c r="K124" s="217"/>
      <c r="L124" s="217"/>
      <c r="M124" s="217"/>
      <c r="N124" s="217"/>
      <c r="O124" s="217"/>
      <c r="P124" s="217"/>
      <c r="Q124" s="217"/>
      <c r="R124" s="217"/>
      <c r="S124" s="217"/>
      <c r="T124" s="217"/>
    </row>
    <row r="125" spans="1:20">
      <c r="A125" s="217"/>
      <c r="B125" s="217"/>
      <c r="C125" s="217"/>
      <c r="D125" s="217"/>
      <c r="E125" s="137"/>
      <c r="F125" s="217"/>
      <c r="G125" s="217"/>
      <c r="H125" s="217"/>
      <c r="I125" s="217"/>
      <c r="J125" s="217"/>
      <c r="K125" s="217"/>
      <c r="L125" s="217"/>
      <c r="M125" s="217"/>
      <c r="N125" s="217"/>
      <c r="O125" s="217"/>
      <c r="P125" s="217"/>
      <c r="Q125" s="217"/>
      <c r="R125" s="217"/>
      <c r="S125" s="217"/>
      <c r="T125" s="217"/>
    </row>
    <row r="126" spans="1:20">
      <c r="A126" s="217"/>
      <c r="B126" s="217"/>
      <c r="C126" s="217"/>
      <c r="D126" s="217"/>
      <c r="E126" s="137"/>
      <c r="F126" s="217"/>
      <c r="G126" s="217"/>
      <c r="H126" s="217"/>
      <c r="I126" s="217"/>
      <c r="J126" s="217"/>
      <c r="K126" s="217"/>
      <c r="L126" s="217"/>
      <c r="M126" s="217"/>
      <c r="N126" s="217"/>
      <c r="O126" s="217"/>
      <c r="P126" s="217"/>
      <c r="Q126" s="217"/>
      <c r="R126" s="217"/>
      <c r="S126" s="217"/>
      <c r="T126" s="217"/>
    </row>
    <row r="127" spans="1:20">
      <c r="A127" s="217"/>
      <c r="B127" s="217"/>
      <c r="C127" s="217"/>
      <c r="D127" s="217"/>
      <c r="E127" s="137"/>
      <c r="F127" s="217"/>
      <c r="G127" s="217"/>
      <c r="H127" s="217"/>
      <c r="I127" s="217"/>
      <c r="J127" s="217"/>
      <c r="K127" s="217"/>
      <c r="L127" s="217"/>
      <c r="M127" s="217"/>
      <c r="N127" s="217"/>
      <c r="O127" s="217"/>
      <c r="P127" s="217"/>
      <c r="Q127" s="217"/>
      <c r="R127" s="217"/>
      <c r="S127" s="217"/>
      <c r="T127" s="217"/>
    </row>
    <row r="128" spans="1:20">
      <c r="A128" s="217"/>
      <c r="B128" s="217"/>
      <c r="C128" s="217"/>
      <c r="D128" s="217"/>
      <c r="E128" s="137"/>
      <c r="F128" s="217"/>
      <c r="G128" s="217"/>
      <c r="H128" s="217"/>
      <c r="I128" s="217"/>
      <c r="J128" s="217"/>
      <c r="K128" s="217"/>
      <c r="L128" s="217"/>
      <c r="M128" s="217"/>
      <c r="N128" s="217"/>
      <c r="O128" s="217"/>
      <c r="P128" s="217"/>
      <c r="Q128" s="217"/>
      <c r="R128" s="217"/>
      <c r="S128" s="217"/>
      <c r="T128" s="217"/>
    </row>
    <row r="129" spans="1:20">
      <c r="A129" s="217"/>
      <c r="B129" s="217"/>
      <c r="C129" s="217"/>
      <c r="D129" s="217"/>
      <c r="E129" s="137"/>
      <c r="F129" s="217"/>
      <c r="G129" s="217"/>
      <c r="H129" s="217"/>
      <c r="I129" s="217"/>
      <c r="J129" s="217"/>
      <c r="K129" s="217"/>
      <c r="L129" s="217"/>
      <c r="M129" s="217"/>
      <c r="N129" s="217"/>
      <c r="O129" s="217"/>
      <c r="P129" s="217"/>
      <c r="Q129" s="217"/>
      <c r="R129" s="217"/>
      <c r="S129" s="217"/>
      <c r="T129" s="217"/>
    </row>
    <row r="130" spans="1:20">
      <c r="A130" s="217"/>
      <c r="B130" s="217"/>
      <c r="C130" s="217"/>
      <c r="D130" s="217"/>
      <c r="E130" s="137"/>
      <c r="F130" s="217"/>
      <c r="G130" s="217"/>
      <c r="H130" s="217"/>
      <c r="I130" s="217"/>
      <c r="J130" s="217"/>
      <c r="K130" s="217"/>
      <c r="L130" s="217"/>
      <c r="M130" s="217"/>
      <c r="N130" s="217"/>
      <c r="O130" s="217"/>
      <c r="P130" s="217"/>
      <c r="Q130" s="217"/>
      <c r="R130" s="217"/>
      <c r="S130" s="217"/>
      <c r="T130" s="217"/>
    </row>
    <row r="131" spans="1:20">
      <c r="A131" s="217"/>
      <c r="B131" s="217"/>
      <c r="C131" s="217"/>
      <c r="D131" s="217"/>
      <c r="E131" s="137"/>
      <c r="F131" s="217"/>
      <c r="G131" s="217"/>
      <c r="H131" s="217"/>
      <c r="I131" s="217"/>
      <c r="J131" s="217"/>
      <c r="K131" s="217"/>
      <c r="L131" s="217"/>
      <c r="M131" s="217"/>
      <c r="N131" s="217"/>
      <c r="O131" s="217"/>
      <c r="P131" s="217"/>
      <c r="Q131" s="217"/>
      <c r="R131" s="217"/>
      <c r="S131" s="217"/>
      <c r="T131" s="217"/>
    </row>
    <row r="132" spans="1:20">
      <c r="A132" s="217"/>
      <c r="B132" s="217"/>
      <c r="C132" s="217"/>
      <c r="D132" s="217"/>
      <c r="E132" s="137"/>
      <c r="F132" s="217"/>
      <c r="G132" s="217"/>
      <c r="H132" s="217"/>
      <c r="I132" s="217"/>
      <c r="J132" s="217"/>
      <c r="K132" s="217"/>
      <c r="L132" s="217"/>
      <c r="M132" s="217"/>
      <c r="N132" s="217"/>
      <c r="O132" s="217"/>
      <c r="P132" s="217"/>
      <c r="Q132" s="217"/>
      <c r="R132" s="217"/>
      <c r="S132" s="217"/>
      <c r="T132" s="217"/>
    </row>
    <row r="133" spans="1:20">
      <c r="A133" s="217"/>
      <c r="B133" s="217"/>
      <c r="C133" s="217"/>
      <c r="D133" s="217"/>
      <c r="E133" s="137"/>
      <c r="F133" s="217"/>
      <c r="G133" s="217"/>
      <c r="H133" s="217"/>
      <c r="I133" s="217"/>
      <c r="J133" s="217"/>
      <c r="K133" s="217"/>
      <c r="L133" s="217"/>
      <c r="M133" s="217"/>
      <c r="N133" s="217"/>
      <c r="O133" s="217"/>
      <c r="P133" s="217"/>
      <c r="Q133" s="217"/>
      <c r="R133" s="217"/>
      <c r="S133" s="217"/>
      <c r="T133" s="217"/>
    </row>
    <row r="134" spans="1:20">
      <c r="A134" s="217"/>
      <c r="B134" s="217"/>
      <c r="C134" s="217"/>
      <c r="D134" s="217"/>
      <c r="E134" s="137"/>
      <c r="F134" s="217"/>
      <c r="G134" s="217"/>
      <c r="H134" s="217"/>
      <c r="I134" s="217"/>
      <c r="J134" s="217"/>
      <c r="K134" s="217"/>
      <c r="L134" s="217"/>
      <c r="M134" s="217"/>
      <c r="N134" s="217"/>
      <c r="O134" s="217"/>
      <c r="P134" s="217"/>
      <c r="Q134" s="217"/>
      <c r="R134" s="217"/>
      <c r="S134" s="217"/>
      <c r="T134" s="217"/>
    </row>
    <row r="135" spans="1:20">
      <c r="A135" s="217"/>
      <c r="B135" s="217"/>
      <c r="C135" s="217"/>
      <c r="D135" s="217"/>
      <c r="E135" s="137"/>
      <c r="F135" s="217"/>
      <c r="G135" s="217"/>
      <c r="H135" s="217"/>
      <c r="I135" s="217"/>
      <c r="J135" s="217"/>
      <c r="K135" s="217"/>
      <c r="L135" s="217"/>
      <c r="M135" s="217"/>
      <c r="N135" s="217"/>
      <c r="O135" s="217"/>
      <c r="P135" s="217"/>
      <c r="Q135" s="217"/>
      <c r="R135" s="217"/>
      <c r="S135" s="217"/>
      <c r="T135" s="217"/>
    </row>
    <row r="136" spans="1:20">
      <c r="A136" s="217"/>
      <c r="B136" s="217"/>
      <c r="C136" s="217"/>
      <c r="D136" s="217"/>
      <c r="E136" s="137"/>
      <c r="F136" s="217"/>
      <c r="G136" s="217"/>
      <c r="H136" s="217"/>
      <c r="I136" s="217"/>
      <c r="J136" s="217"/>
      <c r="K136" s="217"/>
      <c r="L136" s="217"/>
      <c r="M136" s="217"/>
      <c r="N136" s="217"/>
      <c r="O136" s="217"/>
      <c r="P136" s="217"/>
      <c r="Q136" s="217"/>
      <c r="R136" s="217"/>
      <c r="S136" s="217"/>
      <c r="T136" s="217"/>
    </row>
    <row r="137" spans="1:20">
      <c r="A137" s="217"/>
      <c r="B137" s="217"/>
      <c r="C137" s="217"/>
      <c r="D137" s="217"/>
      <c r="E137" s="137"/>
      <c r="F137" s="217"/>
      <c r="G137" s="217"/>
      <c r="H137" s="217"/>
      <c r="I137" s="217"/>
      <c r="J137" s="217"/>
      <c r="K137" s="217"/>
      <c r="L137" s="217"/>
      <c r="M137" s="217"/>
      <c r="N137" s="217"/>
      <c r="O137" s="217"/>
      <c r="P137" s="217"/>
      <c r="Q137" s="217"/>
      <c r="R137" s="217"/>
      <c r="S137" s="217"/>
      <c r="T137" s="217"/>
    </row>
    <row r="138" spans="1:20">
      <c r="A138" s="217"/>
      <c r="B138" s="217"/>
      <c r="C138" s="217"/>
      <c r="D138" s="217"/>
      <c r="E138" s="137"/>
      <c r="F138" s="217"/>
      <c r="G138" s="217"/>
      <c r="H138" s="217"/>
      <c r="I138" s="217"/>
      <c r="J138" s="217"/>
      <c r="K138" s="217"/>
      <c r="L138" s="217"/>
      <c r="M138" s="217"/>
      <c r="N138" s="217"/>
      <c r="O138" s="217"/>
      <c r="P138" s="217"/>
      <c r="Q138" s="217"/>
      <c r="R138" s="217"/>
      <c r="S138" s="217"/>
      <c r="T138" s="217"/>
    </row>
    <row r="139" spans="1:20">
      <c r="A139" s="217"/>
      <c r="B139" s="217"/>
      <c r="C139" s="217"/>
      <c r="D139" s="217"/>
      <c r="E139" s="137"/>
      <c r="F139" s="217"/>
      <c r="G139" s="217"/>
      <c r="H139" s="217"/>
      <c r="I139" s="217"/>
      <c r="J139" s="217"/>
      <c r="K139" s="217"/>
      <c r="L139" s="217"/>
      <c r="M139" s="217"/>
      <c r="N139" s="217"/>
      <c r="O139" s="217"/>
      <c r="P139" s="217"/>
      <c r="Q139" s="217"/>
      <c r="R139" s="217"/>
      <c r="S139" s="217"/>
      <c r="T139" s="217"/>
    </row>
    <row r="140" spans="1:20">
      <c r="A140" s="217"/>
      <c r="B140" s="217"/>
      <c r="C140" s="217"/>
      <c r="D140" s="217"/>
      <c r="E140" s="137"/>
      <c r="F140" s="217"/>
      <c r="G140" s="217"/>
      <c r="H140" s="217"/>
      <c r="I140" s="217"/>
      <c r="J140" s="217"/>
      <c r="K140" s="217"/>
      <c r="L140" s="217"/>
      <c r="M140" s="217"/>
      <c r="N140" s="217"/>
      <c r="O140" s="217"/>
      <c r="P140" s="217"/>
      <c r="Q140" s="217"/>
      <c r="R140" s="217"/>
      <c r="S140" s="217"/>
      <c r="T140" s="217"/>
    </row>
    <row r="141" spans="1:20">
      <c r="A141" s="217"/>
      <c r="B141" s="217"/>
      <c r="C141" s="217"/>
      <c r="D141" s="217"/>
      <c r="E141" s="137"/>
      <c r="F141" s="217"/>
      <c r="G141" s="217"/>
      <c r="H141" s="217"/>
      <c r="I141" s="217"/>
      <c r="J141" s="217"/>
      <c r="K141" s="217"/>
      <c r="L141" s="217"/>
      <c r="M141" s="217"/>
      <c r="N141" s="217"/>
      <c r="O141" s="217"/>
      <c r="P141" s="217"/>
      <c r="Q141" s="217"/>
      <c r="R141" s="217"/>
      <c r="S141" s="217"/>
      <c r="T141" s="217"/>
    </row>
    <row r="142" spans="1:20">
      <c r="A142" s="217"/>
      <c r="B142" s="217"/>
      <c r="C142" s="217"/>
      <c r="D142" s="217"/>
      <c r="E142" s="137"/>
      <c r="F142" s="217"/>
      <c r="G142" s="217"/>
      <c r="H142" s="217"/>
      <c r="I142" s="217"/>
      <c r="J142" s="217"/>
      <c r="K142" s="217"/>
      <c r="L142" s="217"/>
      <c r="M142" s="217"/>
      <c r="N142" s="217"/>
      <c r="O142" s="217"/>
      <c r="P142" s="217"/>
      <c r="Q142" s="217"/>
      <c r="R142" s="217"/>
      <c r="S142" s="217"/>
      <c r="T142" s="217"/>
    </row>
    <row r="143" spans="1:20">
      <c r="A143" s="217"/>
      <c r="B143" s="217"/>
      <c r="C143" s="217"/>
      <c r="D143" s="217"/>
      <c r="E143" s="137"/>
      <c r="F143" s="217"/>
      <c r="G143" s="217"/>
      <c r="H143" s="217"/>
      <c r="I143" s="217"/>
      <c r="J143" s="217"/>
      <c r="K143" s="217"/>
      <c r="L143" s="217"/>
      <c r="M143" s="217"/>
      <c r="N143" s="217"/>
      <c r="O143" s="217"/>
      <c r="P143" s="217"/>
      <c r="Q143" s="217"/>
      <c r="R143" s="217"/>
      <c r="S143" s="217"/>
      <c r="T143" s="217"/>
    </row>
    <row r="144" spans="1:20">
      <c r="A144" s="217"/>
      <c r="B144" s="217"/>
      <c r="C144" s="217"/>
      <c r="D144" s="217"/>
      <c r="E144" s="137"/>
      <c r="F144" s="217"/>
      <c r="G144" s="217"/>
      <c r="H144" s="217"/>
      <c r="I144" s="217"/>
      <c r="J144" s="217"/>
      <c r="K144" s="217"/>
      <c r="L144" s="217"/>
      <c r="M144" s="217"/>
      <c r="N144" s="217"/>
      <c r="O144" s="217"/>
      <c r="P144" s="217"/>
      <c r="Q144" s="217"/>
      <c r="R144" s="217"/>
      <c r="S144" s="217"/>
      <c r="T144" s="217"/>
    </row>
    <row r="145" spans="1:20">
      <c r="A145" s="217"/>
      <c r="B145" s="217"/>
      <c r="C145" s="217"/>
      <c r="D145" s="217"/>
      <c r="E145" s="137"/>
      <c r="F145" s="217"/>
      <c r="G145" s="217"/>
      <c r="H145" s="217"/>
      <c r="I145" s="217"/>
      <c r="J145" s="217"/>
      <c r="K145" s="217"/>
      <c r="L145" s="217"/>
      <c r="M145" s="217"/>
      <c r="N145" s="217"/>
      <c r="O145" s="217"/>
      <c r="P145" s="217"/>
      <c r="Q145" s="217"/>
      <c r="R145" s="217"/>
      <c r="S145" s="217"/>
      <c r="T145" s="217"/>
    </row>
    <row r="146" spans="1:20">
      <c r="A146" s="217"/>
      <c r="B146" s="217"/>
      <c r="C146" s="217"/>
      <c r="D146" s="217"/>
      <c r="E146" s="137"/>
      <c r="F146" s="217"/>
      <c r="G146" s="217"/>
      <c r="H146" s="217"/>
      <c r="I146" s="217"/>
      <c r="J146" s="217"/>
      <c r="K146" s="217"/>
      <c r="L146" s="217"/>
      <c r="M146" s="217"/>
      <c r="N146" s="217"/>
      <c r="O146" s="217"/>
      <c r="P146" s="217"/>
      <c r="Q146" s="217"/>
      <c r="R146" s="217"/>
      <c r="S146" s="217"/>
      <c r="T146" s="217"/>
    </row>
    <row r="147" spans="1:20">
      <c r="A147" s="217"/>
      <c r="B147" s="217"/>
      <c r="C147" s="217"/>
      <c r="D147" s="217"/>
      <c r="E147" s="137"/>
      <c r="F147" s="217"/>
      <c r="G147" s="217"/>
      <c r="H147" s="217"/>
      <c r="I147" s="217"/>
      <c r="J147" s="217"/>
      <c r="K147" s="217"/>
      <c r="L147" s="217"/>
      <c r="M147" s="217"/>
      <c r="N147" s="217"/>
      <c r="O147" s="217"/>
      <c r="P147" s="217"/>
      <c r="Q147" s="217"/>
      <c r="R147" s="217"/>
      <c r="S147" s="217"/>
      <c r="T147" s="217"/>
    </row>
    <row r="148" spans="1:20">
      <c r="A148" s="217"/>
      <c r="B148" s="217"/>
      <c r="C148" s="217"/>
      <c r="D148" s="217"/>
      <c r="E148" s="137"/>
      <c r="F148" s="217"/>
      <c r="G148" s="217"/>
      <c r="H148" s="217"/>
      <c r="I148" s="217"/>
      <c r="J148" s="217"/>
      <c r="K148" s="217"/>
      <c r="L148" s="217"/>
      <c r="M148" s="217"/>
      <c r="N148" s="217"/>
      <c r="O148" s="217"/>
      <c r="P148" s="217"/>
      <c r="Q148" s="217"/>
      <c r="R148" s="217"/>
      <c r="S148" s="217"/>
      <c r="T148" s="217"/>
    </row>
    <row r="149" spans="1:20">
      <c r="A149" s="217"/>
      <c r="B149" s="217"/>
      <c r="C149" s="217"/>
      <c r="D149" s="217"/>
      <c r="E149" s="137"/>
      <c r="F149" s="217"/>
      <c r="G149" s="217"/>
      <c r="H149" s="217"/>
      <c r="I149" s="217"/>
      <c r="J149" s="217"/>
      <c r="K149" s="217"/>
      <c r="L149" s="217"/>
      <c r="M149" s="217"/>
      <c r="N149" s="217"/>
      <c r="O149" s="217"/>
      <c r="P149" s="217"/>
      <c r="Q149" s="217"/>
      <c r="R149" s="217"/>
      <c r="S149" s="217"/>
      <c r="T149" s="217"/>
    </row>
    <row r="150" spans="1:20">
      <c r="A150" s="217"/>
      <c r="B150" s="217"/>
      <c r="C150" s="217"/>
      <c r="D150" s="217"/>
      <c r="E150" s="137"/>
      <c r="F150" s="217"/>
      <c r="G150" s="217"/>
      <c r="H150" s="217"/>
      <c r="I150" s="217"/>
      <c r="J150" s="217"/>
      <c r="K150" s="217"/>
      <c r="L150" s="217"/>
      <c r="M150" s="217"/>
      <c r="N150" s="217"/>
      <c r="O150" s="217"/>
      <c r="P150" s="217"/>
      <c r="Q150" s="217"/>
      <c r="R150" s="217"/>
      <c r="S150" s="217"/>
      <c r="T150" s="217"/>
    </row>
    <row r="151" spans="1:20">
      <c r="A151" s="217"/>
      <c r="B151" s="217"/>
      <c r="C151" s="217"/>
      <c r="D151" s="217"/>
      <c r="E151" s="137"/>
      <c r="F151" s="217"/>
      <c r="G151" s="217"/>
      <c r="H151" s="217"/>
      <c r="I151" s="217"/>
      <c r="J151" s="217"/>
      <c r="K151" s="217"/>
      <c r="L151" s="217"/>
      <c r="M151" s="217"/>
      <c r="N151" s="217"/>
      <c r="O151" s="217"/>
      <c r="P151" s="217"/>
      <c r="Q151" s="217"/>
      <c r="R151" s="217"/>
      <c r="S151" s="217"/>
      <c r="T151" s="217"/>
    </row>
    <row r="152" spans="1:20">
      <c r="A152" s="217"/>
      <c r="B152" s="217"/>
      <c r="C152" s="217"/>
      <c r="D152" s="217"/>
      <c r="E152" s="137"/>
      <c r="F152" s="217"/>
      <c r="G152" s="217"/>
      <c r="H152" s="217"/>
      <c r="I152" s="217"/>
      <c r="J152" s="217"/>
      <c r="K152" s="217"/>
      <c r="L152" s="217"/>
      <c r="M152" s="217"/>
      <c r="N152" s="217"/>
      <c r="O152" s="217"/>
      <c r="P152" s="217"/>
      <c r="Q152" s="217"/>
      <c r="R152" s="217"/>
      <c r="S152" s="217"/>
      <c r="T152" s="217"/>
    </row>
    <row r="153" spans="1:20">
      <c r="A153" s="217"/>
      <c r="B153" s="217"/>
      <c r="C153" s="217"/>
      <c r="D153" s="217"/>
      <c r="E153" s="137"/>
      <c r="F153" s="217"/>
      <c r="G153" s="217"/>
      <c r="H153" s="217"/>
      <c r="I153" s="217"/>
      <c r="J153" s="217"/>
      <c r="K153" s="217"/>
      <c r="L153" s="217"/>
      <c r="M153" s="217"/>
      <c r="N153" s="217"/>
      <c r="O153" s="217"/>
      <c r="P153" s="217"/>
      <c r="Q153" s="217"/>
      <c r="R153" s="217"/>
      <c r="S153" s="217"/>
      <c r="T153" s="217"/>
    </row>
    <row r="154" spans="1:20">
      <c r="A154" s="217"/>
      <c r="B154" s="217"/>
      <c r="C154" s="217"/>
      <c r="D154" s="217"/>
      <c r="E154" s="137"/>
      <c r="F154" s="217"/>
      <c r="G154" s="217"/>
      <c r="H154" s="217"/>
      <c r="I154" s="217"/>
      <c r="J154" s="217"/>
      <c r="K154" s="217"/>
      <c r="L154" s="217"/>
      <c r="M154" s="217"/>
      <c r="N154" s="217"/>
      <c r="O154" s="217"/>
      <c r="P154" s="217"/>
      <c r="Q154" s="217"/>
      <c r="R154" s="217"/>
      <c r="S154" s="217"/>
      <c r="T154" s="217"/>
    </row>
    <row r="155" spans="1:20">
      <c r="A155" s="217"/>
      <c r="B155" s="217"/>
      <c r="C155" s="217"/>
      <c r="D155" s="217"/>
      <c r="E155" s="137"/>
      <c r="F155" s="217"/>
      <c r="G155" s="217"/>
      <c r="H155" s="217"/>
      <c r="I155" s="217"/>
      <c r="J155" s="217"/>
      <c r="K155" s="217"/>
      <c r="L155" s="217"/>
      <c r="M155" s="217"/>
      <c r="N155" s="217"/>
      <c r="O155" s="217"/>
      <c r="P155" s="217"/>
      <c r="Q155" s="217"/>
      <c r="R155" s="217"/>
      <c r="S155" s="217"/>
      <c r="T155" s="217"/>
    </row>
    <row r="156" spans="1:20">
      <c r="A156" s="217"/>
      <c r="B156" s="217"/>
      <c r="C156" s="217"/>
      <c r="D156" s="217"/>
      <c r="E156" s="137"/>
      <c r="F156" s="217"/>
      <c r="G156" s="217"/>
      <c r="H156" s="217"/>
      <c r="I156" s="217"/>
      <c r="J156" s="217"/>
      <c r="K156" s="217"/>
      <c r="L156" s="217"/>
      <c r="M156" s="217"/>
      <c r="N156" s="217"/>
      <c r="O156" s="217"/>
      <c r="P156" s="217"/>
      <c r="Q156" s="217"/>
      <c r="R156" s="217"/>
      <c r="S156" s="217"/>
      <c r="T156" s="217"/>
    </row>
    <row r="157" spans="1:20">
      <c r="A157" s="217"/>
      <c r="B157" s="217"/>
      <c r="C157" s="217"/>
      <c r="D157" s="217"/>
      <c r="E157" s="137"/>
      <c r="F157" s="217"/>
      <c r="G157" s="217"/>
      <c r="H157" s="217"/>
      <c r="I157" s="217"/>
      <c r="J157" s="217"/>
      <c r="K157" s="217"/>
      <c r="L157" s="217"/>
      <c r="M157" s="217"/>
      <c r="N157" s="217"/>
      <c r="O157" s="217"/>
      <c r="P157" s="217"/>
      <c r="Q157" s="217"/>
      <c r="R157" s="217"/>
      <c r="S157" s="217"/>
      <c r="T157" s="217"/>
    </row>
    <row r="158" spans="1:20">
      <c r="A158" s="217"/>
      <c r="B158" s="217"/>
      <c r="C158" s="217"/>
      <c r="D158" s="217"/>
      <c r="E158" s="137"/>
      <c r="F158" s="217"/>
      <c r="G158" s="217"/>
      <c r="H158" s="217"/>
      <c r="I158" s="217"/>
      <c r="J158" s="217"/>
      <c r="K158" s="217"/>
      <c r="L158" s="217"/>
      <c r="M158" s="217"/>
      <c r="N158" s="217"/>
      <c r="O158" s="217"/>
      <c r="P158" s="217"/>
      <c r="Q158" s="217"/>
      <c r="R158" s="217"/>
      <c r="S158" s="217"/>
      <c r="T158" s="217"/>
    </row>
    <row r="159" spans="1:20">
      <c r="A159" s="217"/>
      <c r="B159" s="217"/>
      <c r="C159" s="217"/>
      <c r="D159" s="217"/>
      <c r="E159" s="137"/>
      <c r="F159" s="217"/>
      <c r="G159" s="217"/>
      <c r="H159" s="217"/>
      <c r="I159" s="217"/>
      <c r="J159" s="217"/>
      <c r="K159" s="217"/>
      <c r="L159" s="217"/>
      <c r="M159" s="217"/>
      <c r="N159" s="217"/>
      <c r="O159" s="217"/>
      <c r="P159" s="217"/>
      <c r="Q159" s="217"/>
      <c r="R159" s="217"/>
      <c r="S159" s="217"/>
      <c r="T159" s="217"/>
    </row>
    <row r="160" spans="1:20">
      <c r="A160" s="217"/>
      <c r="B160" s="217"/>
      <c r="C160" s="217"/>
      <c r="D160" s="217"/>
      <c r="E160" s="137"/>
      <c r="F160" s="217"/>
      <c r="G160" s="217"/>
      <c r="H160" s="217"/>
      <c r="I160" s="217"/>
      <c r="J160" s="217"/>
      <c r="K160" s="217"/>
      <c r="L160" s="217"/>
      <c r="M160" s="217"/>
      <c r="N160" s="217"/>
      <c r="O160" s="217"/>
      <c r="P160" s="217"/>
      <c r="Q160" s="217"/>
      <c r="R160" s="217"/>
      <c r="S160" s="217"/>
      <c r="T160" s="217"/>
    </row>
    <row r="161" spans="1:20">
      <c r="A161" s="217"/>
      <c r="B161" s="217"/>
      <c r="C161" s="217"/>
      <c r="D161" s="217"/>
      <c r="E161" s="137"/>
      <c r="F161" s="217"/>
      <c r="G161" s="217"/>
      <c r="H161" s="217"/>
      <c r="I161" s="217"/>
      <c r="J161" s="217"/>
      <c r="K161" s="217"/>
      <c r="L161" s="217"/>
      <c r="M161" s="217"/>
      <c r="N161" s="217"/>
      <c r="O161" s="217"/>
      <c r="P161" s="217"/>
      <c r="Q161" s="217"/>
      <c r="R161" s="217"/>
      <c r="S161" s="217"/>
      <c r="T161" s="217"/>
    </row>
    <row r="162" spans="1:20">
      <c r="A162" s="217"/>
      <c r="B162" s="217"/>
      <c r="C162" s="217"/>
      <c r="D162" s="217"/>
      <c r="E162" s="137"/>
      <c r="F162" s="217"/>
      <c r="G162" s="217"/>
      <c r="H162" s="217"/>
      <c r="I162" s="217"/>
      <c r="J162" s="217"/>
      <c r="K162" s="217"/>
      <c r="L162" s="217"/>
      <c r="M162" s="217"/>
      <c r="N162" s="217"/>
      <c r="O162" s="217"/>
      <c r="P162" s="217"/>
      <c r="Q162" s="217"/>
      <c r="R162" s="217"/>
      <c r="S162" s="217"/>
      <c r="T162" s="217"/>
    </row>
    <row r="163" spans="1:20">
      <c r="A163" s="217"/>
      <c r="B163" s="217"/>
      <c r="C163" s="217"/>
      <c r="D163" s="217"/>
      <c r="E163" s="137"/>
      <c r="F163" s="217"/>
      <c r="G163" s="217"/>
      <c r="H163" s="217"/>
      <c r="I163" s="217"/>
      <c r="J163" s="217"/>
      <c r="K163" s="217"/>
      <c r="L163" s="217"/>
      <c r="M163" s="217"/>
      <c r="N163" s="217"/>
      <c r="O163" s="217"/>
      <c r="P163" s="217"/>
      <c r="Q163" s="217"/>
      <c r="R163" s="217"/>
      <c r="S163" s="217"/>
      <c r="T163" s="217"/>
    </row>
    <row r="164" spans="1:20">
      <c r="A164" s="217"/>
      <c r="B164" s="217"/>
      <c r="C164" s="217"/>
      <c r="D164" s="217"/>
      <c r="E164" s="137"/>
      <c r="F164" s="217"/>
      <c r="G164" s="217"/>
      <c r="H164" s="217"/>
      <c r="I164" s="217"/>
      <c r="J164" s="217"/>
      <c r="K164" s="217"/>
      <c r="L164" s="217"/>
      <c r="M164" s="217"/>
      <c r="N164" s="217"/>
      <c r="O164" s="217"/>
      <c r="P164" s="217"/>
      <c r="Q164" s="217"/>
      <c r="R164" s="217"/>
      <c r="S164" s="217"/>
      <c r="T164" s="217"/>
    </row>
    <row r="165" spans="1:20">
      <c r="A165" s="217"/>
      <c r="B165" s="217"/>
      <c r="C165" s="217"/>
      <c r="D165" s="217"/>
      <c r="E165" s="137"/>
      <c r="F165" s="217"/>
      <c r="G165" s="217"/>
      <c r="H165" s="217"/>
      <c r="I165" s="217"/>
      <c r="J165" s="217"/>
      <c r="K165" s="217"/>
      <c r="L165" s="217"/>
      <c r="M165" s="217"/>
      <c r="N165" s="217"/>
      <c r="O165" s="217"/>
      <c r="P165" s="217"/>
      <c r="Q165" s="217"/>
      <c r="R165" s="217"/>
      <c r="S165" s="217"/>
      <c r="T165" s="217"/>
    </row>
    <row r="166" spans="1:20">
      <c r="A166" s="217"/>
      <c r="B166" s="217"/>
      <c r="C166" s="217"/>
      <c r="D166" s="217"/>
      <c r="E166" s="137"/>
      <c r="F166" s="217"/>
      <c r="G166" s="217"/>
      <c r="H166" s="217"/>
      <c r="I166" s="217"/>
      <c r="J166" s="217"/>
      <c r="K166" s="217"/>
      <c r="L166" s="217"/>
      <c r="M166" s="217"/>
      <c r="N166" s="217"/>
      <c r="O166" s="217"/>
      <c r="P166" s="217"/>
      <c r="Q166" s="217"/>
      <c r="R166" s="217"/>
      <c r="S166" s="217"/>
      <c r="T166" s="217"/>
    </row>
    <row r="167" spans="1:20">
      <c r="A167" s="217"/>
      <c r="B167" s="217"/>
      <c r="C167" s="217"/>
      <c r="D167" s="217"/>
      <c r="E167" s="137"/>
      <c r="F167" s="217"/>
      <c r="G167" s="217"/>
      <c r="H167" s="217"/>
      <c r="I167" s="217"/>
      <c r="J167" s="217"/>
      <c r="K167" s="217"/>
      <c r="L167" s="217"/>
      <c r="M167" s="217"/>
      <c r="N167" s="217"/>
      <c r="O167" s="217"/>
      <c r="P167" s="217"/>
      <c r="Q167" s="217"/>
      <c r="R167" s="217"/>
      <c r="S167" s="217"/>
      <c r="T167" s="217"/>
    </row>
    <row r="168" spans="1:20">
      <c r="A168" s="217"/>
      <c r="B168" s="217"/>
      <c r="C168" s="217"/>
      <c r="D168" s="217"/>
      <c r="E168" s="137"/>
      <c r="F168" s="217"/>
      <c r="G168" s="217"/>
      <c r="H168" s="217"/>
      <c r="I168" s="217"/>
      <c r="J168" s="217"/>
      <c r="K168" s="217"/>
      <c r="L168" s="217"/>
      <c r="M168" s="217"/>
      <c r="N168" s="217"/>
      <c r="O168" s="217"/>
      <c r="P168" s="217"/>
      <c r="Q168" s="217"/>
      <c r="R168" s="217"/>
      <c r="S168" s="217"/>
      <c r="T168" s="217"/>
    </row>
    <row r="169" spans="1:20">
      <c r="A169" s="217"/>
      <c r="B169" s="217"/>
      <c r="C169" s="217"/>
      <c r="D169" s="217"/>
      <c r="E169" s="137"/>
      <c r="F169" s="217"/>
      <c r="G169" s="217"/>
      <c r="H169" s="217"/>
      <c r="I169" s="217"/>
      <c r="J169" s="217"/>
      <c r="K169" s="217"/>
      <c r="L169" s="217"/>
      <c r="M169" s="217"/>
      <c r="N169" s="217"/>
      <c r="O169" s="217"/>
      <c r="P169" s="217"/>
      <c r="Q169" s="217"/>
      <c r="R169" s="217"/>
      <c r="S169" s="217"/>
      <c r="T169" s="217"/>
    </row>
    <row r="170" spans="1:20">
      <c r="A170" s="217"/>
      <c r="B170" s="217"/>
      <c r="C170" s="217"/>
      <c r="D170" s="217"/>
      <c r="E170" s="137"/>
      <c r="F170" s="217"/>
      <c r="G170" s="217"/>
      <c r="H170" s="217"/>
      <c r="I170" s="217"/>
      <c r="J170" s="217"/>
      <c r="K170" s="217"/>
      <c r="L170" s="217"/>
      <c r="M170" s="217"/>
      <c r="N170" s="217"/>
      <c r="O170" s="217"/>
      <c r="P170" s="217"/>
      <c r="Q170" s="217"/>
      <c r="R170" s="217"/>
      <c r="S170" s="217"/>
      <c r="T170" s="217"/>
    </row>
    <row r="171" spans="1:20">
      <c r="A171" s="217"/>
      <c r="B171" s="217"/>
      <c r="C171" s="217"/>
      <c r="D171" s="217"/>
      <c r="E171" s="137"/>
      <c r="F171" s="217"/>
      <c r="G171" s="217"/>
      <c r="H171" s="217"/>
      <c r="I171" s="217"/>
      <c r="J171" s="217"/>
      <c r="K171" s="217"/>
      <c r="L171" s="217"/>
      <c r="M171" s="217"/>
      <c r="N171" s="217"/>
      <c r="O171" s="217"/>
      <c r="P171" s="217"/>
      <c r="Q171" s="217"/>
      <c r="R171" s="217"/>
      <c r="S171" s="217"/>
      <c r="T171" s="217"/>
    </row>
    <row r="172" spans="1:20">
      <c r="A172" s="217"/>
      <c r="B172" s="217"/>
      <c r="C172" s="217"/>
      <c r="D172" s="217"/>
      <c r="E172" s="137"/>
      <c r="F172" s="217"/>
      <c r="G172" s="217"/>
      <c r="H172" s="217"/>
      <c r="I172" s="217"/>
      <c r="J172" s="217"/>
      <c r="K172" s="217"/>
      <c r="L172" s="217"/>
      <c r="M172" s="217"/>
      <c r="N172" s="217"/>
      <c r="O172" s="217"/>
      <c r="P172" s="217"/>
      <c r="Q172" s="217"/>
      <c r="R172" s="217"/>
      <c r="S172" s="217"/>
      <c r="T172" s="217"/>
    </row>
    <row r="173" spans="1:20">
      <c r="A173" s="217"/>
      <c r="B173" s="217"/>
      <c r="C173" s="217"/>
      <c r="D173" s="217"/>
      <c r="E173" s="137"/>
      <c r="F173" s="217"/>
      <c r="G173" s="217"/>
      <c r="H173" s="217"/>
      <c r="I173" s="217"/>
      <c r="J173" s="217"/>
      <c r="K173" s="217"/>
      <c r="L173" s="217"/>
      <c r="M173" s="217"/>
      <c r="N173" s="217"/>
      <c r="O173" s="217"/>
      <c r="P173" s="217"/>
      <c r="Q173" s="217"/>
      <c r="R173" s="217"/>
      <c r="S173" s="217"/>
      <c r="T173" s="217"/>
    </row>
    <row r="174" spans="1:20">
      <c r="A174" s="217"/>
      <c r="B174" s="217"/>
      <c r="C174" s="217"/>
      <c r="D174" s="217"/>
      <c r="E174" s="137"/>
      <c r="F174" s="217"/>
      <c r="G174" s="217"/>
      <c r="H174" s="217"/>
      <c r="I174" s="217"/>
      <c r="J174" s="217"/>
      <c r="K174" s="217"/>
      <c r="L174" s="217"/>
      <c r="M174" s="217"/>
      <c r="N174" s="217"/>
      <c r="O174" s="217"/>
      <c r="P174" s="217"/>
      <c r="Q174" s="217"/>
      <c r="R174" s="217"/>
      <c r="S174" s="217"/>
      <c r="T174" s="217"/>
    </row>
    <row r="175" spans="1:20">
      <c r="A175" s="217"/>
      <c r="B175" s="217"/>
      <c r="C175" s="217"/>
      <c r="D175" s="217"/>
      <c r="E175" s="137"/>
      <c r="F175" s="217"/>
      <c r="G175" s="217"/>
      <c r="H175" s="217"/>
      <c r="I175" s="217"/>
      <c r="J175" s="217"/>
      <c r="K175" s="217"/>
      <c r="L175" s="217"/>
      <c r="M175" s="217"/>
      <c r="N175" s="217"/>
      <c r="O175" s="217"/>
      <c r="P175" s="217"/>
      <c r="Q175" s="217"/>
      <c r="R175" s="217"/>
      <c r="S175" s="217"/>
      <c r="T175" s="217"/>
    </row>
    <row r="176" spans="1:20">
      <c r="A176" s="217"/>
      <c r="B176" s="217"/>
      <c r="C176" s="217"/>
      <c r="D176" s="217"/>
      <c r="E176" s="137"/>
      <c r="F176" s="217"/>
      <c r="G176" s="217"/>
      <c r="H176" s="217"/>
      <c r="I176" s="217"/>
      <c r="J176" s="217"/>
      <c r="K176" s="217"/>
      <c r="L176" s="217"/>
      <c r="M176" s="217"/>
      <c r="N176" s="217"/>
      <c r="O176" s="217"/>
      <c r="P176" s="217"/>
      <c r="Q176" s="217"/>
      <c r="R176" s="217"/>
      <c r="S176" s="217"/>
      <c r="T176" s="217"/>
    </row>
    <row r="177" spans="1:20">
      <c r="A177" s="217"/>
      <c r="B177" s="217"/>
      <c r="C177" s="217"/>
      <c r="D177" s="217"/>
      <c r="E177" s="137"/>
      <c r="F177" s="217"/>
      <c r="G177" s="217"/>
      <c r="H177" s="217"/>
      <c r="I177" s="217"/>
      <c r="J177" s="217"/>
      <c r="K177" s="217"/>
      <c r="L177" s="217"/>
      <c r="M177" s="217"/>
      <c r="N177" s="217"/>
      <c r="O177" s="217"/>
      <c r="P177" s="217"/>
      <c r="Q177" s="217"/>
      <c r="R177" s="217"/>
      <c r="S177" s="217"/>
      <c r="T177" s="217"/>
    </row>
    <row r="178" spans="1:20">
      <c r="A178" s="217"/>
      <c r="B178" s="217"/>
      <c r="C178" s="217"/>
      <c r="D178" s="217"/>
      <c r="E178" s="137"/>
      <c r="F178" s="217"/>
      <c r="G178" s="217"/>
      <c r="H178" s="217"/>
      <c r="I178" s="217"/>
      <c r="J178" s="217"/>
      <c r="K178" s="217"/>
      <c r="L178" s="217"/>
      <c r="M178" s="217"/>
      <c r="N178" s="217"/>
      <c r="O178" s="217"/>
      <c r="P178" s="217"/>
      <c r="Q178" s="217"/>
      <c r="R178" s="217"/>
      <c r="S178" s="217"/>
      <c r="T178" s="217"/>
    </row>
    <row r="179" spans="1:20">
      <c r="A179" s="217"/>
      <c r="B179" s="217"/>
      <c r="C179" s="217"/>
      <c r="D179" s="217"/>
      <c r="E179" s="137"/>
      <c r="F179" s="217"/>
      <c r="G179" s="217"/>
      <c r="H179" s="217"/>
      <c r="I179" s="217"/>
      <c r="J179" s="217"/>
      <c r="K179" s="217"/>
      <c r="L179" s="217"/>
      <c r="M179" s="217"/>
      <c r="N179" s="217"/>
      <c r="O179" s="217"/>
      <c r="P179" s="217"/>
      <c r="Q179" s="217"/>
      <c r="R179" s="217"/>
      <c r="S179" s="217"/>
      <c r="T179" s="217"/>
    </row>
    <row r="180" spans="1:20">
      <c r="A180" s="217"/>
      <c r="B180" s="217"/>
      <c r="C180" s="217"/>
      <c r="D180" s="217"/>
      <c r="E180" s="137"/>
      <c r="F180" s="217"/>
      <c r="G180" s="217"/>
      <c r="H180" s="217"/>
      <c r="I180" s="217"/>
      <c r="J180" s="217"/>
      <c r="K180" s="217"/>
      <c r="L180" s="217"/>
      <c r="M180" s="217"/>
      <c r="N180" s="217"/>
      <c r="O180" s="217"/>
      <c r="P180" s="217"/>
      <c r="Q180" s="217"/>
      <c r="R180" s="217"/>
      <c r="S180" s="217"/>
      <c r="T180" s="217"/>
    </row>
    <row r="181" spans="1:20">
      <c r="A181" s="217"/>
      <c r="B181" s="217"/>
      <c r="C181" s="217"/>
      <c r="D181" s="217"/>
      <c r="E181" s="137"/>
      <c r="F181" s="217"/>
      <c r="G181" s="217"/>
      <c r="H181" s="217"/>
      <c r="I181" s="217"/>
      <c r="J181" s="217"/>
      <c r="K181" s="217"/>
      <c r="L181" s="217"/>
      <c r="M181" s="217"/>
      <c r="N181" s="217"/>
      <c r="O181" s="217"/>
      <c r="P181" s="217"/>
      <c r="Q181" s="217"/>
      <c r="R181" s="217"/>
      <c r="S181" s="217"/>
      <c r="T181" s="217"/>
    </row>
    <row r="182" spans="1:20">
      <c r="A182" s="217"/>
      <c r="B182" s="217"/>
      <c r="C182" s="217"/>
      <c r="D182" s="217"/>
      <c r="E182" s="137"/>
      <c r="F182" s="217"/>
      <c r="G182" s="217"/>
      <c r="H182" s="217"/>
      <c r="I182" s="217"/>
      <c r="J182" s="217"/>
      <c r="K182" s="217"/>
      <c r="L182" s="217"/>
      <c r="M182" s="217"/>
      <c r="N182" s="217"/>
      <c r="O182" s="217"/>
      <c r="P182" s="217"/>
      <c r="Q182" s="217"/>
      <c r="R182" s="217"/>
      <c r="S182" s="217"/>
      <c r="T182" s="217"/>
    </row>
    <row r="183" spans="1:20">
      <c r="A183" s="217"/>
      <c r="B183" s="217"/>
      <c r="C183" s="217"/>
      <c r="D183" s="217"/>
      <c r="E183" s="137"/>
      <c r="F183" s="217"/>
      <c r="G183" s="217"/>
      <c r="H183" s="217"/>
      <c r="I183" s="217"/>
      <c r="J183" s="217"/>
      <c r="K183" s="217"/>
      <c r="L183" s="217"/>
      <c r="M183" s="217"/>
      <c r="N183" s="217"/>
      <c r="O183" s="217"/>
      <c r="P183" s="217"/>
      <c r="Q183" s="217"/>
      <c r="R183" s="217"/>
      <c r="S183" s="217"/>
      <c r="T183" s="217"/>
    </row>
    <row r="184" spans="1:20">
      <c r="A184" s="217"/>
      <c r="B184" s="217"/>
      <c r="C184" s="217"/>
      <c r="D184" s="217"/>
      <c r="E184" s="137"/>
      <c r="F184" s="217"/>
      <c r="G184" s="217"/>
      <c r="H184" s="217"/>
      <c r="I184" s="217"/>
      <c r="J184" s="217"/>
      <c r="K184" s="217"/>
      <c r="L184" s="217"/>
      <c r="M184" s="217"/>
      <c r="N184" s="217"/>
      <c r="O184" s="217"/>
      <c r="P184" s="217"/>
      <c r="Q184" s="217"/>
      <c r="R184" s="217"/>
      <c r="S184" s="217"/>
      <c r="T184" s="217"/>
    </row>
    <row r="185" spans="1:20">
      <c r="A185" s="217"/>
      <c r="B185" s="217"/>
      <c r="C185" s="217"/>
      <c r="D185" s="217"/>
      <c r="E185" s="137"/>
      <c r="F185" s="217"/>
      <c r="G185" s="217"/>
      <c r="H185" s="217"/>
      <c r="I185" s="217"/>
      <c r="J185" s="217"/>
      <c r="K185" s="217"/>
      <c r="L185" s="217"/>
      <c r="M185" s="217"/>
      <c r="N185" s="217"/>
      <c r="O185" s="217"/>
      <c r="P185" s="217"/>
      <c r="Q185" s="217"/>
      <c r="R185" s="217"/>
      <c r="S185" s="217"/>
      <c r="T185" s="217"/>
    </row>
    <row r="186" spans="1:20">
      <c r="A186" s="217"/>
      <c r="B186" s="217"/>
      <c r="C186" s="217"/>
      <c r="D186" s="217"/>
      <c r="E186" s="137"/>
      <c r="F186" s="217"/>
      <c r="G186" s="217"/>
      <c r="H186" s="217"/>
      <c r="I186" s="217"/>
      <c r="J186" s="217"/>
      <c r="K186" s="217"/>
      <c r="L186" s="217"/>
      <c r="M186" s="217"/>
      <c r="N186" s="217"/>
      <c r="O186" s="217"/>
      <c r="P186" s="217"/>
      <c r="Q186" s="217"/>
      <c r="R186" s="217"/>
      <c r="S186" s="217"/>
      <c r="T186" s="217"/>
    </row>
    <row r="187" spans="1:20">
      <c r="A187" s="217"/>
      <c r="B187" s="217"/>
      <c r="C187" s="217"/>
      <c r="D187" s="217"/>
      <c r="E187" s="137"/>
      <c r="F187" s="217"/>
      <c r="G187" s="217"/>
      <c r="H187" s="217"/>
      <c r="I187" s="217"/>
      <c r="J187" s="217"/>
      <c r="K187" s="217"/>
      <c r="L187" s="217"/>
      <c r="M187" s="217"/>
      <c r="N187" s="217"/>
      <c r="O187" s="217"/>
      <c r="P187" s="217"/>
      <c r="Q187" s="217"/>
      <c r="R187" s="217"/>
      <c r="S187" s="217"/>
      <c r="T187" s="217"/>
    </row>
    <row r="188" spans="1:20">
      <c r="A188" s="217"/>
      <c r="B188" s="217"/>
      <c r="C188" s="217"/>
      <c r="D188" s="217"/>
      <c r="E188" s="137"/>
      <c r="F188" s="217"/>
      <c r="G188" s="217"/>
      <c r="H188" s="217"/>
      <c r="I188" s="217"/>
      <c r="J188" s="217"/>
      <c r="K188" s="217"/>
      <c r="L188" s="217"/>
      <c r="M188" s="217"/>
      <c r="N188" s="217"/>
      <c r="O188" s="217"/>
      <c r="P188" s="217"/>
      <c r="Q188" s="217"/>
      <c r="R188" s="217"/>
      <c r="S188" s="217"/>
      <c r="T188" s="217"/>
    </row>
    <row r="189" spans="1:20">
      <c r="A189" s="217"/>
      <c r="B189" s="217"/>
      <c r="C189" s="217"/>
      <c r="D189" s="217"/>
      <c r="E189" s="137"/>
      <c r="F189" s="217"/>
      <c r="G189" s="217"/>
      <c r="H189" s="217"/>
      <c r="I189" s="217"/>
      <c r="J189" s="217"/>
      <c r="K189" s="217"/>
      <c r="L189" s="217"/>
      <c r="M189" s="217"/>
      <c r="N189" s="217"/>
      <c r="O189" s="217"/>
      <c r="P189" s="217"/>
      <c r="Q189" s="217"/>
      <c r="R189" s="217"/>
      <c r="S189" s="217"/>
      <c r="T189" s="217"/>
    </row>
    <row r="190" spans="1:20">
      <c r="A190" s="217"/>
      <c r="B190" s="217"/>
      <c r="C190" s="217"/>
      <c r="D190" s="217"/>
      <c r="E190" s="137"/>
      <c r="F190" s="217"/>
      <c r="G190" s="217"/>
      <c r="H190" s="217"/>
      <c r="I190" s="217"/>
      <c r="J190" s="217"/>
      <c r="K190" s="217"/>
      <c r="L190" s="217"/>
      <c r="M190" s="217"/>
      <c r="N190" s="217"/>
      <c r="O190" s="217"/>
      <c r="P190" s="217"/>
      <c r="Q190" s="217"/>
      <c r="R190" s="217"/>
      <c r="S190" s="217"/>
      <c r="T190" s="217"/>
    </row>
    <row r="191" spans="1:20">
      <c r="A191" s="217"/>
      <c r="B191" s="217"/>
      <c r="C191" s="217"/>
      <c r="D191" s="217"/>
      <c r="E191" s="137"/>
      <c r="F191" s="217"/>
      <c r="G191" s="217"/>
      <c r="H191" s="217"/>
      <c r="I191" s="217"/>
      <c r="J191" s="217"/>
      <c r="K191" s="217"/>
      <c r="L191" s="217"/>
      <c r="M191" s="217"/>
      <c r="N191" s="217"/>
      <c r="O191" s="217"/>
      <c r="P191" s="217"/>
      <c r="Q191" s="217"/>
      <c r="R191" s="217"/>
      <c r="S191" s="217"/>
      <c r="T191" s="217"/>
    </row>
    <row r="192" spans="1:20">
      <c r="A192" s="217"/>
      <c r="B192" s="217"/>
      <c r="C192" s="217"/>
      <c r="D192" s="217"/>
      <c r="E192" s="137"/>
      <c r="F192" s="217"/>
      <c r="G192" s="217"/>
      <c r="H192" s="217"/>
      <c r="I192" s="217"/>
      <c r="J192" s="217"/>
      <c r="K192" s="217"/>
      <c r="L192" s="217"/>
      <c r="M192" s="217"/>
      <c r="N192" s="217"/>
      <c r="O192" s="217"/>
      <c r="P192" s="217"/>
      <c r="Q192" s="217"/>
      <c r="R192" s="217"/>
      <c r="S192" s="217"/>
      <c r="T192" s="217"/>
    </row>
    <row r="193" spans="1:20">
      <c r="A193" s="217"/>
      <c r="B193" s="217"/>
      <c r="C193" s="217"/>
      <c r="D193" s="217"/>
      <c r="E193" s="137"/>
      <c r="F193" s="217"/>
      <c r="G193" s="217"/>
      <c r="H193" s="217"/>
      <c r="I193" s="217"/>
      <c r="J193" s="217"/>
      <c r="K193" s="217"/>
      <c r="L193" s="217"/>
      <c r="M193" s="217"/>
      <c r="N193" s="217"/>
      <c r="O193" s="217"/>
      <c r="P193" s="217"/>
      <c r="Q193" s="217"/>
      <c r="R193" s="217"/>
      <c r="S193" s="217"/>
      <c r="T193" s="217"/>
    </row>
    <row r="194" spans="1:20">
      <c r="A194" s="217"/>
      <c r="B194" s="217"/>
      <c r="C194" s="217"/>
      <c r="D194" s="217"/>
      <c r="E194" s="137"/>
      <c r="F194" s="217"/>
      <c r="G194" s="217"/>
      <c r="H194" s="217"/>
      <c r="I194" s="217"/>
      <c r="J194" s="217"/>
      <c r="K194" s="217"/>
      <c r="L194" s="217"/>
      <c r="M194" s="217"/>
      <c r="N194" s="217"/>
      <c r="O194" s="217"/>
      <c r="P194" s="217"/>
      <c r="Q194" s="217"/>
      <c r="R194" s="217"/>
      <c r="S194" s="217"/>
      <c r="T194" s="217"/>
    </row>
    <row r="195" spans="1:20">
      <c r="A195" s="217"/>
      <c r="B195" s="217"/>
      <c r="C195" s="217"/>
      <c r="D195" s="217"/>
      <c r="E195" s="137"/>
      <c r="F195" s="217"/>
      <c r="G195" s="217"/>
      <c r="H195" s="217"/>
      <c r="I195" s="217"/>
      <c r="J195" s="217"/>
      <c r="K195" s="217"/>
      <c r="L195" s="217"/>
      <c r="M195" s="217"/>
      <c r="N195" s="217"/>
      <c r="O195" s="217"/>
      <c r="P195" s="217"/>
      <c r="Q195" s="217"/>
      <c r="R195" s="217"/>
      <c r="S195" s="217"/>
      <c r="T195" s="217"/>
    </row>
    <row r="196" spans="1:20">
      <c r="A196" s="217"/>
      <c r="B196" s="217"/>
      <c r="C196" s="217"/>
      <c r="D196" s="217"/>
      <c r="E196" s="137"/>
      <c r="F196" s="217"/>
      <c r="G196" s="217"/>
      <c r="H196" s="217"/>
      <c r="I196" s="217"/>
      <c r="J196" s="217"/>
      <c r="K196" s="217"/>
      <c r="L196" s="217"/>
      <c r="M196" s="217"/>
      <c r="N196" s="217"/>
      <c r="O196" s="217"/>
      <c r="P196" s="217"/>
      <c r="Q196" s="217"/>
      <c r="R196" s="217"/>
      <c r="S196" s="217"/>
      <c r="T196" s="217"/>
    </row>
    <row r="197" spans="1:20">
      <c r="A197" s="217"/>
      <c r="B197" s="217"/>
      <c r="C197" s="217"/>
      <c r="D197" s="217"/>
      <c r="E197" s="137"/>
      <c r="F197" s="217"/>
      <c r="G197" s="217"/>
      <c r="H197" s="217"/>
      <c r="I197" s="217"/>
      <c r="J197" s="217"/>
      <c r="K197" s="217"/>
      <c r="L197" s="217"/>
      <c r="M197" s="217"/>
      <c r="N197" s="217"/>
      <c r="O197" s="217"/>
      <c r="P197" s="217"/>
      <c r="Q197" s="217"/>
      <c r="R197" s="217"/>
      <c r="S197" s="217"/>
      <c r="T197" s="217"/>
    </row>
    <row r="198" spans="1:20">
      <c r="A198" s="217"/>
      <c r="B198" s="217"/>
      <c r="C198" s="217"/>
      <c r="D198" s="217"/>
      <c r="E198" s="137"/>
      <c r="F198" s="217"/>
      <c r="G198" s="217"/>
      <c r="H198" s="217"/>
      <c r="I198" s="217"/>
      <c r="J198" s="217"/>
      <c r="K198" s="217"/>
      <c r="L198" s="217"/>
      <c r="M198" s="217"/>
      <c r="N198" s="217"/>
      <c r="O198" s="217"/>
      <c r="P198" s="217"/>
      <c r="Q198" s="217"/>
      <c r="R198" s="217"/>
      <c r="S198" s="217"/>
      <c r="T198" s="217"/>
    </row>
    <row r="199" spans="1:20">
      <c r="A199" s="217"/>
      <c r="B199" s="217"/>
      <c r="C199" s="217"/>
      <c r="D199" s="217"/>
      <c r="E199" s="137"/>
      <c r="F199" s="217"/>
      <c r="G199" s="217"/>
      <c r="H199" s="217"/>
      <c r="I199" s="217"/>
      <c r="J199" s="217"/>
      <c r="K199" s="217"/>
      <c r="L199" s="217"/>
      <c r="M199" s="217"/>
      <c r="N199" s="217"/>
      <c r="O199" s="217"/>
      <c r="P199" s="217"/>
      <c r="Q199" s="217"/>
      <c r="R199" s="217"/>
      <c r="S199" s="217"/>
      <c r="T199" s="217"/>
    </row>
    <row r="200" spans="1:20">
      <c r="A200" s="217"/>
      <c r="B200" s="217"/>
      <c r="C200" s="217"/>
      <c r="D200" s="217"/>
      <c r="E200" s="137"/>
      <c r="F200" s="217"/>
      <c r="G200" s="217"/>
      <c r="H200" s="217"/>
      <c r="I200" s="217"/>
      <c r="J200" s="217"/>
      <c r="K200" s="217"/>
      <c r="L200" s="217"/>
      <c r="M200" s="217"/>
      <c r="N200" s="217"/>
      <c r="O200" s="217"/>
      <c r="P200" s="217"/>
      <c r="Q200" s="217"/>
      <c r="R200" s="217"/>
      <c r="S200" s="217"/>
      <c r="T200" s="217"/>
    </row>
    <row r="201" spans="1:20">
      <c r="A201" s="217"/>
      <c r="B201" s="217"/>
      <c r="C201" s="217"/>
      <c r="D201" s="217"/>
      <c r="E201" s="137"/>
      <c r="F201" s="217"/>
      <c r="G201" s="217"/>
      <c r="H201" s="217"/>
      <c r="I201" s="217"/>
      <c r="J201" s="217"/>
      <c r="K201" s="217"/>
      <c r="L201" s="217"/>
      <c r="M201" s="217"/>
      <c r="N201" s="217"/>
      <c r="O201" s="217"/>
      <c r="P201" s="217"/>
      <c r="Q201" s="217"/>
      <c r="R201" s="217"/>
      <c r="S201" s="217"/>
      <c r="T201" s="217"/>
    </row>
    <row r="202" spans="1:20">
      <c r="A202" s="217"/>
      <c r="B202" s="217"/>
      <c r="C202" s="217"/>
      <c r="D202" s="217"/>
      <c r="E202" s="137"/>
      <c r="F202" s="217"/>
      <c r="G202" s="217"/>
      <c r="H202" s="217"/>
      <c r="I202" s="217"/>
      <c r="J202" s="217"/>
      <c r="K202" s="217"/>
      <c r="L202" s="217"/>
      <c r="M202" s="217"/>
      <c r="N202" s="217"/>
      <c r="O202" s="217"/>
      <c r="P202" s="217"/>
      <c r="Q202" s="217"/>
      <c r="R202" s="217"/>
      <c r="S202" s="217"/>
      <c r="T202" s="217"/>
    </row>
    <row r="203" spans="1:20">
      <c r="A203" s="217"/>
      <c r="B203" s="217"/>
      <c r="C203" s="217"/>
      <c r="D203" s="217"/>
      <c r="E203" s="137"/>
      <c r="F203" s="217"/>
      <c r="G203" s="217"/>
      <c r="H203" s="217"/>
      <c r="I203" s="217"/>
      <c r="J203" s="217"/>
      <c r="K203" s="217"/>
      <c r="L203" s="217"/>
      <c r="M203" s="217"/>
      <c r="N203" s="217"/>
      <c r="O203" s="217"/>
      <c r="P203" s="217"/>
      <c r="Q203" s="217"/>
      <c r="R203" s="217"/>
      <c r="S203" s="217"/>
      <c r="T203" s="217"/>
    </row>
    <row r="204" spans="1:20">
      <c r="A204" s="217"/>
      <c r="B204" s="217"/>
      <c r="C204" s="217"/>
      <c r="D204" s="217"/>
      <c r="E204" s="137"/>
      <c r="F204" s="217"/>
      <c r="G204" s="217"/>
      <c r="H204" s="217"/>
      <c r="I204" s="217"/>
      <c r="J204" s="217"/>
      <c r="K204" s="217"/>
      <c r="L204" s="217"/>
      <c r="M204" s="217"/>
      <c r="N204" s="217"/>
      <c r="O204" s="217"/>
      <c r="P204" s="217"/>
      <c r="Q204" s="217"/>
      <c r="R204" s="217"/>
      <c r="S204" s="217"/>
      <c r="T204" s="217"/>
    </row>
    <row r="205" spans="1:20">
      <c r="A205" s="217"/>
      <c r="B205" s="217"/>
      <c r="C205" s="217"/>
      <c r="D205" s="217"/>
      <c r="E205" s="137"/>
      <c r="F205" s="217"/>
      <c r="G205" s="217"/>
      <c r="H205" s="217"/>
      <c r="I205" s="217"/>
      <c r="J205" s="217"/>
      <c r="K205" s="217"/>
      <c r="L205" s="217"/>
      <c r="M205" s="217"/>
      <c r="N205" s="217"/>
      <c r="O205" s="217"/>
      <c r="P205" s="217"/>
      <c r="Q205" s="217"/>
      <c r="R205" s="217"/>
      <c r="S205" s="217"/>
      <c r="T205" s="217"/>
    </row>
    <row r="206" spans="1:20">
      <c r="A206" s="217"/>
      <c r="B206" s="217"/>
      <c r="C206" s="217"/>
      <c r="D206" s="217"/>
      <c r="E206" s="137"/>
      <c r="F206" s="217"/>
      <c r="G206" s="217"/>
      <c r="H206" s="217"/>
      <c r="I206" s="217"/>
      <c r="J206" s="217"/>
      <c r="K206" s="217"/>
      <c r="L206" s="217"/>
      <c r="M206" s="217"/>
      <c r="N206" s="217"/>
      <c r="O206" s="217"/>
      <c r="P206" s="217"/>
      <c r="Q206" s="217"/>
      <c r="R206" s="217"/>
      <c r="S206" s="217"/>
      <c r="T206" s="217"/>
    </row>
    <row r="207" spans="1:20">
      <c r="A207" s="217"/>
      <c r="B207" s="217"/>
      <c r="C207" s="217"/>
      <c r="D207" s="217"/>
      <c r="E207" s="137"/>
      <c r="F207" s="217"/>
      <c r="G207" s="217"/>
      <c r="H207" s="217"/>
      <c r="I207" s="217"/>
      <c r="J207" s="217"/>
      <c r="K207" s="217"/>
      <c r="L207" s="217"/>
      <c r="M207" s="217"/>
      <c r="N207" s="217"/>
      <c r="O207" s="217"/>
      <c r="P207" s="217"/>
      <c r="Q207" s="217"/>
      <c r="R207" s="217"/>
      <c r="S207" s="217"/>
      <c r="T207" s="217"/>
    </row>
    <row r="208" spans="1:20">
      <c r="A208" s="217"/>
      <c r="B208" s="217"/>
      <c r="C208" s="217"/>
      <c r="D208" s="217"/>
      <c r="E208" s="137"/>
      <c r="F208" s="217"/>
      <c r="G208" s="217"/>
      <c r="H208" s="217"/>
      <c r="I208" s="217"/>
      <c r="J208" s="217"/>
      <c r="K208" s="217"/>
      <c r="L208" s="217"/>
      <c r="M208" s="217"/>
      <c r="N208" s="217"/>
      <c r="O208" s="217"/>
      <c r="P208" s="217"/>
      <c r="Q208" s="217"/>
      <c r="R208" s="217"/>
      <c r="S208" s="217"/>
      <c r="T208" s="217"/>
    </row>
    <row r="209" spans="1:20">
      <c r="A209" s="217"/>
      <c r="B209" s="217"/>
      <c r="C209" s="217"/>
      <c r="D209" s="217"/>
      <c r="E209" s="137"/>
      <c r="F209" s="217"/>
      <c r="G209" s="217"/>
      <c r="H209" s="217"/>
      <c r="I209" s="217"/>
      <c r="J209" s="217"/>
      <c r="K209" s="217"/>
      <c r="L209" s="217"/>
      <c r="M209" s="217"/>
      <c r="N209" s="217"/>
      <c r="O209" s="217"/>
      <c r="P209" s="217"/>
      <c r="Q209" s="217"/>
      <c r="R209" s="217"/>
      <c r="S209" s="217"/>
      <c r="T209" s="217"/>
    </row>
    <row r="210" spans="1:20">
      <c r="A210" s="217"/>
      <c r="B210" s="217"/>
      <c r="C210" s="217"/>
      <c r="D210" s="217"/>
      <c r="E210" s="137"/>
      <c r="F210" s="217"/>
      <c r="G210" s="217"/>
      <c r="H210" s="217"/>
      <c r="I210" s="217"/>
      <c r="J210" s="217"/>
      <c r="K210" s="217"/>
      <c r="L210" s="217"/>
      <c r="M210" s="217"/>
      <c r="N210" s="217"/>
      <c r="O210" s="217"/>
      <c r="P210" s="217"/>
      <c r="Q210" s="217"/>
      <c r="R210" s="217"/>
      <c r="S210" s="217"/>
      <c r="T210" s="217"/>
    </row>
    <row r="211" spans="1:20">
      <c r="A211" s="217"/>
      <c r="B211" s="217"/>
      <c r="C211" s="217"/>
      <c r="D211" s="217"/>
      <c r="E211" s="137"/>
      <c r="F211" s="217"/>
      <c r="G211" s="217"/>
      <c r="H211" s="217"/>
      <c r="I211" s="217"/>
      <c r="J211" s="217"/>
      <c r="K211" s="217"/>
      <c r="L211" s="217"/>
      <c r="M211" s="217"/>
      <c r="N211" s="217"/>
      <c r="O211" s="217"/>
      <c r="P211" s="217"/>
      <c r="Q211" s="217"/>
      <c r="R211" s="217"/>
      <c r="S211" s="217"/>
      <c r="T211" s="217"/>
    </row>
    <row r="212" spans="1:20">
      <c r="A212" s="217"/>
      <c r="B212" s="217"/>
      <c r="C212" s="217"/>
      <c r="D212" s="217"/>
      <c r="E212" s="137"/>
      <c r="F212" s="217"/>
      <c r="G212" s="217"/>
      <c r="H212" s="217"/>
      <c r="I212" s="217"/>
      <c r="J212" s="217"/>
      <c r="K212" s="217"/>
      <c r="L212" s="217"/>
      <c r="M212" s="217"/>
      <c r="N212" s="217"/>
      <c r="O212" s="217"/>
      <c r="P212" s="217"/>
      <c r="Q212" s="217"/>
      <c r="R212" s="217"/>
      <c r="S212" s="217"/>
      <c r="T212" s="217"/>
    </row>
    <row r="213" spans="1:20">
      <c r="A213" s="217"/>
      <c r="B213" s="217"/>
      <c r="C213" s="217"/>
      <c r="D213" s="217"/>
      <c r="E213" s="137"/>
      <c r="F213" s="217"/>
      <c r="G213" s="217"/>
      <c r="H213" s="217"/>
      <c r="I213" s="217"/>
      <c r="J213" s="217"/>
      <c r="K213" s="217"/>
      <c r="L213" s="217"/>
      <c r="M213" s="217"/>
      <c r="N213" s="217"/>
      <c r="O213" s="217"/>
      <c r="P213" s="217"/>
      <c r="Q213" s="217"/>
      <c r="R213" s="217"/>
      <c r="S213" s="217"/>
      <c r="T213" s="217"/>
    </row>
    <row r="214" spans="1:20">
      <c r="A214" s="217"/>
      <c r="B214" s="217"/>
      <c r="C214" s="217"/>
      <c r="D214" s="217"/>
      <c r="E214" s="137"/>
      <c r="F214" s="217"/>
      <c r="G214" s="217"/>
      <c r="H214" s="217"/>
      <c r="I214" s="217"/>
      <c r="J214" s="217"/>
      <c r="K214" s="217"/>
      <c r="L214" s="217"/>
      <c r="M214" s="217"/>
      <c r="N214" s="217"/>
      <c r="O214" s="217"/>
      <c r="P214" s="217"/>
      <c r="Q214" s="217"/>
      <c r="R214" s="217"/>
      <c r="S214" s="217"/>
      <c r="T214" s="217"/>
    </row>
    <row r="215" spans="1:20">
      <c r="A215" s="217"/>
      <c r="B215" s="217"/>
      <c r="C215" s="217"/>
      <c r="D215" s="217"/>
      <c r="E215" s="137"/>
      <c r="F215" s="217"/>
      <c r="G215" s="217"/>
      <c r="H215" s="217"/>
      <c r="I215" s="217"/>
      <c r="J215" s="217"/>
      <c r="K215" s="217"/>
      <c r="L215" s="217"/>
      <c r="M215" s="217"/>
      <c r="N215" s="217"/>
      <c r="O215" s="217"/>
      <c r="P215" s="217"/>
      <c r="Q215" s="217"/>
      <c r="R215" s="217"/>
      <c r="S215" s="217"/>
      <c r="T215" s="217"/>
    </row>
    <row r="216" spans="1:20">
      <c r="A216" s="217"/>
      <c r="B216" s="217"/>
      <c r="C216" s="217"/>
      <c r="D216" s="217"/>
      <c r="E216" s="137"/>
      <c r="F216" s="217"/>
      <c r="G216" s="217"/>
      <c r="H216" s="217"/>
      <c r="I216" s="217"/>
      <c r="J216" s="217"/>
      <c r="K216" s="217"/>
      <c r="L216" s="217"/>
      <c r="M216" s="217"/>
      <c r="N216" s="217"/>
      <c r="O216" s="217"/>
      <c r="P216" s="217"/>
      <c r="Q216" s="217"/>
      <c r="R216" s="217"/>
      <c r="S216" s="217"/>
      <c r="T216" s="217"/>
    </row>
    <row r="217" spans="1:20">
      <c r="A217" s="217"/>
      <c r="B217" s="217"/>
      <c r="C217" s="217"/>
      <c r="D217" s="217"/>
      <c r="E217" s="137"/>
      <c r="F217" s="217"/>
      <c r="G217" s="217"/>
      <c r="H217" s="217"/>
      <c r="I217" s="217"/>
      <c r="J217" s="217"/>
      <c r="K217" s="217"/>
      <c r="L217" s="217"/>
      <c r="M217" s="217"/>
      <c r="N217" s="217"/>
      <c r="O217" s="217"/>
      <c r="P217" s="217"/>
      <c r="Q217" s="217"/>
      <c r="R217" s="217"/>
      <c r="S217" s="217"/>
      <c r="T217" s="217"/>
    </row>
    <row r="218" spans="1:20">
      <c r="A218" s="217"/>
      <c r="B218" s="217"/>
      <c r="C218" s="217"/>
      <c r="D218" s="217"/>
      <c r="E218" s="137"/>
      <c r="F218" s="217"/>
      <c r="G218" s="217"/>
      <c r="H218" s="217"/>
      <c r="I218" s="217"/>
      <c r="J218" s="217"/>
      <c r="K218" s="217"/>
      <c r="L218" s="217"/>
      <c r="M218" s="217"/>
      <c r="N218" s="217"/>
      <c r="O218" s="217"/>
      <c r="P218" s="217"/>
      <c r="Q218" s="217"/>
      <c r="R218" s="217"/>
      <c r="S218" s="217"/>
      <c r="T218" s="217"/>
    </row>
    <row r="219" spans="1:20">
      <c r="A219" s="217"/>
      <c r="B219" s="217"/>
      <c r="C219" s="217"/>
      <c r="D219" s="217"/>
      <c r="E219" s="137"/>
      <c r="F219" s="217"/>
      <c r="G219" s="217"/>
      <c r="H219" s="217"/>
      <c r="I219" s="217"/>
      <c r="J219" s="217"/>
      <c r="K219" s="217"/>
      <c r="L219" s="217"/>
      <c r="M219" s="217"/>
      <c r="N219" s="217"/>
      <c r="O219" s="217"/>
      <c r="P219" s="217"/>
      <c r="Q219" s="217"/>
      <c r="R219" s="217"/>
      <c r="S219" s="217"/>
      <c r="T219" s="217"/>
    </row>
    <row r="220" spans="1:20">
      <c r="A220" s="217"/>
      <c r="B220" s="217"/>
      <c r="C220" s="217"/>
      <c r="D220" s="217"/>
      <c r="E220" s="137"/>
      <c r="F220" s="217"/>
      <c r="G220" s="217"/>
      <c r="H220" s="217"/>
      <c r="I220" s="217"/>
      <c r="J220" s="217"/>
      <c r="K220" s="217"/>
      <c r="L220" s="217"/>
      <c r="M220" s="217"/>
      <c r="N220" s="217"/>
      <c r="O220" s="217"/>
      <c r="P220" s="217"/>
      <c r="Q220" s="217"/>
      <c r="R220" s="217"/>
      <c r="S220" s="217"/>
      <c r="T220" s="217"/>
    </row>
    <row r="221" spans="1:20">
      <c r="A221" s="217"/>
      <c r="B221" s="217"/>
      <c r="C221" s="217"/>
      <c r="D221" s="217"/>
      <c r="E221" s="137"/>
      <c r="F221" s="217"/>
      <c r="G221" s="217"/>
      <c r="H221" s="217"/>
      <c r="I221" s="217"/>
      <c r="J221" s="217"/>
      <c r="K221" s="217"/>
      <c r="L221" s="217"/>
      <c r="M221" s="217"/>
      <c r="N221" s="217"/>
      <c r="O221" s="217"/>
      <c r="P221" s="217"/>
      <c r="Q221" s="217"/>
      <c r="R221" s="217"/>
      <c r="S221" s="217"/>
      <c r="T221" s="217"/>
    </row>
    <row r="222" spans="1:20">
      <c r="A222" s="217"/>
      <c r="B222" s="217"/>
      <c r="C222" s="217"/>
      <c r="D222" s="217"/>
      <c r="E222" s="137"/>
      <c r="F222" s="217"/>
      <c r="G222" s="217"/>
      <c r="H222" s="217"/>
      <c r="I222" s="217"/>
      <c r="J222" s="217"/>
      <c r="K222" s="217"/>
      <c r="L222" s="217"/>
      <c r="M222" s="217"/>
      <c r="N222" s="217"/>
      <c r="O222" s="217"/>
      <c r="P222" s="217"/>
      <c r="Q222" s="217"/>
      <c r="R222" s="217"/>
      <c r="S222" s="217"/>
      <c r="T222" s="217"/>
    </row>
    <row r="223" spans="1:20">
      <c r="A223" s="217"/>
      <c r="B223" s="217"/>
      <c r="C223" s="217"/>
      <c r="D223" s="217"/>
      <c r="E223" s="137"/>
      <c r="F223" s="217"/>
      <c r="G223" s="217"/>
      <c r="H223" s="217"/>
      <c r="I223" s="217"/>
      <c r="J223" s="217"/>
      <c r="K223" s="217"/>
      <c r="L223" s="217"/>
      <c r="M223" s="217"/>
      <c r="N223" s="217"/>
      <c r="O223" s="217"/>
      <c r="P223" s="217"/>
      <c r="Q223" s="217"/>
      <c r="R223" s="217"/>
      <c r="S223" s="217"/>
      <c r="T223" s="217"/>
    </row>
    <row r="224" spans="1:20">
      <c r="A224" s="217"/>
      <c r="B224" s="217"/>
      <c r="C224" s="217"/>
      <c r="D224" s="217"/>
      <c r="E224" s="137"/>
      <c r="F224" s="217"/>
      <c r="G224" s="217"/>
      <c r="H224" s="217"/>
      <c r="I224" s="217"/>
      <c r="J224" s="217"/>
      <c r="K224" s="217"/>
      <c r="L224" s="217"/>
      <c r="M224" s="217"/>
      <c r="N224" s="217"/>
      <c r="O224" s="217"/>
      <c r="P224" s="217"/>
      <c r="Q224" s="217"/>
      <c r="R224" s="217"/>
      <c r="S224" s="217"/>
      <c r="T224" s="217"/>
    </row>
    <row r="225" spans="1:20">
      <c r="A225" s="217"/>
      <c r="B225" s="217"/>
      <c r="C225" s="217"/>
      <c r="D225" s="217"/>
      <c r="E225" s="137"/>
      <c r="F225" s="217"/>
      <c r="G225" s="217"/>
      <c r="H225" s="217"/>
      <c r="I225" s="217"/>
      <c r="J225" s="217"/>
      <c r="K225" s="217"/>
      <c r="L225" s="217"/>
      <c r="M225" s="217"/>
      <c r="N225" s="217"/>
      <c r="O225" s="217"/>
      <c r="P225" s="217"/>
      <c r="Q225" s="217"/>
      <c r="R225" s="217"/>
      <c r="S225" s="217"/>
      <c r="T225" s="217"/>
    </row>
    <row r="226" spans="1:20">
      <c r="A226" s="217"/>
      <c r="B226" s="217"/>
      <c r="C226" s="217"/>
      <c r="D226" s="217"/>
      <c r="E226" s="137"/>
      <c r="F226" s="217"/>
      <c r="G226" s="217"/>
      <c r="H226" s="217"/>
      <c r="I226" s="217"/>
      <c r="J226" s="217"/>
      <c r="K226" s="217"/>
      <c r="L226" s="217"/>
      <c r="M226" s="217"/>
      <c r="N226" s="217"/>
      <c r="O226" s="217"/>
      <c r="P226" s="217"/>
      <c r="Q226" s="217"/>
      <c r="R226" s="217"/>
      <c r="S226" s="217"/>
      <c r="T226" s="217"/>
    </row>
    <row r="227" spans="1:20">
      <c r="A227" s="217"/>
      <c r="B227" s="217"/>
      <c r="C227" s="217"/>
      <c r="D227" s="217"/>
      <c r="E227" s="137"/>
      <c r="F227" s="217"/>
      <c r="G227" s="217"/>
      <c r="H227" s="217"/>
      <c r="I227" s="217"/>
      <c r="J227" s="217"/>
      <c r="K227" s="217"/>
      <c r="L227" s="217"/>
      <c r="M227" s="217"/>
      <c r="N227" s="217"/>
      <c r="O227" s="217"/>
      <c r="P227" s="217"/>
      <c r="Q227" s="217"/>
      <c r="R227" s="217"/>
      <c r="S227" s="217"/>
      <c r="T227" s="217"/>
    </row>
    <row r="228" spans="1:20">
      <c r="A228" s="217"/>
      <c r="B228" s="217"/>
      <c r="C228" s="217"/>
      <c r="D228" s="217"/>
      <c r="E228" s="137"/>
      <c r="F228" s="217"/>
      <c r="G228" s="217"/>
      <c r="H228" s="217"/>
      <c r="I228" s="217"/>
      <c r="J228" s="217"/>
      <c r="K228" s="217"/>
      <c r="L228" s="217"/>
      <c r="M228" s="217"/>
      <c r="N228" s="217"/>
      <c r="O228" s="217"/>
      <c r="P228" s="217"/>
      <c r="Q228" s="217"/>
      <c r="R228" s="217"/>
      <c r="S228" s="217"/>
      <c r="T228" s="217"/>
    </row>
    <row r="229" spans="1:20">
      <c r="A229" s="217"/>
      <c r="B229" s="217"/>
      <c r="C229" s="217"/>
      <c r="D229" s="217"/>
      <c r="E229" s="137"/>
      <c r="F229" s="217"/>
      <c r="G229" s="217"/>
      <c r="H229" s="217"/>
      <c r="I229" s="217"/>
      <c r="J229" s="217"/>
      <c r="K229" s="217"/>
      <c r="L229" s="217"/>
      <c r="M229" s="217"/>
      <c r="N229" s="217"/>
      <c r="O229" s="217"/>
      <c r="P229" s="217"/>
      <c r="Q229" s="217"/>
      <c r="R229" s="217"/>
      <c r="S229" s="217"/>
      <c r="T229" s="217"/>
    </row>
    <row r="230" spans="1:20">
      <c r="A230" s="217"/>
      <c r="B230" s="217"/>
      <c r="C230" s="217"/>
      <c r="D230" s="217"/>
      <c r="E230" s="137"/>
      <c r="F230" s="217"/>
      <c r="G230" s="217"/>
      <c r="H230" s="217"/>
      <c r="I230" s="217"/>
      <c r="J230" s="217"/>
      <c r="K230" s="217"/>
      <c r="L230" s="217"/>
      <c r="M230" s="217"/>
      <c r="N230" s="217"/>
      <c r="O230" s="217"/>
      <c r="P230" s="217"/>
      <c r="Q230" s="217"/>
      <c r="R230" s="217"/>
      <c r="S230" s="217"/>
      <c r="T230" s="217"/>
    </row>
    <row r="231" spans="1:20">
      <c r="A231" s="217"/>
      <c r="B231" s="217"/>
      <c r="C231" s="217"/>
      <c r="D231" s="217"/>
      <c r="E231" s="137"/>
      <c r="F231" s="217"/>
      <c r="G231" s="217"/>
      <c r="H231" s="217"/>
      <c r="I231" s="217"/>
      <c r="J231" s="217"/>
      <c r="K231" s="217"/>
      <c r="L231" s="217"/>
      <c r="M231" s="217"/>
      <c r="N231" s="217"/>
      <c r="O231" s="217"/>
      <c r="P231" s="217"/>
      <c r="Q231" s="217"/>
      <c r="R231" s="217"/>
      <c r="S231" s="217"/>
      <c r="T231" s="217"/>
    </row>
    <row r="232" spans="1:20">
      <c r="A232" s="217"/>
      <c r="B232" s="217"/>
      <c r="C232" s="217"/>
      <c r="D232" s="217"/>
      <c r="E232" s="137"/>
      <c r="F232" s="217"/>
      <c r="G232" s="217"/>
      <c r="H232" s="217"/>
      <c r="I232" s="217"/>
      <c r="J232" s="217"/>
      <c r="K232" s="217"/>
      <c r="L232" s="217"/>
      <c r="M232" s="217"/>
      <c r="N232" s="217"/>
      <c r="O232" s="217"/>
      <c r="P232" s="217"/>
      <c r="Q232" s="217"/>
      <c r="R232" s="217"/>
      <c r="S232" s="217"/>
      <c r="T232" s="217"/>
    </row>
    <row r="233" spans="1:20">
      <c r="A233" s="217"/>
      <c r="B233" s="217"/>
      <c r="C233" s="217"/>
      <c r="D233" s="217"/>
      <c r="E233" s="137"/>
      <c r="F233" s="217"/>
      <c r="G233" s="217"/>
      <c r="H233" s="217"/>
      <c r="I233" s="217"/>
      <c r="J233" s="217"/>
      <c r="K233" s="217"/>
      <c r="L233" s="217"/>
      <c r="M233" s="217"/>
      <c r="N233" s="217"/>
      <c r="O233" s="217"/>
      <c r="P233" s="217"/>
      <c r="Q233" s="217"/>
      <c r="R233" s="217"/>
      <c r="S233" s="217"/>
      <c r="T233" s="217"/>
    </row>
    <row r="234" spans="1:20">
      <c r="A234" s="217"/>
      <c r="B234" s="217"/>
      <c r="C234" s="217"/>
      <c r="D234" s="217"/>
      <c r="E234" s="137"/>
      <c r="F234" s="217"/>
      <c r="G234" s="217"/>
      <c r="H234" s="217"/>
      <c r="I234" s="217"/>
      <c r="J234" s="217"/>
      <c r="K234" s="217"/>
      <c r="L234" s="217"/>
      <c r="M234" s="217"/>
      <c r="N234" s="217"/>
      <c r="O234" s="217"/>
      <c r="P234" s="217"/>
      <c r="Q234" s="217"/>
      <c r="R234" s="217"/>
      <c r="S234" s="217"/>
      <c r="T234" s="217"/>
    </row>
    <row r="235" spans="1:20">
      <c r="A235" s="217"/>
      <c r="C235" s="217"/>
      <c r="D235" s="217"/>
      <c r="E235" s="137"/>
      <c r="F235" s="217"/>
      <c r="G235" s="217"/>
      <c r="H235" s="217"/>
      <c r="I235" s="217"/>
      <c r="J235" s="217"/>
      <c r="K235" s="217"/>
      <c r="L235" s="217"/>
      <c r="M235" s="217"/>
      <c r="N235" s="217"/>
      <c r="O235" s="217"/>
      <c r="P235" s="217"/>
      <c r="Q235" s="217"/>
      <c r="R235" s="217"/>
      <c r="S235" s="217"/>
      <c r="T235" s="217"/>
    </row>
    <row r="236" spans="1:20">
      <c r="A236" s="217"/>
      <c r="C236" s="217"/>
      <c r="D236" s="217"/>
      <c r="E236" s="137"/>
      <c r="F236" s="217"/>
      <c r="G236" s="217"/>
      <c r="H236" s="217"/>
      <c r="I236" s="217"/>
      <c r="J236" s="217"/>
      <c r="K236" s="217"/>
      <c r="L236" s="217"/>
      <c r="M236" s="217"/>
      <c r="N236" s="217"/>
      <c r="O236" s="217"/>
      <c r="P236" s="217"/>
      <c r="Q236" s="217"/>
      <c r="R236" s="217"/>
      <c r="S236" s="217"/>
      <c r="T236" s="217"/>
    </row>
  </sheetData>
  <mergeCells count="37">
    <mergeCell ref="A6:T6"/>
    <mergeCell ref="O10:O11"/>
    <mergeCell ref="P10:P11"/>
    <mergeCell ref="A1:P1"/>
    <mergeCell ref="Q1:T1"/>
    <mergeCell ref="A3:T3"/>
    <mergeCell ref="A4:T4"/>
    <mergeCell ref="A5:T5"/>
    <mergeCell ref="A7:A11"/>
    <mergeCell ref="B7:B11"/>
    <mergeCell ref="C7:C11"/>
    <mergeCell ref="D7:D11"/>
    <mergeCell ref="E7:E11"/>
    <mergeCell ref="A2:T2"/>
    <mergeCell ref="J7:J11"/>
    <mergeCell ref="K9:K11"/>
    <mergeCell ref="V7:Y8"/>
    <mergeCell ref="F8:F11"/>
    <mergeCell ref="G8:I8"/>
    <mergeCell ref="G9:G11"/>
    <mergeCell ref="H9:I9"/>
    <mergeCell ref="F7:I7"/>
    <mergeCell ref="K7:M8"/>
    <mergeCell ref="N7:P8"/>
    <mergeCell ref="Q7:S8"/>
    <mergeCell ref="T7:T11"/>
    <mergeCell ref="V9:V11"/>
    <mergeCell ref="W9:Y9"/>
    <mergeCell ref="H10:H11"/>
    <mergeCell ref="I10:I11"/>
    <mergeCell ref="W10:W11"/>
    <mergeCell ref="X10:Y10"/>
    <mergeCell ref="L9:M9"/>
    <mergeCell ref="N9:N11"/>
    <mergeCell ref="O9:P9"/>
    <mergeCell ref="Q9:Q11"/>
    <mergeCell ref="R9:S9"/>
  </mergeCells>
  <pageMargins left="0.19685039370078741" right="0.19685039370078741" top="0.31496062992125984" bottom="0.23622047244094491" header="0.31496062992125984" footer="0.31496062992125984"/>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workbookViewId="0">
      <selection activeCell="C18" sqref="C18"/>
    </sheetView>
  </sheetViews>
  <sheetFormatPr defaultRowHeight="15.75"/>
  <cols>
    <col min="1" max="1" width="5.42578125" style="234" customWidth="1"/>
    <col min="2" max="2" width="51.140625" style="229" customWidth="1"/>
    <col min="3" max="3" width="14.5703125" style="229" customWidth="1"/>
    <col min="4" max="4" width="16.42578125" style="229" customWidth="1"/>
    <col min="5" max="5" width="11" style="229" customWidth="1"/>
    <col min="6" max="16384" width="9.140625" style="229"/>
  </cols>
  <sheetData>
    <row r="1" spans="1:5">
      <c r="A1" s="335" t="s">
        <v>388</v>
      </c>
      <c r="B1" s="335"/>
      <c r="C1" s="335"/>
      <c r="D1" s="335"/>
      <c r="E1" s="335"/>
    </row>
    <row r="2" spans="1:5" s="235" customFormat="1" ht="16.5">
      <c r="A2" s="336" t="s">
        <v>427</v>
      </c>
      <c r="B2" s="336"/>
      <c r="C2" s="336"/>
      <c r="D2" s="336"/>
      <c r="E2" s="336"/>
    </row>
    <row r="3" spans="1:5" s="235" customFormat="1" ht="42.75" customHeight="1">
      <c r="A3" s="337" t="s">
        <v>434</v>
      </c>
      <c r="B3" s="338"/>
      <c r="C3" s="338"/>
      <c r="D3" s="338"/>
      <c r="E3" s="338"/>
    </row>
    <row r="4" spans="1:5">
      <c r="A4" s="233"/>
      <c r="B4" s="230"/>
      <c r="C4" s="230"/>
      <c r="D4" s="339" t="s">
        <v>320</v>
      </c>
      <c r="E4" s="339"/>
    </row>
    <row r="5" spans="1:5">
      <c r="A5" s="340" t="s">
        <v>17</v>
      </c>
      <c r="B5" s="340" t="s">
        <v>321</v>
      </c>
      <c r="C5" s="340" t="s">
        <v>322</v>
      </c>
      <c r="D5" s="340" t="s">
        <v>323</v>
      </c>
      <c r="E5" s="340" t="s">
        <v>324</v>
      </c>
    </row>
    <row r="6" spans="1:5">
      <c r="A6" s="340"/>
      <c r="B6" s="340"/>
      <c r="C6" s="340"/>
      <c r="D6" s="340"/>
      <c r="E6" s="340"/>
    </row>
    <row r="7" spans="1:5">
      <c r="A7" s="340"/>
      <c r="B7" s="340"/>
      <c r="C7" s="340"/>
      <c r="D7" s="340"/>
      <c r="E7" s="340"/>
    </row>
    <row r="8" spans="1:5">
      <c r="A8" s="240"/>
      <c r="B8" s="240" t="s">
        <v>5</v>
      </c>
      <c r="C8" s="241">
        <f>C9+C13+C20</f>
        <v>23950</v>
      </c>
      <c r="D8" s="241">
        <f>D9+D13+D20</f>
        <v>23950</v>
      </c>
      <c r="E8" s="241">
        <f>E9+E13+E20</f>
        <v>0</v>
      </c>
    </row>
    <row r="9" spans="1:5">
      <c r="A9" s="242" t="s">
        <v>30</v>
      </c>
      <c r="B9" s="243" t="s">
        <v>325</v>
      </c>
      <c r="C9" s="244">
        <f>C10+C11+C12</f>
        <v>13310</v>
      </c>
      <c r="D9" s="244">
        <f t="shared" ref="D9:E9" si="0">D10+D11+D12</f>
        <v>13310</v>
      </c>
      <c r="E9" s="244">
        <f t="shared" si="0"/>
        <v>0</v>
      </c>
    </row>
    <row r="10" spans="1:5">
      <c r="A10" s="245" t="s">
        <v>12</v>
      </c>
      <c r="B10" s="246" t="s">
        <v>326</v>
      </c>
      <c r="C10" s="247">
        <v>8030</v>
      </c>
      <c r="D10" s="247">
        <v>8030</v>
      </c>
      <c r="E10" s="248"/>
    </row>
    <row r="11" spans="1:5">
      <c r="A11" s="245" t="s">
        <v>12</v>
      </c>
      <c r="B11" s="246" t="s">
        <v>327</v>
      </c>
      <c r="C11" s="248">
        <v>2780</v>
      </c>
      <c r="D11" s="248">
        <f>C11</f>
        <v>2780</v>
      </c>
      <c r="E11" s="248"/>
    </row>
    <row r="12" spans="1:5">
      <c r="A12" s="249" t="s">
        <v>12</v>
      </c>
      <c r="B12" s="246" t="s">
        <v>333</v>
      </c>
      <c r="C12" s="248">
        <v>2500</v>
      </c>
      <c r="D12" s="248">
        <f>C12</f>
        <v>2500</v>
      </c>
      <c r="E12" s="248"/>
    </row>
    <row r="13" spans="1:5" s="231" customFormat="1">
      <c r="A13" s="250">
        <v>2</v>
      </c>
      <c r="B13" s="251" t="s">
        <v>328</v>
      </c>
      <c r="C13" s="252">
        <f>C16+C17+C18+C19</f>
        <v>9720</v>
      </c>
      <c r="D13" s="252">
        <f>D16+D17+D18+D19</f>
        <v>9720</v>
      </c>
      <c r="E13" s="253">
        <v>0</v>
      </c>
    </row>
    <row r="14" spans="1:5" ht="31.5">
      <c r="A14" s="249" t="s">
        <v>12</v>
      </c>
      <c r="B14" s="254" t="s">
        <v>329</v>
      </c>
      <c r="C14" s="255">
        <f>C16+C17+C18</f>
        <v>7920</v>
      </c>
      <c r="D14" s="255">
        <f t="shared" ref="D14:E14" si="1">D16+D17+D18</f>
        <v>7920</v>
      </c>
      <c r="E14" s="255">
        <f t="shared" si="1"/>
        <v>0</v>
      </c>
    </row>
    <row r="15" spans="1:5" s="232" customFormat="1">
      <c r="A15" s="256"/>
      <c r="B15" s="257" t="s">
        <v>10</v>
      </c>
      <c r="C15" s="258"/>
      <c r="D15" s="258"/>
      <c r="E15" s="258"/>
    </row>
    <row r="16" spans="1:5" s="232" customFormat="1">
      <c r="A16" s="256" t="s">
        <v>418</v>
      </c>
      <c r="B16" s="257" t="s">
        <v>330</v>
      </c>
      <c r="C16" s="258">
        <v>6318</v>
      </c>
      <c r="D16" s="258">
        <f>C16</f>
        <v>6318</v>
      </c>
      <c r="E16" s="258"/>
    </row>
    <row r="17" spans="1:5" s="232" customFormat="1">
      <c r="A17" s="256" t="s">
        <v>418</v>
      </c>
      <c r="B17" s="259" t="s">
        <v>360</v>
      </c>
      <c r="C17" s="258">
        <v>900</v>
      </c>
      <c r="D17" s="258">
        <v>900</v>
      </c>
      <c r="E17" s="258"/>
    </row>
    <row r="18" spans="1:5" s="232" customFormat="1" ht="31.5">
      <c r="A18" s="256" t="s">
        <v>418</v>
      </c>
      <c r="B18" s="260" t="s">
        <v>331</v>
      </c>
      <c r="C18" s="258">
        <v>702</v>
      </c>
      <c r="D18" s="258">
        <f>C18</f>
        <v>702</v>
      </c>
      <c r="E18" s="258"/>
    </row>
    <row r="19" spans="1:5" ht="63">
      <c r="A19" s="249" t="s">
        <v>12</v>
      </c>
      <c r="B19" s="261" t="s">
        <v>390</v>
      </c>
      <c r="C19" s="248">
        <v>1800</v>
      </c>
      <c r="D19" s="248">
        <f>C19</f>
        <v>1800</v>
      </c>
      <c r="E19" s="248"/>
    </row>
    <row r="20" spans="1:5" s="231" customFormat="1" ht="31.5">
      <c r="A20" s="262">
        <v>3</v>
      </c>
      <c r="B20" s="263" t="s">
        <v>417</v>
      </c>
      <c r="C20" s="264">
        <v>920</v>
      </c>
      <c r="D20" s="264">
        <v>920</v>
      </c>
      <c r="E20" s="265"/>
    </row>
    <row r="21" spans="1:5">
      <c r="B21" s="334"/>
      <c r="C21" s="334"/>
      <c r="D21" s="334"/>
      <c r="E21" s="334"/>
    </row>
  </sheetData>
  <mergeCells count="10">
    <mergeCell ref="B21:E21"/>
    <mergeCell ref="A1:E1"/>
    <mergeCell ref="A2:E2"/>
    <mergeCell ref="A3:E3"/>
    <mergeCell ref="D4:E4"/>
    <mergeCell ref="A5:A7"/>
    <mergeCell ref="B5:B7"/>
    <mergeCell ref="C5:C7"/>
    <mergeCell ref="D5:D7"/>
    <mergeCell ref="E5:E7"/>
  </mergeCells>
  <pageMargins left="0.31496062992125984" right="0.11811023622047245" top="0.35433070866141736"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12"/>
      <c r="AB1" s="12"/>
      <c r="AC1" s="100"/>
      <c r="AD1" s="100"/>
      <c r="AE1" s="100"/>
      <c r="AF1" s="100"/>
      <c r="AG1" s="12"/>
      <c r="AH1" s="12"/>
      <c r="AI1" s="100"/>
      <c r="AJ1" s="100"/>
      <c r="AK1" s="100"/>
      <c r="AL1" s="100"/>
      <c r="AM1" s="12"/>
      <c r="AN1" s="12"/>
      <c r="AO1" s="178"/>
      <c r="AP1" s="100"/>
      <c r="AQ1" s="341" t="s">
        <v>58</v>
      </c>
      <c r="AR1" s="341"/>
      <c r="AS1" s="341"/>
      <c r="AT1" s="341"/>
      <c r="AU1" s="341"/>
    </row>
    <row r="2" spans="1:47" s="1" customFormat="1" ht="30" customHeight="1">
      <c r="A2" s="342" t="s">
        <v>59</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row>
    <row r="3" spans="1:47" ht="30" customHeight="1">
      <c r="A3" s="343" t="s">
        <v>60</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row>
    <row r="4" spans="1:47" s="2" customFormat="1" ht="30" customHeight="1">
      <c r="A4" s="344" t="s">
        <v>0</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row>
    <row r="5" spans="1:47" s="3" customFormat="1" ht="27" customHeight="1">
      <c r="A5" s="349" t="s">
        <v>17</v>
      </c>
      <c r="B5" s="349" t="s">
        <v>18</v>
      </c>
      <c r="C5" s="349" t="s">
        <v>19</v>
      </c>
      <c r="D5" s="349" t="s">
        <v>20</v>
      </c>
      <c r="E5" s="349" t="s">
        <v>21</v>
      </c>
      <c r="F5" s="349" t="s">
        <v>22</v>
      </c>
      <c r="G5" s="345" t="s">
        <v>61</v>
      </c>
      <c r="H5" s="345"/>
      <c r="I5" s="345"/>
      <c r="J5" s="345"/>
      <c r="K5" s="345"/>
      <c r="L5" s="345" t="s">
        <v>62</v>
      </c>
      <c r="M5" s="345"/>
      <c r="N5" s="345"/>
      <c r="O5" s="345" t="s">
        <v>63</v>
      </c>
      <c r="P5" s="345"/>
      <c r="Q5" s="345"/>
      <c r="R5" s="345"/>
      <c r="S5" s="345"/>
      <c r="T5" s="345"/>
      <c r="U5" s="349" t="s">
        <v>64</v>
      </c>
      <c r="V5" s="349"/>
      <c r="W5" s="349" t="s">
        <v>65</v>
      </c>
      <c r="X5" s="349"/>
      <c r="Y5" s="349"/>
      <c r="Z5" s="349"/>
      <c r="AA5" s="349"/>
      <c r="AB5" s="349"/>
      <c r="AC5" s="349" t="s">
        <v>66</v>
      </c>
      <c r="AD5" s="349"/>
      <c r="AE5" s="349"/>
      <c r="AF5" s="349"/>
      <c r="AG5" s="349"/>
      <c r="AH5" s="349"/>
      <c r="AI5" s="349" t="s">
        <v>67</v>
      </c>
      <c r="AJ5" s="349"/>
      <c r="AK5" s="349"/>
      <c r="AL5" s="349"/>
      <c r="AM5" s="349"/>
      <c r="AN5" s="349"/>
      <c r="AO5" s="349" t="s">
        <v>68</v>
      </c>
      <c r="AP5" s="349"/>
      <c r="AQ5" s="349"/>
      <c r="AR5" s="349"/>
      <c r="AS5" s="349"/>
      <c r="AT5" s="349"/>
      <c r="AU5" s="349" t="s">
        <v>3</v>
      </c>
    </row>
    <row r="6" spans="1:47" s="3" customFormat="1" ht="27" customHeight="1">
      <c r="A6" s="349"/>
      <c r="B6" s="349"/>
      <c r="C6" s="349"/>
      <c r="D6" s="349"/>
      <c r="E6" s="349"/>
      <c r="F6" s="349"/>
      <c r="G6" s="345" t="s">
        <v>24</v>
      </c>
      <c r="H6" s="345" t="s">
        <v>25</v>
      </c>
      <c r="I6" s="345"/>
      <c r="J6" s="345"/>
      <c r="K6" s="345"/>
      <c r="L6" s="345" t="s">
        <v>24</v>
      </c>
      <c r="M6" s="345" t="s">
        <v>25</v>
      </c>
      <c r="N6" s="345"/>
      <c r="O6" s="345" t="s">
        <v>26</v>
      </c>
      <c r="P6" s="345"/>
      <c r="Q6" s="345" t="s">
        <v>69</v>
      </c>
      <c r="R6" s="345"/>
      <c r="S6" s="345" t="s">
        <v>70</v>
      </c>
      <c r="T6" s="345"/>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row>
    <row r="7" spans="1:47" s="3" customFormat="1" ht="33.75" customHeight="1">
      <c r="A7" s="349"/>
      <c r="B7" s="349"/>
      <c r="C7" s="349"/>
      <c r="D7" s="349"/>
      <c r="E7" s="349"/>
      <c r="F7" s="349"/>
      <c r="G7" s="345"/>
      <c r="H7" s="345" t="s">
        <v>27</v>
      </c>
      <c r="I7" s="345" t="s">
        <v>11</v>
      </c>
      <c r="J7" s="345"/>
      <c r="K7" s="345"/>
      <c r="L7" s="345"/>
      <c r="M7" s="345" t="s">
        <v>27</v>
      </c>
      <c r="N7" s="345" t="s">
        <v>71</v>
      </c>
      <c r="O7" s="345"/>
      <c r="P7" s="345"/>
      <c r="Q7" s="345"/>
      <c r="R7" s="345"/>
      <c r="S7" s="345"/>
      <c r="T7" s="345"/>
      <c r="U7" s="349"/>
      <c r="V7" s="349"/>
      <c r="W7" s="345" t="s">
        <v>27</v>
      </c>
      <c r="X7" s="345" t="s">
        <v>10</v>
      </c>
      <c r="Y7" s="345"/>
      <c r="Z7" s="345"/>
      <c r="AA7" s="345"/>
      <c r="AB7" s="345"/>
      <c r="AC7" s="345" t="s">
        <v>27</v>
      </c>
      <c r="AD7" s="345" t="s">
        <v>10</v>
      </c>
      <c r="AE7" s="345"/>
      <c r="AF7" s="345"/>
      <c r="AG7" s="345"/>
      <c r="AH7" s="345"/>
      <c r="AI7" s="345" t="s">
        <v>27</v>
      </c>
      <c r="AJ7" s="345" t="s">
        <v>10</v>
      </c>
      <c r="AK7" s="345"/>
      <c r="AL7" s="345"/>
      <c r="AM7" s="345"/>
      <c r="AN7" s="345"/>
      <c r="AO7" s="345" t="s">
        <v>27</v>
      </c>
      <c r="AP7" s="345" t="s">
        <v>10</v>
      </c>
      <c r="AQ7" s="345"/>
      <c r="AR7" s="345"/>
      <c r="AS7" s="345"/>
      <c r="AT7" s="345"/>
      <c r="AU7" s="349"/>
    </row>
    <row r="8" spans="1:47" s="3" customFormat="1" ht="33.75" customHeight="1">
      <c r="A8" s="349"/>
      <c r="B8" s="349"/>
      <c r="C8" s="349"/>
      <c r="D8" s="349"/>
      <c r="E8" s="349"/>
      <c r="F8" s="349"/>
      <c r="G8" s="345"/>
      <c r="H8" s="345"/>
      <c r="I8" s="345" t="s">
        <v>72</v>
      </c>
      <c r="J8" s="345" t="s">
        <v>73</v>
      </c>
      <c r="K8" s="345" t="s">
        <v>74</v>
      </c>
      <c r="L8" s="345"/>
      <c r="M8" s="345"/>
      <c r="N8" s="347"/>
      <c r="O8" s="345" t="s">
        <v>27</v>
      </c>
      <c r="P8" s="345" t="s">
        <v>55</v>
      </c>
      <c r="Q8" s="345" t="s">
        <v>27</v>
      </c>
      <c r="R8" s="345" t="s">
        <v>55</v>
      </c>
      <c r="S8" s="345" t="s">
        <v>27</v>
      </c>
      <c r="T8" s="345" t="s">
        <v>55</v>
      </c>
      <c r="U8" s="345" t="s">
        <v>27</v>
      </c>
      <c r="V8" s="345" t="s">
        <v>55</v>
      </c>
      <c r="W8" s="345"/>
      <c r="X8" s="348" t="s">
        <v>72</v>
      </c>
      <c r="Y8" s="348"/>
      <c r="Z8" s="348"/>
      <c r="AA8" s="345" t="s">
        <v>73</v>
      </c>
      <c r="AB8" s="345" t="s">
        <v>74</v>
      </c>
      <c r="AC8" s="345"/>
      <c r="AD8" s="348" t="s">
        <v>72</v>
      </c>
      <c r="AE8" s="348"/>
      <c r="AF8" s="348"/>
      <c r="AG8" s="345" t="s">
        <v>73</v>
      </c>
      <c r="AH8" s="345" t="s">
        <v>74</v>
      </c>
      <c r="AI8" s="345"/>
      <c r="AJ8" s="348" t="s">
        <v>72</v>
      </c>
      <c r="AK8" s="348"/>
      <c r="AL8" s="348"/>
      <c r="AM8" s="345" t="s">
        <v>73</v>
      </c>
      <c r="AN8" s="345" t="s">
        <v>74</v>
      </c>
      <c r="AO8" s="345"/>
      <c r="AP8" s="348" t="s">
        <v>72</v>
      </c>
      <c r="AQ8" s="348"/>
      <c r="AR8" s="348"/>
      <c r="AS8" s="345" t="s">
        <v>73</v>
      </c>
      <c r="AT8" s="345" t="s">
        <v>74</v>
      </c>
      <c r="AU8" s="349"/>
    </row>
    <row r="9" spans="1:47" s="3" customFormat="1" ht="78" customHeight="1">
      <c r="A9" s="349"/>
      <c r="B9" s="349"/>
      <c r="C9" s="349"/>
      <c r="D9" s="349"/>
      <c r="E9" s="349"/>
      <c r="F9" s="349"/>
      <c r="G9" s="345"/>
      <c r="H9" s="345"/>
      <c r="I9" s="345"/>
      <c r="J9" s="345"/>
      <c r="K9" s="345"/>
      <c r="L9" s="345"/>
      <c r="M9" s="345"/>
      <c r="N9" s="347"/>
      <c r="O9" s="345"/>
      <c r="P9" s="345"/>
      <c r="Q9" s="345"/>
      <c r="R9" s="345"/>
      <c r="S9" s="345"/>
      <c r="T9" s="345"/>
      <c r="U9" s="345"/>
      <c r="V9" s="345"/>
      <c r="W9" s="345"/>
      <c r="X9" s="205" t="s">
        <v>5</v>
      </c>
      <c r="Y9" s="206" t="s">
        <v>75</v>
      </c>
      <c r="Z9" s="204" t="s">
        <v>76</v>
      </c>
      <c r="AA9" s="345"/>
      <c r="AB9" s="345"/>
      <c r="AC9" s="345"/>
      <c r="AD9" s="205" t="s">
        <v>5</v>
      </c>
      <c r="AE9" s="206" t="s">
        <v>75</v>
      </c>
      <c r="AF9" s="204" t="s">
        <v>29</v>
      </c>
      <c r="AG9" s="345"/>
      <c r="AH9" s="345"/>
      <c r="AI9" s="345"/>
      <c r="AJ9" s="205" t="s">
        <v>5</v>
      </c>
      <c r="AK9" s="206" t="s">
        <v>75</v>
      </c>
      <c r="AL9" s="204" t="s">
        <v>76</v>
      </c>
      <c r="AM9" s="345"/>
      <c r="AN9" s="345"/>
      <c r="AO9" s="345"/>
      <c r="AP9" s="205" t="s">
        <v>5</v>
      </c>
      <c r="AQ9" s="206" t="s">
        <v>75</v>
      </c>
      <c r="AR9" s="204" t="s">
        <v>29</v>
      </c>
      <c r="AS9" s="345"/>
      <c r="AT9" s="345"/>
      <c r="AU9" s="349"/>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30</v>
      </c>
      <c r="B12" s="193" t="s">
        <v>77</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33</v>
      </c>
      <c r="B13" s="196" t="s">
        <v>78</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34</v>
      </c>
      <c r="B14" s="198" t="s">
        <v>35</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40</v>
      </c>
      <c r="B15" s="200" t="s">
        <v>56</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43</v>
      </c>
      <c r="B16" s="200" t="s">
        <v>56</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53</v>
      </c>
      <c r="B17" s="208" t="s">
        <v>57</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36</v>
      </c>
      <c r="B18" s="198" t="s">
        <v>37</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40</v>
      </c>
      <c r="B19" s="200" t="s">
        <v>56</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53</v>
      </c>
      <c r="B20" s="208" t="s">
        <v>57</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38</v>
      </c>
      <c r="B21" s="198" t="s">
        <v>39</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40</v>
      </c>
      <c r="B22" s="200" t="s">
        <v>56</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53</v>
      </c>
      <c r="B23" s="208" t="s">
        <v>57</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42</v>
      </c>
      <c r="B24" s="196" t="s">
        <v>79</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34</v>
      </c>
      <c r="B25" s="198" t="s">
        <v>35</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40</v>
      </c>
      <c r="B26" s="200" t="s">
        <v>56</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53</v>
      </c>
      <c r="B27" s="208" t="s">
        <v>57</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36</v>
      </c>
      <c r="B28" s="198" t="s">
        <v>37</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40</v>
      </c>
      <c r="B29" s="200" t="s">
        <v>56</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53</v>
      </c>
      <c r="B30" s="208" t="s">
        <v>57</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38</v>
      </c>
      <c r="B31" s="198" t="s">
        <v>39</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40</v>
      </c>
      <c r="B32" s="200" t="s">
        <v>56</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53</v>
      </c>
      <c r="B33" s="208" t="s">
        <v>57</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44</v>
      </c>
      <c r="B34" s="196" t="s">
        <v>80</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34</v>
      </c>
      <c r="B35" s="198" t="s">
        <v>35</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40</v>
      </c>
      <c r="B36" s="200" t="s">
        <v>56</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53</v>
      </c>
      <c r="B37" s="208" t="s">
        <v>57</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36</v>
      </c>
      <c r="B38" s="198" t="s">
        <v>37</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40</v>
      </c>
      <c r="B39" s="200" t="s">
        <v>56</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53</v>
      </c>
      <c r="B40" s="208" t="s">
        <v>57</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38</v>
      </c>
      <c r="B41" s="198" t="s">
        <v>39</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40</v>
      </c>
      <c r="B42" s="200" t="s">
        <v>56</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53</v>
      </c>
      <c r="B43" s="208" t="s">
        <v>57</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45</v>
      </c>
      <c r="B44" s="196" t="s">
        <v>81</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34</v>
      </c>
      <c r="B45" s="198" t="s">
        <v>35</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40</v>
      </c>
      <c r="B46" s="200" t="s">
        <v>56</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53</v>
      </c>
      <c r="B47" s="208" t="s">
        <v>57</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36</v>
      </c>
      <c r="B48" s="198" t="s">
        <v>37</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40</v>
      </c>
      <c r="B49" s="200" t="s">
        <v>56</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53</v>
      </c>
      <c r="B50" s="208" t="s">
        <v>57</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38</v>
      </c>
      <c r="B51" s="198" t="s">
        <v>39</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40</v>
      </c>
      <c r="B52" s="200" t="s">
        <v>56</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53</v>
      </c>
      <c r="B53" s="208" t="s">
        <v>57</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46</v>
      </c>
      <c r="B54" s="193" t="s">
        <v>77</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53</v>
      </c>
      <c r="B55" s="196" t="s">
        <v>54</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 ref="A5:A9"/>
    <mergeCell ref="B5:B9"/>
    <mergeCell ref="C5:C9"/>
    <mergeCell ref="D5:D9"/>
    <mergeCell ref="E5:E9"/>
    <mergeCell ref="L5:N5"/>
    <mergeCell ref="O5:T5"/>
    <mergeCell ref="H6:K6"/>
    <mergeCell ref="M6:N6"/>
    <mergeCell ref="O6:P7"/>
    <mergeCell ref="F5:F9"/>
    <mergeCell ref="G6:G9"/>
    <mergeCell ref="H7:H9"/>
    <mergeCell ref="I8:I9"/>
    <mergeCell ref="J8:J9"/>
    <mergeCell ref="G5:K5"/>
    <mergeCell ref="K8:K9"/>
    <mergeCell ref="AJ8:AL8"/>
    <mergeCell ref="AP8:AR8"/>
    <mergeCell ref="AT8:AT9"/>
    <mergeCell ref="X7:AB7"/>
    <mergeCell ref="AD7:AH7"/>
    <mergeCell ref="AH8:AH9"/>
    <mergeCell ref="X8:Z8"/>
    <mergeCell ref="AD8:AF8"/>
    <mergeCell ref="S8:S9"/>
    <mergeCell ref="T8:T9"/>
    <mergeCell ref="U8:U9"/>
    <mergeCell ref="V8:V9"/>
    <mergeCell ref="W7:W9"/>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346" t="s">
        <v>100</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16</v>
      </c>
      <c r="BI1" s="178"/>
      <c r="BJ1" s="178"/>
      <c r="BK1" s="178"/>
      <c r="BL1" s="178"/>
      <c r="BM1" s="178"/>
      <c r="BN1" s="178"/>
      <c r="BO1" s="178"/>
      <c r="BP1" s="178"/>
      <c r="BQ1" s="178"/>
      <c r="BR1" s="178"/>
      <c r="BS1" s="178"/>
      <c r="BT1" s="178"/>
    </row>
    <row r="2" spans="1:72" s="1" customFormat="1" ht="32.25" customHeight="1">
      <c r="A2" s="350" t="s">
        <v>101</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102</v>
      </c>
      <c r="BI2" s="179"/>
      <c r="BJ2" s="179"/>
      <c r="BK2" s="179"/>
      <c r="BL2" s="179"/>
      <c r="BM2" s="179"/>
      <c r="BN2" s="179"/>
      <c r="BO2" s="179"/>
      <c r="BP2" s="179"/>
      <c r="BQ2" s="179"/>
      <c r="BR2" s="179"/>
      <c r="BS2" s="179"/>
      <c r="BT2" s="179"/>
    </row>
    <row r="3" spans="1:72" s="1" customFormat="1" ht="26.25" customHeight="1">
      <c r="A3" s="351" t="s">
        <v>103</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row>
    <row r="4" spans="1:72" s="1" customFormat="1" ht="33" customHeight="1">
      <c r="A4" s="352" t="s">
        <v>104</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row>
    <row r="5" spans="1:72" ht="33.75" customHeight="1">
      <c r="A5" s="353" t="s">
        <v>105</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row>
    <row r="6" spans="1:72" ht="35.25" customHeight="1">
      <c r="A6" s="354" t="s">
        <v>106</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row>
    <row r="7" spans="1:72" s="2" customFormat="1" ht="35.25" customHeight="1">
      <c r="A7" s="344" t="s">
        <v>0</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row>
    <row r="8" spans="1:72" s="3" customFormat="1" ht="48.75" customHeight="1">
      <c r="A8" s="366" t="s">
        <v>17</v>
      </c>
      <c r="B8" s="366" t="s">
        <v>107</v>
      </c>
      <c r="C8" s="366" t="s">
        <v>20</v>
      </c>
      <c r="D8" s="366" t="s">
        <v>21</v>
      </c>
      <c r="E8" s="366" t="s">
        <v>22</v>
      </c>
      <c r="F8" s="366" t="s">
        <v>82</v>
      </c>
      <c r="G8" s="366" t="s">
        <v>83</v>
      </c>
      <c r="H8" s="355" t="s">
        <v>108</v>
      </c>
      <c r="I8" s="356"/>
      <c r="J8" s="356"/>
      <c r="K8" s="356"/>
      <c r="L8" s="356"/>
      <c r="M8" s="356"/>
      <c r="N8" s="356"/>
      <c r="O8" s="357"/>
      <c r="P8" s="360" t="s">
        <v>109</v>
      </c>
      <c r="Q8" s="376"/>
      <c r="R8" s="376"/>
      <c r="S8" s="376"/>
      <c r="T8" s="376"/>
      <c r="U8" s="376"/>
      <c r="V8" s="376"/>
      <c r="W8" s="360" t="s">
        <v>110</v>
      </c>
      <c r="X8" s="376"/>
      <c r="Y8" s="376"/>
      <c r="Z8" s="376"/>
      <c r="AA8" s="376"/>
      <c r="AB8" s="376"/>
      <c r="AC8" s="376"/>
      <c r="AD8" s="377" t="s">
        <v>111</v>
      </c>
      <c r="AE8" s="378"/>
      <c r="AF8" s="378"/>
      <c r="AG8" s="378"/>
      <c r="AH8" s="379"/>
      <c r="AI8" s="377" t="s">
        <v>112</v>
      </c>
      <c r="AJ8" s="378"/>
      <c r="AK8" s="378"/>
      <c r="AL8" s="378"/>
      <c r="AM8" s="378"/>
      <c r="AN8" s="378"/>
      <c r="AO8" s="379"/>
      <c r="AP8" s="377" t="s">
        <v>113</v>
      </c>
      <c r="AQ8" s="378"/>
      <c r="AR8" s="378"/>
      <c r="AS8" s="378"/>
      <c r="AT8" s="378"/>
      <c r="AU8" s="378"/>
      <c r="AV8" s="378"/>
      <c r="AW8" s="378"/>
      <c r="AX8" s="379"/>
      <c r="AY8" s="377" t="s">
        <v>114</v>
      </c>
      <c r="AZ8" s="378"/>
      <c r="BA8" s="378"/>
      <c r="BB8" s="378"/>
      <c r="BC8" s="378"/>
      <c r="BD8" s="378"/>
      <c r="BE8" s="378"/>
      <c r="BF8" s="378"/>
      <c r="BG8" s="379"/>
      <c r="BH8" s="377" t="s">
        <v>115</v>
      </c>
      <c r="BI8" s="378"/>
      <c r="BJ8" s="378"/>
      <c r="BK8" s="378"/>
      <c r="BL8" s="378"/>
      <c r="BM8" s="378"/>
      <c r="BN8" s="378"/>
      <c r="BO8" s="378"/>
      <c r="BP8" s="379"/>
      <c r="BQ8" s="360" t="s">
        <v>3</v>
      </c>
    </row>
    <row r="9" spans="1:72" s="3" customFormat="1" ht="29.25" customHeight="1">
      <c r="A9" s="367"/>
      <c r="B9" s="367"/>
      <c r="C9" s="367"/>
      <c r="D9" s="367"/>
      <c r="E9" s="367"/>
      <c r="F9" s="367"/>
      <c r="G9" s="367"/>
      <c r="H9" s="358" t="s">
        <v>85</v>
      </c>
      <c r="I9" s="358" t="s">
        <v>25</v>
      </c>
      <c r="J9" s="358"/>
      <c r="K9" s="358"/>
      <c r="L9" s="358"/>
      <c r="M9" s="358"/>
      <c r="N9" s="358"/>
      <c r="O9" s="358"/>
      <c r="P9" s="376"/>
      <c r="Q9" s="376"/>
      <c r="R9" s="376"/>
      <c r="S9" s="376"/>
      <c r="T9" s="376"/>
      <c r="U9" s="376"/>
      <c r="V9" s="376"/>
      <c r="W9" s="376"/>
      <c r="X9" s="376"/>
      <c r="Y9" s="376"/>
      <c r="Z9" s="376"/>
      <c r="AA9" s="376"/>
      <c r="AB9" s="376"/>
      <c r="AC9" s="376"/>
      <c r="AD9" s="380"/>
      <c r="AE9" s="381"/>
      <c r="AF9" s="381"/>
      <c r="AG9" s="381"/>
      <c r="AH9" s="382"/>
      <c r="AI9" s="380"/>
      <c r="AJ9" s="381"/>
      <c r="AK9" s="381"/>
      <c r="AL9" s="381"/>
      <c r="AM9" s="381"/>
      <c r="AN9" s="381"/>
      <c r="AO9" s="382"/>
      <c r="AP9" s="380"/>
      <c r="AQ9" s="381"/>
      <c r="AR9" s="381"/>
      <c r="AS9" s="381"/>
      <c r="AT9" s="381"/>
      <c r="AU9" s="381"/>
      <c r="AV9" s="381"/>
      <c r="AW9" s="381"/>
      <c r="AX9" s="382"/>
      <c r="AY9" s="380"/>
      <c r="AZ9" s="381"/>
      <c r="BA9" s="381"/>
      <c r="BB9" s="381"/>
      <c r="BC9" s="381"/>
      <c r="BD9" s="381"/>
      <c r="BE9" s="381"/>
      <c r="BF9" s="381"/>
      <c r="BG9" s="382"/>
      <c r="BH9" s="380"/>
      <c r="BI9" s="381"/>
      <c r="BJ9" s="381"/>
      <c r="BK9" s="381"/>
      <c r="BL9" s="381"/>
      <c r="BM9" s="381"/>
      <c r="BN9" s="381"/>
      <c r="BO9" s="381"/>
      <c r="BP9" s="382"/>
      <c r="BQ9" s="360"/>
    </row>
    <row r="10" spans="1:72" s="3" customFormat="1" ht="30.75" customHeight="1">
      <c r="A10" s="367"/>
      <c r="B10" s="367"/>
      <c r="C10" s="367"/>
      <c r="D10" s="367"/>
      <c r="E10" s="367"/>
      <c r="F10" s="367"/>
      <c r="G10" s="367"/>
      <c r="H10" s="358"/>
      <c r="I10" s="358" t="s">
        <v>27</v>
      </c>
      <c r="J10" s="359" t="s">
        <v>11</v>
      </c>
      <c r="K10" s="359"/>
      <c r="L10" s="359"/>
      <c r="M10" s="359"/>
      <c r="N10" s="359"/>
      <c r="O10" s="359"/>
      <c r="P10" s="358" t="s">
        <v>27</v>
      </c>
      <c r="Q10" s="359" t="s">
        <v>11</v>
      </c>
      <c r="R10" s="359"/>
      <c r="S10" s="359"/>
      <c r="T10" s="359"/>
      <c r="U10" s="359"/>
      <c r="V10" s="359"/>
      <c r="W10" s="358" t="s">
        <v>27</v>
      </c>
      <c r="X10" s="359" t="s">
        <v>11</v>
      </c>
      <c r="Y10" s="359"/>
      <c r="Z10" s="359"/>
      <c r="AA10" s="359"/>
      <c r="AB10" s="359"/>
      <c r="AC10" s="359"/>
      <c r="AD10" s="358" t="s">
        <v>27</v>
      </c>
      <c r="AE10" s="359" t="s">
        <v>11</v>
      </c>
      <c r="AF10" s="359"/>
      <c r="AG10" s="359"/>
      <c r="AH10" s="359"/>
      <c r="AI10" s="358" t="s">
        <v>27</v>
      </c>
      <c r="AJ10" s="359" t="s">
        <v>11</v>
      </c>
      <c r="AK10" s="359"/>
      <c r="AL10" s="359"/>
      <c r="AM10" s="359"/>
      <c r="AN10" s="359"/>
      <c r="AO10" s="359"/>
      <c r="AP10" s="358" t="s">
        <v>27</v>
      </c>
      <c r="AQ10" s="359" t="s">
        <v>11</v>
      </c>
      <c r="AR10" s="359"/>
      <c r="AS10" s="359"/>
      <c r="AT10" s="359"/>
      <c r="AU10" s="359"/>
      <c r="AV10" s="359"/>
      <c r="AW10" s="359"/>
      <c r="AX10" s="359"/>
      <c r="AY10" s="358" t="s">
        <v>27</v>
      </c>
      <c r="AZ10" s="359" t="s">
        <v>11</v>
      </c>
      <c r="BA10" s="359"/>
      <c r="BB10" s="359"/>
      <c r="BC10" s="359"/>
      <c r="BD10" s="359"/>
      <c r="BE10" s="359"/>
      <c r="BF10" s="359"/>
      <c r="BG10" s="359"/>
      <c r="BH10" s="358" t="s">
        <v>27</v>
      </c>
      <c r="BI10" s="359" t="s">
        <v>11</v>
      </c>
      <c r="BJ10" s="359"/>
      <c r="BK10" s="359"/>
      <c r="BL10" s="359"/>
      <c r="BM10" s="359"/>
      <c r="BN10" s="359"/>
      <c r="BO10" s="359"/>
      <c r="BP10" s="359"/>
      <c r="BQ10" s="360"/>
    </row>
    <row r="11" spans="1:72" s="3" customFormat="1" ht="40.15" customHeight="1">
      <c r="A11" s="367"/>
      <c r="B11" s="367"/>
      <c r="C11" s="367"/>
      <c r="D11" s="367"/>
      <c r="E11" s="367"/>
      <c r="F11" s="367"/>
      <c r="G11" s="367"/>
      <c r="H11" s="358"/>
      <c r="I11" s="358"/>
      <c r="J11" s="360" t="s">
        <v>116</v>
      </c>
      <c r="K11" s="360"/>
      <c r="L11" s="358" t="s">
        <v>117</v>
      </c>
      <c r="M11" s="358"/>
      <c r="N11" s="358"/>
      <c r="O11" s="358"/>
      <c r="P11" s="358"/>
      <c r="Q11" s="360" t="s">
        <v>118</v>
      </c>
      <c r="R11" s="360"/>
      <c r="S11" s="360"/>
      <c r="T11" s="355" t="s">
        <v>119</v>
      </c>
      <c r="U11" s="356"/>
      <c r="V11" s="357"/>
      <c r="W11" s="358"/>
      <c r="X11" s="360" t="s">
        <v>118</v>
      </c>
      <c r="Y11" s="360"/>
      <c r="Z11" s="360"/>
      <c r="AA11" s="355" t="s">
        <v>119</v>
      </c>
      <c r="AB11" s="356"/>
      <c r="AC11" s="357"/>
      <c r="AD11" s="358"/>
      <c r="AE11" s="360" t="s">
        <v>118</v>
      </c>
      <c r="AF11" s="360"/>
      <c r="AG11" s="360"/>
      <c r="AH11" s="358" t="s">
        <v>119</v>
      </c>
      <c r="AI11" s="358"/>
      <c r="AJ11" s="360" t="s">
        <v>118</v>
      </c>
      <c r="AK11" s="360"/>
      <c r="AL11" s="360"/>
      <c r="AM11" s="355" t="s">
        <v>119</v>
      </c>
      <c r="AN11" s="356"/>
      <c r="AO11" s="357"/>
      <c r="AP11" s="358"/>
      <c r="AQ11" s="361" t="s">
        <v>118</v>
      </c>
      <c r="AR11" s="362"/>
      <c r="AS11" s="362"/>
      <c r="AT11" s="362"/>
      <c r="AU11" s="363"/>
      <c r="AV11" s="355" t="s">
        <v>119</v>
      </c>
      <c r="AW11" s="356"/>
      <c r="AX11" s="357"/>
      <c r="AY11" s="358"/>
      <c r="AZ11" s="361" t="s">
        <v>118</v>
      </c>
      <c r="BA11" s="362"/>
      <c r="BB11" s="362"/>
      <c r="BC11" s="362"/>
      <c r="BD11" s="363"/>
      <c r="BE11" s="355" t="s">
        <v>119</v>
      </c>
      <c r="BF11" s="356"/>
      <c r="BG11" s="357"/>
      <c r="BH11" s="358"/>
      <c r="BI11" s="361" t="s">
        <v>118</v>
      </c>
      <c r="BJ11" s="362"/>
      <c r="BK11" s="362"/>
      <c r="BL11" s="362"/>
      <c r="BM11" s="363"/>
      <c r="BN11" s="355" t="s">
        <v>119</v>
      </c>
      <c r="BO11" s="356"/>
      <c r="BP11" s="357"/>
      <c r="BQ11" s="360"/>
    </row>
    <row r="12" spans="1:72" s="3" customFormat="1" ht="32.25" customHeight="1">
      <c r="A12" s="367"/>
      <c r="B12" s="367"/>
      <c r="C12" s="367"/>
      <c r="D12" s="367"/>
      <c r="E12" s="367"/>
      <c r="F12" s="367"/>
      <c r="G12" s="367"/>
      <c r="H12" s="358"/>
      <c r="I12" s="358"/>
      <c r="J12" s="360"/>
      <c r="K12" s="360"/>
      <c r="L12" s="358"/>
      <c r="M12" s="358"/>
      <c r="N12" s="358"/>
      <c r="O12" s="358"/>
      <c r="P12" s="358"/>
      <c r="Q12" s="358" t="s">
        <v>5</v>
      </c>
      <c r="R12" s="358" t="s">
        <v>120</v>
      </c>
      <c r="S12" s="358"/>
      <c r="T12" s="366" t="s">
        <v>5</v>
      </c>
      <c r="U12" s="361" t="s">
        <v>120</v>
      </c>
      <c r="V12" s="363"/>
      <c r="W12" s="358"/>
      <c r="X12" s="358" t="s">
        <v>5</v>
      </c>
      <c r="Y12" s="358" t="s">
        <v>120</v>
      </c>
      <c r="Z12" s="358"/>
      <c r="AA12" s="366" t="s">
        <v>5</v>
      </c>
      <c r="AB12" s="361" t="s">
        <v>120</v>
      </c>
      <c r="AC12" s="363"/>
      <c r="AD12" s="358"/>
      <c r="AE12" s="358" t="s">
        <v>5</v>
      </c>
      <c r="AF12" s="358" t="s">
        <v>120</v>
      </c>
      <c r="AG12" s="358"/>
      <c r="AH12" s="358"/>
      <c r="AI12" s="358"/>
      <c r="AJ12" s="358" t="s">
        <v>5</v>
      </c>
      <c r="AK12" s="358" t="s">
        <v>120</v>
      </c>
      <c r="AL12" s="358"/>
      <c r="AM12" s="366" t="s">
        <v>5</v>
      </c>
      <c r="AN12" s="361" t="s">
        <v>120</v>
      </c>
      <c r="AO12" s="363"/>
      <c r="AP12" s="358"/>
      <c r="AQ12" s="358" t="s">
        <v>5</v>
      </c>
      <c r="AR12" s="358" t="s">
        <v>120</v>
      </c>
      <c r="AS12" s="358"/>
      <c r="AT12" s="358"/>
      <c r="AU12" s="358"/>
      <c r="AV12" s="366" t="s">
        <v>5</v>
      </c>
      <c r="AW12" s="361" t="s">
        <v>120</v>
      </c>
      <c r="AX12" s="363"/>
      <c r="AY12" s="358"/>
      <c r="AZ12" s="358" t="s">
        <v>5</v>
      </c>
      <c r="BA12" s="358" t="s">
        <v>120</v>
      </c>
      <c r="BB12" s="358"/>
      <c r="BC12" s="358"/>
      <c r="BD12" s="358"/>
      <c r="BE12" s="366" t="s">
        <v>5</v>
      </c>
      <c r="BF12" s="361" t="s">
        <v>120</v>
      </c>
      <c r="BG12" s="363"/>
      <c r="BH12" s="358"/>
      <c r="BI12" s="358" t="s">
        <v>5</v>
      </c>
      <c r="BJ12" s="358" t="s">
        <v>120</v>
      </c>
      <c r="BK12" s="358"/>
      <c r="BL12" s="358"/>
      <c r="BM12" s="358"/>
      <c r="BN12" s="366" t="s">
        <v>5</v>
      </c>
      <c r="BO12" s="361" t="s">
        <v>120</v>
      </c>
      <c r="BP12" s="363"/>
      <c r="BQ12" s="360"/>
    </row>
    <row r="13" spans="1:72" s="3" customFormat="1" ht="30" customHeight="1">
      <c r="A13" s="367"/>
      <c r="B13" s="367"/>
      <c r="C13" s="367"/>
      <c r="D13" s="367"/>
      <c r="E13" s="367"/>
      <c r="F13" s="367"/>
      <c r="G13" s="367"/>
      <c r="H13" s="358"/>
      <c r="I13" s="358"/>
      <c r="J13" s="358" t="s">
        <v>5</v>
      </c>
      <c r="K13" s="358" t="s">
        <v>28</v>
      </c>
      <c r="L13" s="364" t="s">
        <v>87</v>
      </c>
      <c r="M13" s="355" t="s">
        <v>88</v>
      </c>
      <c r="N13" s="356"/>
      <c r="O13" s="357"/>
      <c r="P13" s="358"/>
      <c r="Q13" s="358"/>
      <c r="R13" s="358" t="s">
        <v>121</v>
      </c>
      <c r="S13" s="358" t="s">
        <v>122</v>
      </c>
      <c r="T13" s="367"/>
      <c r="U13" s="364" t="s">
        <v>89</v>
      </c>
      <c r="V13" s="364" t="s">
        <v>90</v>
      </c>
      <c r="W13" s="358"/>
      <c r="X13" s="358"/>
      <c r="Y13" s="358" t="s">
        <v>121</v>
      </c>
      <c r="Z13" s="358" t="s">
        <v>122</v>
      </c>
      <c r="AA13" s="367"/>
      <c r="AB13" s="364" t="s">
        <v>89</v>
      </c>
      <c r="AC13" s="364" t="s">
        <v>90</v>
      </c>
      <c r="AD13" s="358"/>
      <c r="AE13" s="358"/>
      <c r="AF13" s="358" t="s">
        <v>121</v>
      </c>
      <c r="AG13" s="358" t="s">
        <v>122</v>
      </c>
      <c r="AH13" s="358"/>
      <c r="AI13" s="358"/>
      <c r="AJ13" s="358"/>
      <c r="AK13" s="358" t="s">
        <v>28</v>
      </c>
      <c r="AL13" s="358" t="s">
        <v>122</v>
      </c>
      <c r="AM13" s="367"/>
      <c r="AN13" s="364" t="s">
        <v>89</v>
      </c>
      <c r="AO13" s="364" t="s">
        <v>90</v>
      </c>
      <c r="AP13" s="358"/>
      <c r="AQ13" s="358"/>
      <c r="AR13" s="358" t="s">
        <v>121</v>
      </c>
      <c r="AS13" s="358"/>
      <c r="AT13" s="358" t="s">
        <v>122</v>
      </c>
      <c r="AU13" s="358"/>
      <c r="AV13" s="367"/>
      <c r="AW13" s="364" t="s">
        <v>89</v>
      </c>
      <c r="AX13" s="364" t="s">
        <v>90</v>
      </c>
      <c r="AY13" s="358"/>
      <c r="AZ13" s="358"/>
      <c r="BA13" s="358" t="s">
        <v>121</v>
      </c>
      <c r="BB13" s="358"/>
      <c r="BC13" s="358" t="s">
        <v>122</v>
      </c>
      <c r="BD13" s="358"/>
      <c r="BE13" s="367"/>
      <c r="BF13" s="364" t="s">
        <v>89</v>
      </c>
      <c r="BG13" s="364" t="s">
        <v>90</v>
      </c>
      <c r="BH13" s="358"/>
      <c r="BI13" s="358"/>
      <c r="BJ13" s="358" t="s">
        <v>121</v>
      </c>
      <c r="BK13" s="358"/>
      <c r="BL13" s="358" t="s">
        <v>122</v>
      </c>
      <c r="BM13" s="358"/>
      <c r="BN13" s="367"/>
      <c r="BO13" s="364" t="s">
        <v>89</v>
      </c>
      <c r="BP13" s="364" t="s">
        <v>90</v>
      </c>
      <c r="BQ13" s="360"/>
    </row>
    <row r="14" spans="1:72" s="3" customFormat="1" ht="30" customHeight="1">
      <c r="A14" s="367"/>
      <c r="B14" s="367"/>
      <c r="C14" s="367"/>
      <c r="D14" s="367"/>
      <c r="E14" s="367"/>
      <c r="F14" s="367"/>
      <c r="G14" s="367"/>
      <c r="H14" s="358"/>
      <c r="I14" s="358"/>
      <c r="J14" s="358"/>
      <c r="K14" s="358"/>
      <c r="L14" s="369"/>
      <c r="M14" s="364" t="s">
        <v>5</v>
      </c>
      <c r="N14" s="355" t="s">
        <v>10</v>
      </c>
      <c r="O14" s="357"/>
      <c r="P14" s="358"/>
      <c r="Q14" s="358"/>
      <c r="R14" s="358"/>
      <c r="S14" s="358"/>
      <c r="T14" s="367"/>
      <c r="U14" s="369"/>
      <c r="V14" s="369"/>
      <c r="W14" s="358"/>
      <c r="X14" s="358"/>
      <c r="Y14" s="358"/>
      <c r="Z14" s="358"/>
      <c r="AA14" s="367"/>
      <c r="AB14" s="369"/>
      <c r="AC14" s="369"/>
      <c r="AD14" s="358"/>
      <c r="AE14" s="358"/>
      <c r="AF14" s="358"/>
      <c r="AG14" s="358"/>
      <c r="AH14" s="358"/>
      <c r="AI14" s="358"/>
      <c r="AJ14" s="358"/>
      <c r="AK14" s="358"/>
      <c r="AL14" s="358"/>
      <c r="AM14" s="367"/>
      <c r="AN14" s="369"/>
      <c r="AO14" s="369"/>
      <c r="AP14" s="358"/>
      <c r="AQ14" s="358"/>
      <c r="AR14" s="364" t="s">
        <v>5</v>
      </c>
      <c r="AS14" s="370" t="s">
        <v>86</v>
      </c>
      <c r="AT14" s="364" t="s">
        <v>5</v>
      </c>
      <c r="AU14" s="370" t="s">
        <v>86</v>
      </c>
      <c r="AV14" s="367"/>
      <c r="AW14" s="369"/>
      <c r="AX14" s="369"/>
      <c r="AY14" s="358"/>
      <c r="AZ14" s="358"/>
      <c r="BA14" s="364" t="s">
        <v>5</v>
      </c>
      <c r="BB14" s="370" t="s">
        <v>86</v>
      </c>
      <c r="BC14" s="364" t="s">
        <v>5</v>
      </c>
      <c r="BD14" s="370" t="s">
        <v>86</v>
      </c>
      <c r="BE14" s="367"/>
      <c r="BF14" s="369"/>
      <c r="BG14" s="369"/>
      <c r="BH14" s="358"/>
      <c r="BI14" s="358"/>
      <c r="BJ14" s="364" t="s">
        <v>5</v>
      </c>
      <c r="BK14" s="370" t="s">
        <v>86</v>
      </c>
      <c r="BL14" s="364" t="s">
        <v>5</v>
      </c>
      <c r="BM14" s="370" t="s">
        <v>86</v>
      </c>
      <c r="BN14" s="367"/>
      <c r="BO14" s="369"/>
      <c r="BP14" s="369"/>
      <c r="BQ14" s="360"/>
    </row>
    <row r="15" spans="1:72" s="3" customFormat="1" ht="70.5" customHeight="1">
      <c r="A15" s="368"/>
      <c r="B15" s="368"/>
      <c r="C15" s="368"/>
      <c r="D15" s="368"/>
      <c r="E15" s="368"/>
      <c r="F15" s="368"/>
      <c r="G15" s="368"/>
      <c r="H15" s="358"/>
      <c r="I15" s="358"/>
      <c r="J15" s="358"/>
      <c r="K15" s="358"/>
      <c r="L15" s="365"/>
      <c r="M15" s="365"/>
      <c r="N15" s="15" t="s">
        <v>89</v>
      </c>
      <c r="O15" s="15" t="s">
        <v>90</v>
      </c>
      <c r="P15" s="358"/>
      <c r="Q15" s="358"/>
      <c r="R15" s="358"/>
      <c r="S15" s="358"/>
      <c r="T15" s="368"/>
      <c r="U15" s="365"/>
      <c r="V15" s="365"/>
      <c r="W15" s="358"/>
      <c r="X15" s="358"/>
      <c r="Y15" s="358"/>
      <c r="Z15" s="358"/>
      <c r="AA15" s="368"/>
      <c r="AB15" s="365"/>
      <c r="AC15" s="365"/>
      <c r="AD15" s="358"/>
      <c r="AE15" s="358"/>
      <c r="AF15" s="358"/>
      <c r="AG15" s="358"/>
      <c r="AH15" s="358"/>
      <c r="AI15" s="358"/>
      <c r="AJ15" s="358"/>
      <c r="AK15" s="358"/>
      <c r="AL15" s="358"/>
      <c r="AM15" s="368"/>
      <c r="AN15" s="365"/>
      <c r="AO15" s="365"/>
      <c r="AP15" s="358"/>
      <c r="AQ15" s="358"/>
      <c r="AR15" s="365"/>
      <c r="AS15" s="371"/>
      <c r="AT15" s="365"/>
      <c r="AU15" s="371"/>
      <c r="AV15" s="368"/>
      <c r="AW15" s="365"/>
      <c r="AX15" s="365"/>
      <c r="AY15" s="358"/>
      <c r="AZ15" s="358"/>
      <c r="BA15" s="365"/>
      <c r="BB15" s="371"/>
      <c r="BC15" s="365"/>
      <c r="BD15" s="371"/>
      <c r="BE15" s="368"/>
      <c r="BF15" s="365"/>
      <c r="BG15" s="365"/>
      <c r="BH15" s="358"/>
      <c r="BI15" s="358"/>
      <c r="BJ15" s="365"/>
      <c r="BK15" s="371"/>
      <c r="BL15" s="365"/>
      <c r="BM15" s="371"/>
      <c r="BN15" s="368"/>
      <c r="BO15" s="365"/>
      <c r="BP15" s="365"/>
      <c r="BQ15" s="360"/>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91</v>
      </c>
      <c r="B18" s="17" t="s">
        <v>123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30</v>
      </c>
      <c r="B19" s="19" t="s">
        <v>124</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125</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40</v>
      </c>
      <c r="B21" s="171" t="s">
        <v>126</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34</v>
      </c>
      <c r="B22" s="171" t="s">
        <v>35</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33</v>
      </c>
      <c r="B23" s="21" t="s">
        <v>56</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42</v>
      </c>
      <c r="B24" s="21" t="s">
        <v>56</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53</v>
      </c>
      <c r="B25" s="207" t="s">
        <v>57</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36</v>
      </c>
      <c r="B26" s="171" t="s">
        <v>37</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33</v>
      </c>
      <c r="B27" s="21" t="s">
        <v>56</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53</v>
      </c>
      <c r="B28" s="207" t="s">
        <v>57</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38</v>
      </c>
      <c r="B29" s="171" t="s">
        <v>39</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33</v>
      </c>
      <c r="B30" s="21" t="s">
        <v>56</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53</v>
      </c>
      <c r="B31" s="207" t="s">
        <v>57</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43</v>
      </c>
      <c r="B32" s="171" t="s">
        <v>127</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34</v>
      </c>
      <c r="B33" s="171" t="s">
        <v>35</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33</v>
      </c>
      <c r="B34" s="21" t="s">
        <v>56</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53</v>
      </c>
      <c r="B35" s="207" t="s">
        <v>57</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36</v>
      </c>
      <c r="B36" s="171" t="s">
        <v>37</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33</v>
      </c>
      <c r="B37" s="21" t="s">
        <v>56</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53</v>
      </c>
      <c r="B38" s="207" t="s">
        <v>57</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38</v>
      </c>
      <c r="B39" s="171" t="s">
        <v>39</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33</v>
      </c>
      <c r="B40" s="21" t="s">
        <v>56</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53</v>
      </c>
      <c r="B41" s="207" t="s">
        <v>57</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93</v>
      </c>
      <c r="B42" s="171" t="s">
        <v>128</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34</v>
      </c>
      <c r="B43" s="171" t="s">
        <v>35</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33</v>
      </c>
      <c r="B44" s="21" t="s">
        <v>56</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53</v>
      </c>
      <c r="B45" s="207" t="s">
        <v>57</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36</v>
      </c>
      <c r="B46" s="171" t="s">
        <v>37</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33</v>
      </c>
      <c r="B47" s="21" t="s">
        <v>56</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53</v>
      </c>
      <c r="B48" s="207" t="s">
        <v>57</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38</v>
      </c>
      <c r="B49" s="171" t="s">
        <v>39</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33</v>
      </c>
      <c r="B50" s="21" t="s">
        <v>56</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53</v>
      </c>
      <c r="B51" s="207" t="s">
        <v>57</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50</v>
      </c>
      <c r="B52" s="171" t="s">
        <v>129</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34</v>
      </c>
      <c r="B53" s="171" t="s">
        <v>35</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33</v>
      </c>
      <c r="B54" s="21" t="s">
        <v>56</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53</v>
      </c>
      <c r="B55" s="207" t="s">
        <v>57</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36</v>
      </c>
      <c r="B56" s="171" t="s">
        <v>37</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33</v>
      </c>
      <c r="B57" s="21" t="s">
        <v>56</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53</v>
      </c>
      <c r="B58" s="207" t="s">
        <v>57</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38</v>
      </c>
      <c r="B59" s="171"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33</v>
      </c>
      <c r="B60" s="21" t="s">
        <v>56</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53</v>
      </c>
      <c r="B61" s="207" t="s">
        <v>57</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46</v>
      </c>
      <c r="B62" s="19" t="s">
        <v>124</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53</v>
      </c>
      <c r="B63" s="22" t="s">
        <v>94</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95</v>
      </c>
      <c r="B64" s="17" t="s">
        <v>130</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53</v>
      </c>
      <c r="B65" s="171" t="s">
        <v>96</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131</v>
      </c>
      <c r="B66" s="17" t="s">
        <v>132</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53</v>
      </c>
      <c r="B67" s="171" t="s">
        <v>96</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133</v>
      </c>
      <c r="B68" s="17" t="s">
        <v>123</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134</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372" t="s">
        <v>135</v>
      </c>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72"/>
      <c r="BN71" s="372"/>
      <c r="BO71" s="372"/>
      <c r="BP71" s="372"/>
      <c r="BQ71" s="372"/>
    </row>
    <row r="72" spans="1:69" s="1" customFormat="1" ht="44.45" customHeight="1">
      <c r="A72" s="187"/>
      <c r="B72" s="373" t="s">
        <v>136</v>
      </c>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c r="BF72" s="374"/>
      <c r="BG72" s="374"/>
      <c r="BH72" s="374"/>
      <c r="BI72" s="374"/>
      <c r="BJ72" s="374"/>
      <c r="BK72" s="374"/>
      <c r="BL72" s="374"/>
      <c r="BM72" s="374"/>
      <c r="BN72" s="374"/>
      <c r="BO72" s="374"/>
      <c r="BP72" s="374"/>
      <c r="BQ72" s="374"/>
    </row>
    <row r="73" spans="1:69">
      <c r="A73" s="11"/>
      <c r="B73" s="188" t="s">
        <v>137</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375" t="s">
        <v>138</v>
      </c>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R12:S12"/>
    <mergeCell ref="U12:V12"/>
    <mergeCell ref="Y12:Z12"/>
    <mergeCell ref="AB12:AC12"/>
    <mergeCell ref="AF12:AG12"/>
    <mergeCell ref="AK12:AL12"/>
    <mergeCell ref="AN12:AO12"/>
    <mergeCell ref="AR12:AU12"/>
    <mergeCell ref="V13:V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1:AF1"/>
    <mergeCell ref="A2:AF2"/>
    <mergeCell ref="A3:BQ3"/>
    <mergeCell ref="A4:BQ4"/>
    <mergeCell ref="A5:BQ5"/>
    <mergeCell ref="A6:BQ6"/>
    <mergeCell ref="A7:BQ7"/>
    <mergeCell ref="H8:O8"/>
    <mergeCell ref="I9:O9"/>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346" t="s">
        <v>139</v>
      </c>
      <c r="B1" s="346"/>
      <c r="C1" s="346"/>
      <c r="D1" s="346"/>
      <c r="E1" s="346"/>
      <c r="F1" s="346"/>
      <c r="G1" s="346"/>
      <c r="H1" s="346"/>
      <c r="I1" s="11"/>
      <c r="J1" s="11"/>
      <c r="K1" s="11"/>
      <c r="L1" s="11"/>
      <c r="M1" s="383" t="s">
        <v>16</v>
      </c>
      <c r="N1" s="383"/>
      <c r="O1" s="383"/>
      <c r="P1" s="383"/>
      <c r="Q1" s="383"/>
      <c r="R1" s="383"/>
      <c r="S1" s="383"/>
      <c r="T1" s="383"/>
      <c r="U1" s="383"/>
      <c r="V1" s="100"/>
    </row>
    <row r="2" spans="1:26" ht="31.5" customHeight="1">
      <c r="A2" s="350" t="s">
        <v>101</v>
      </c>
      <c r="B2" s="350"/>
      <c r="C2" s="350"/>
      <c r="D2" s="350"/>
      <c r="E2" s="350"/>
      <c r="F2" s="350"/>
      <c r="G2" s="350"/>
      <c r="H2" s="350"/>
      <c r="I2" s="11"/>
      <c r="J2" s="11"/>
      <c r="K2" s="11"/>
      <c r="L2" s="11"/>
      <c r="M2" s="384" t="s">
        <v>102</v>
      </c>
      <c r="N2" s="384"/>
      <c r="O2" s="384"/>
      <c r="P2" s="384"/>
      <c r="Q2" s="384"/>
      <c r="R2" s="384"/>
      <c r="S2" s="384"/>
      <c r="T2" s="384"/>
      <c r="U2" s="384"/>
      <c r="V2" s="162"/>
    </row>
    <row r="3" spans="1:26" s="150" customFormat="1" ht="27.75" customHeight="1">
      <c r="A3" s="385" t="s">
        <v>140</v>
      </c>
      <c r="B3" s="385"/>
      <c r="C3" s="385"/>
      <c r="D3" s="385"/>
      <c r="E3" s="385"/>
      <c r="F3" s="385"/>
      <c r="G3" s="385"/>
      <c r="H3" s="385"/>
      <c r="I3" s="385"/>
      <c r="J3" s="385"/>
      <c r="K3" s="385"/>
      <c r="L3" s="385"/>
      <c r="M3" s="385"/>
      <c r="N3" s="385"/>
      <c r="O3" s="385"/>
      <c r="P3" s="385"/>
      <c r="Q3" s="385"/>
      <c r="R3" s="385"/>
      <c r="S3" s="385"/>
      <c r="T3" s="385"/>
      <c r="U3" s="385"/>
    </row>
    <row r="4" spans="1:26" s="151" customFormat="1" ht="31.9" customHeight="1">
      <c r="A4" s="388" t="s">
        <v>141</v>
      </c>
      <c r="B4" s="388"/>
      <c r="C4" s="388"/>
      <c r="D4" s="388"/>
      <c r="E4" s="388"/>
      <c r="F4" s="388"/>
      <c r="G4" s="388"/>
      <c r="H4" s="388"/>
      <c r="I4" s="388"/>
      <c r="J4" s="388"/>
      <c r="K4" s="388"/>
      <c r="L4" s="388"/>
      <c r="M4" s="388"/>
      <c r="N4" s="388"/>
      <c r="O4" s="388"/>
      <c r="P4" s="388"/>
      <c r="Q4" s="388"/>
      <c r="R4" s="388"/>
      <c r="S4" s="388"/>
      <c r="T4" s="388"/>
      <c r="U4" s="388"/>
    </row>
    <row r="5" spans="1:26" s="150" customFormat="1" ht="24.75" customHeight="1">
      <c r="A5" s="389" t="s">
        <v>0</v>
      </c>
      <c r="B5" s="389"/>
      <c r="C5" s="389"/>
      <c r="D5" s="389"/>
      <c r="E5" s="389"/>
      <c r="F5" s="389"/>
      <c r="G5" s="389"/>
      <c r="H5" s="389"/>
      <c r="I5" s="389"/>
      <c r="J5" s="389"/>
      <c r="K5" s="389"/>
      <c r="L5" s="389"/>
      <c r="M5" s="389"/>
      <c r="N5" s="389"/>
      <c r="O5" s="389"/>
      <c r="P5" s="389"/>
      <c r="Q5" s="389"/>
      <c r="R5" s="389"/>
      <c r="S5" s="389"/>
      <c r="T5" s="389"/>
      <c r="U5" s="389"/>
    </row>
    <row r="6" spans="1:26" s="152" customFormat="1" ht="31.9" customHeight="1">
      <c r="A6" s="394" t="s">
        <v>1</v>
      </c>
      <c r="B6" s="394" t="s">
        <v>142</v>
      </c>
      <c r="C6" s="390" t="s">
        <v>2</v>
      </c>
      <c r="D6" s="391"/>
      <c r="E6" s="391"/>
      <c r="F6" s="391"/>
      <c r="G6" s="391"/>
      <c r="H6" s="391"/>
      <c r="I6" s="391"/>
      <c r="J6" s="391"/>
      <c r="K6" s="392"/>
      <c r="L6" s="397" t="s">
        <v>143</v>
      </c>
      <c r="M6" s="398"/>
      <c r="N6" s="399"/>
      <c r="O6" s="397" t="s">
        <v>144</v>
      </c>
      <c r="P6" s="398"/>
      <c r="Q6" s="399"/>
      <c r="R6" s="397" t="s">
        <v>145</v>
      </c>
      <c r="S6" s="398"/>
      <c r="T6" s="399"/>
      <c r="U6" s="394" t="s">
        <v>3</v>
      </c>
      <c r="W6" s="163"/>
      <c r="X6" s="164"/>
      <c r="Y6" s="164"/>
      <c r="Z6" s="164"/>
    </row>
    <row r="7" spans="1:26" s="152" customFormat="1" ht="75" customHeight="1">
      <c r="A7" s="395"/>
      <c r="B7" s="395"/>
      <c r="C7" s="390" t="s">
        <v>4</v>
      </c>
      <c r="D7" s="391"/>
      <c r="E7" s="392"/>
      <c r="F7" s="390" t="s">
        <v>146</v>
      </c>
      <c r="G7" s="391"/>
      <c r="H7" s="392"/>
      <c r="I7" s="390" t="s">
        <v>147</v>
      </c>
      <c r="J7" s="391"/>
      <c r="K7" s="392"/>
      <c r="L7" s="400"/>
      <c r="M7" s="401"/>
      <c r="N7" s="402"/>
      <c r="O7" s="400"/>
      <c r="P7" s="401"/>
      <c r="Q7" s="402"/>
      <c r="R7" s="400"/>
      <c r="S7" s="401"/>
      <c r="T7" s="402"/>
      <c r="U7" s="395"/>
      <c r="W7" s="163"/>
      <c r="X7" s="164"/>
      <c r="Y7" s="164"/>
      <c r="Z7" s="164"/>
    </row>
    <row r="8" spans="1:26" s="152" customFormat="1" ht="28.9" customHeight="1">
      <c r="A8" s="395"/>
      <c r="B8" s="395"/>
      <c r="C8" s="394" t="s">
        <v>5</v>
      </c>
      <c r="D8" s="386" t="s">
        <v>10</v>
      </c>
      <c r="E8" s="387"/>
      <c r="F8" s="394" t="s">
        <v>5</v>
      </c>
      <c r="G8" s="386" t="s">
        <v>10</v>
      </c>
      <c r="H8" s="387"/>
      <c r="I8" s="394" t="s">
        <v>5</v>
      </c>
      <c r="J8" s="386" t="s">
        <v>10</v>
      </c>
      <c r="K8" s="387"/>
      <c r="L8" s="394" t="s">
        <v>5</v>
      </c>
      <c r="M8" s="386" t="s">
        <v>10</v>
      </c>
      <c r="N8" s="387"/>
      <c r="O8" s="394" t="s">
        <v>5</v>
      </c>
      <c r="P8" s="386" t="s">
        <v>10</v>
      </c>
      <c r="Q8" s="387"/>
      <c r="R8" s="394" t="s">
        <v>5</v>
      </c>
      <c r="S8" s="386" t="s">
        <v>10</v>
      </c>
      <c r="T8" s="387"/>
      <c r="U8" s="395"/>
      <c r="W8" s="163"/>
      <c r="X8" s="164"/>
      <c r="Y8" s="167"/>
      <c r="Z8" s="167"/>
    </row>
    <row r="9" spans="1:26" s="152" customFormat="1" ht="52.15" customHeight="1">
      <c r="A9" s="396"/>
      <c r="B9" s="396"/>
      <c r="C9" s="396"/>
      <c r="D9" s="156" t="s">
        <v>122</v>
      </c>
      <c r="E9" s="156" t="s">
        <v>148</v>
      </c>
      <c r="F9" s="396"/>
      <c r="G9" s="156" t="s">
        <v>122</v>
      </c>
      <c r="H9" s="156" t="s">
        <v>148</v>
      </c>
      <c r="I9" s="396"/>
      <c r="J9" s="156" t="s">
        <v>122</v>
      </c>
      <c r="K9" s="156" t="s">
        <v>148</v>
      </c>
      <c r="L9" s="396"/>
      <c r="M9" s="156" t="s">
        <v>122</v>
      </c>
      <c r="N9" s="156" t="s">
        <v>148</v>
      </c>
      <c r="O9" s="396"/>
      <c r="P9" s="156" t="s">
        <v>122</v>
      </c>
      <c r="Q9" s="156" t="s">
        <v>148</v>
      </c>
      <c r="R9" s="396"/>
      <c r="S9" s="156" t="s">
        <v>122</v>
      </c>
      <c r="T9" s="156" t="s">
        <v>148</v>
      </c>
      <c r="U9" s="396"/>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149</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149</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53</v>
      </c>
      <c r="B14" s="157" t="s">
        <v>53</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150</v>
      </c>
      <c r="C17" s="141"/>
      <c r="D17" s="141"/>
      <c r="E17" s="141"/>
      <c r="F17" s="141"/>
      <c r="G17" s="141"/>
      <c r="H17" s="141"/>
      <c r="I17" s="141"/>
      <c r="J17" s="141"/>
      <c r="K17" s="141"/>
      <c r="L17" s="141"/>
      <c r="M17" s="141"/>
      <c r="N17" s="141"/>
      <c r="O17" s="141"/>
      <c r="P17" s="141"/>
      <c r="Q17" s="141"/>
      <c r="R17" s="141"/>
      <c r="S17" s="141"/>
      <c r="T17" s="141"/>
    </row>
    <row r="18" spans="2:21">
      <c r="B18" s="393" t="s">
        <v>151</v>
      </c>
      <c r="C18" s="393"/>
      <c r="D18" s="393"/>
      <c r="E18" s="393"/>
      <c r="F18" s="393"/>
      <c r="G18" s="393"/>
      <c r="H18" s="393"/>
      <c r="I18" s="393"/>
      <c r="J18" s="393"/>
      <c r="K18" s="393"/>
      <c r="L18" s="393"/>
      <c r="M18" s="393"/>
      <c r="N18" s="393"/>
      <c r="O18" s="393"/>
      <c r="P18" s="393"/>
      <c r="Q18" s="393"/>
      <c r="R18" s="393"/>
      <c r="S18" s="393"/>
      <c r="T18" s="393"/>
    </row>
    <row r="19" spans="2:21">
      <c r="B19" s="375" t="s">
        <v>152</v>
      </c>
      <c r="C19" s="375"/>
      <c r="D19" s="375"/>
      <c r="E19" s="375"/>
      <c r="F19" s="375"/>
      <c r="G19" s="375"/>
      <c r="H19" s="375"/>
      <c r="I19" s="375"/>
      <c r="J19" s="375"/>
      <c r="K19" s="375"/>
      <c r="L19" s="375"/>
      <c r="M19" s="375"/>
      <c r="N19" s="375"/>
      <c r="O19" s="375"/>
      <c r="P19" s="375"/>
      <c r="Q19" s="375"/>
      <c r="R19" s="375"/>
      <c r="S19" s="375"/>
      <c r="T19" s="375"/>
      <c r="U19" s="375"/>
    </row>
  </sheetData>
  <mergeCells count="31">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 ref="J8:K8"/>
    <mergeCell ref="M8:N8"/>
    <mergeCell ref="P8:Q8"/>
    <mergeCell ref="A4:U4"/>
    <mergeCell ref="A5:U5"/>
    <mergeCell ref="C6:K6"/>
    <mergeCell ref="C7:E7"/>
    <mergeCell ref="F7:H7"/>
    <mergeCell ref="I7:K7"/>
    <mergeCell ref="S8:T8"/>
    <mergeCell ref="A1:H1"/>
    <mergeCell ref="M1:U1"/>
    <mergeCell ref="A2:H2"/>
    <mergeCell ref="M2:U2"/>
    <mergeCell ref="A3:U3"/>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346" t="s">
        <v>153</v>
      </c>
      <c r="B1" s="346"/>
      <c r="C1" s="346"/>
      <c r="D1" s="346"/>
      <c r="E1" s="346"/>
      <c r="F1" s="346"/>
      <c r="G1" s="346"/>
      <c r="H1" s="346"/>
      <c r="I1" s="346"/>
      <c r="J1" s="346"/>
      <c r="K1" s="346"/>
      <c r="L1" s="346"/>
      <c r="M1" s="346"/>
      <c r="N1" s="346"/>
      <c r="AA1" s="383" t="s">
        <v>16</v>
      </c>
      <c r="AB1" s="383"/>
      <c r="AC1" s="383"/>
      <c r="AD1" s="383"/>
      <c r="AE1" s="383"/>
      <c r="AF1" s="383"/>
      <c r="AG1" s="383"/>
      <c r="AH1" s="383"/>
      <c r="AI1" s="383"/>
      <c r="AJ1" s="383"/>
      <c r="AK1" s="383"/>
    </row>
    <row r="2" spans="1:43" ht="31.5" customHeight="1">
      <c r="A2" s="350" t="s">
        <v>101</v>
      </c>
      <c r="B2" s="350"/>
      <c r="C2" s="350"/>
      <c r="D2" s="350"/>
      <c r="E2" s="350"/>
      <c r="F2" s="350"/>
      <c r="G2" s="350"/>
      <c r="H2" s="350"/>
      <c r="I2" s="350"/>
      <c r="J2" s="350"/>
      <c r="K2" s="350"/>
      <c r="L2" s="350"/>
      <c r="M2" s="350"/>
      <c r="N2" s="350"/>
      <c r="AA2" s="384" t="s">
        <v>102</v>
      </c>
      <c r="AB2" s="384"/>
      <c r="AC2" s="384"/>
      <c r="AD2" s="384"/>
      <c r="AE2" s="384"/>
      <c r="AF2" s="384"/>
      <c r="AG2" s="384"/>
      <c r="AH2" s="384"/>
      <c r="AI2" s="384"/>
      <c r="AJ2" s="384"/>
      <c r="AK2" s="384"/>
    </row>
    <row r="3" spans="1:43" s="104" customFormat="1" ht="22.5" customHeight="1">
      <c r="A3" s="403" t="s">
        <v>140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145"/>
      <c r="AM3" s="145"/>
      <c r="AN3" s="145"/>
      <c r="AO3" s="145"/>
      <c r="AP3" s="145"/>
    </row>
    <row r="4" spans="1:43" s="105" customFormat="1" ht="31.5" customHeight="1">
      <c r="A4" s="346" t="s">
        <v>154</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411" t="s">
        <v>17</v>
      </c>
      <c r="B6" s="411" t="s">
        <v>18</v>
      </c>
      <c r="C6" s="411" t="s">
        <v>20</v>
      </c>
      <c r="D6" s="411" t="s">
        <v>21</v>
      </c>
      <c r="E6" s="411" t="s">
        <v>22</v>
      </c>
      <c r="F6" s="419" t="s">
        <v>61</v>
      </c>
      <c r="G6" s="420"/>
      <c r="H6" s="421"/>
      <c r="I6" s="419" t="s">
        <v>155</v>
      </c>
      <c r="J6" s="420"/>
      <c r="K6" s="420"/>
      <c r="L6" s="420"/>
      <c r="M6" s="420"/>
      <c r="N6" s="421"/>
      <c r="O6" s="419" t="s">
        <v>156</v>
      </c>
      <c r="P6" s="420"/>
      <c r="Q6" s="421"/>
      <c r="R6" s="411"/>
      <c r="S6" s="425" t="s">
        <v>157</v>
      </c>
      <c r="T6" s="426"/>
      <c r="U6" s="425" t="s">
        <v>158</v>
      </c>
      <c r="V6" s="429"/>
      <c r="W6" s="425" t="s">
        <v>159</v>
      </c>
      <c r="X6" s="429"/>
      <c r="Y6" s="426"/>
      <c r="Z6" s="425" t="s">
        <v>160</v>
      </c>
      <c r="AA6" s="429"/>
      <c r="AB6" s="426"/>
      <c r="AC6" s="425" t="s">
        <v>161</v>
      </c>
      <c r="AD6" s="426"/>
      <c r="AE6" s="425" t="s">
        <v>114</v>
      </c>
      <c r="AF6" s="429"/>
      <c r="AG6" s="426"/>
      <c r="AH6" s="425" t="s">
        <v>162</v>
      </c>
      <c r="AI6" s="429"/>
      <c r="AJ6" s="426"/>
      <c r="AK6" s="411" t="s">
        <v>3</v>
      </c>
    </row>
    <row r="7" spans="1:43" s="108" customFormat="1" ht="38.25" customHeight="1">
      <c r="A7" s="416"/>
      <c r="B7" s="416"/>
      <c r="C7" s="416"/>
      <c r="D7" s="416"/>
      <c r="E7" s="416"/>
      <c r="F7" s="422"/>
      <c r="G7" s="423"/>
      <c r="H7" s="424"/>
      <c r="I7" s="422"/>
      <c r="J7" s="423"/>
      <c r="K7" s="423"/>
      <c r="L7" s="423"/>
      <c r="M7" s="423"/>
      <c r="N7" s="424"/>
      <c r="O7" s="422"/>
      <c r="P7" s="423"/>
      <c r="Q7" s="424"/>
      <c r="R7" s="412"/>
      <c r="S7" s="427"/>
      <c r="T7" s="428"/>
      <c r="U7" s="427"/>
      <c r="V7" s="430"/>
      <c r="W7" s="427"/>
      <c r="X7" s="430"/>
      <c r="Y7" s="428"/>
      <c r="Z7" s="427"/>
      <c r="AA7" s="430"/>
      <c r="AB7" s="428"/>
      <c r="AC7" s="427"/>
      <c r="AD7" s="428"/>
      <c r="AE7" s="427"/>
      <c r="AF7" s="430"/>
      <c r="AG7" s="428"/>
      <c r="AH7" s="427"/>
      <c r="AI7" s="430"/>
      <c r="AJ7" s="428"/>
      <c r="AK7" s="416"/>
    </row>
    <row r="8" spans="1:43" s="108" customFormat="1" ht="27" customHeight="1">
      <c r="A8" s="416"/>
      <c r="B8" s="416"/>
      <c r="C8" s="416"/>
      <c r="D8" s="416"/>
      <c r="E8" s="416"/>
      <c r="F8" s="413" t="s">
        <v>163</v>
      </c>
      <c r="G8" s="413" t="s">
        <v>25</v>
      </c>
      <c r="H8" s="370" t="s">
        <v>164</v>
      </c>
      <c r="I8" s="413" t="s">
        <v>163</v>
      </c>
      <c r="J8" s="413" t="s">
        <v>25</v>
      </c>
      <c r="K8" s="404" t="s">
        <v>164</v>
      </c>
      <c r="L8" s="405"/>
      <c r="M8" s="405"/>
      <c r="N8" s="406"/>
      <c r="O8" s="413" t="s">
        <v>163</v>
      </c>
      <c r="P8" s="413" t="s">
        <v>25</v>
      </c>
      <c r="Q8" s="370" t="s">
        <v>165</v>
      </c>
      <c r="R8" s="370" t="s">
        <v>166</v>
      </c>
      <c r="S8" s="413" t="s">
        <v>5</v>
      </c>
      <c r="T8" s="413" t="s">
        <v>165</v>
      </c>
      <c r="U8" s="415" t="s">
        <v>5</v>
      </c>
      <c r="V8" s="413" t="s">
        <v>165</v>
      </c>
      <c r="W8" s="413" t="s">
        <v>27</v>
      </c>
      <c r="X8" s="404" t="s">
        <v>10</v>
      </c>
      <c r="Y8" s="406"/>
      <c r="Z8" s="413" t="s">
        <v>5</v>
      </c>
      <c r="AA8" s="407" t="s">
        <v>165</v>
      </c>
      <c r="AB8" s="408"/>
      <c r="AC8" s="413" t="s">
        <v>5</v>
      </c>
      <c r="AD8" s="370" t="s">
        <v>165</v>
      </c>
      <c r="AE8" s="411" t="s">
        <v>27</v>
      </c>
      <c r="AF8" s="409" t="s">
        <v>165</v>
      </c>
      <c r="AG8" s="410"/>
      <c r="AH8" s="411" t="s">
        <v>27</v>
      </c>
      <c r="AI8" s="409" t="s">
        <v>165</v>
      </c>
      <c r="AJ8" s="410"/>
      <c r="AK8" s="416"/>
    </row>
    <row r="9" spans="1:43" s="108" customFormat="1" ht="121.5" customHeight="1">
      <c r="A9" s="412"/>
      <c r="B9" s="412"/>
      <c r="C9" s="412"/>
      <c r="D9" s="412"/>
      <c r="E9" s="412"/>
      <c r="F9" s="414"/>
      <c r="G9" s="414"/>
      <c r="H9" s="371"/>
      <c r="I9" s="414"/>
      <c r="J9" s="414"/>
      <c r="K9" s="142" t="s">
        <v>5</v>
      </c>
      <c r="L9" s="142" t="s">
        <v>167</v>
      </c>
      <c r="M9" s="142" t="s">
        <v>168</v>
      </c>
      <c r="N9" s="142" t="s">
        <v>169</v>
      </c>
      <c r="O9" s="414"/>
      <c r="P9" s="414"/>
      <c r="Q9" s="371"/>
      <c r="R9" s="371"/>
      <c r="S9" s="414"/>
      <c r="T9" s="414"/>
      <c r="U9" s="415"/>
      <c r="V9" s="414"/>
      <c r="W9" s="414"/>
      <c r="X9" s="118" t="s">
        <v>121</v>
      </c>
      <c r="Y9" s="118" t="s">
        <v>122</v>
      </c>
      <c r="Z9" s="414"/>
      <c r="AA9" s="143" t="s">
        <v>5</v>
      </c>
      <c r="AB9" s="142" t="s">
        <v>170</v>
      </c>
      <c r="AC9" s="414"/>
      <c r="AD9" s="371"/>
      <c r="AE9" s="412"/>
      <c r="AF9" s="144" t="s">
        <v>5</v>
      </c>
      <c r="AG9" s="147" t="s">
        <v>171</v>
      </c>
      <c r="AH9" s="412"/>
      <c r="AI9" s="144" t="s">
        <v>5</v>
      </c>
      <c r="AJ9" s="147" t="s">
        <v>171</v>
      </c>
      <c r="AK9" s="412"/>
      <c r="AN9" s="431"/>
      <c r="AO9" s="431"/>
      <c r="AP9" s="431"/>
      <c r="AQ9" s="431"/>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417"/>
      <c r="AO10" s="417"/>
      <c r="AP10" s="417"/>
      <c r="AQ10" s="417"/>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418"/>
      <c r="AO11" s="148"/>
      <c r="AP11" s="148"/>
      <c r="AQ11" s="148"/>
    </row>
    <row r="12" spans="1:43" s="110" customFormat="1" ht="39" customHeight="1">
      <c r="A12" s="124" t="s">
        <v>30</v>
      </c>
      <c r="B12" s="125" t="s">
        <v>149</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172</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53</v>
      </c>
      <c r="B14" s="210" t="s">
        <v>53</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43</v>
      </c>
      <c r="B15" s="125" t="s">
        <v>173</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33</v>
      </c>
      <c r="B16" s="129" t="s">
        <v>56</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53</v>
      </c>
      <c r="B17" s="210" t="s">
        <v>57</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93</v>
      </c>
      <c r="B18" s="125" t="s">
        <v>174</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33</v>
      </c>
      <c r="B19" s="129" t="s">
        <v>56</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53</v>
      </c>
      <c r="B20" s="210" t="s">
        <v>57</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50</v>
      </c>
      <c r="B21" s="125" t="s">
        <v>175</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33</v>
      </c>
      <c r="B22" s="129" t="s">
        <v>56</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53</v>
      </c>
      <c r="B23" s="210" t="s">
        <v>57</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99</v>
      </c>
      <c r="B24" s="125" t="s">
        <v>176</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33</v>
      </c>
      <c r="B25" s="129" t="s">
        <v>56</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53</v>
      </c>
      <c r="B26" s="210" t="s">
        <v>57</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46</v>
      </c>
      <c r="B27" s="125" t="s">
        <v>149</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94</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177</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48</v>
      </c>
      <c r="B30" s="131" t="s">
        <v>178</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94</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49</v>
      </c>
      <c r="B32" s="131" t="s">
        <v>179</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94</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49</v>
      </c>
      <c r="B34" s="125" t="s">
        <v>180</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94</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150</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393" t="s">
        <v>151</v>
      </c>
      <c r="C39" s="393"/>
      <c r="D39" s="393"/>
      <c r="E39" s="393"/>
      <c r="F39" s="393"/>
      <c r="G39" s="393"/>
      <c r="H39" s="393"/>
      <c r="I39" s="393"/>
      <c r="J39" s="393"/>
      <c r="K39" s="393"/>
      <c r="L39" s="393"/>
      <c r="M39" s="393"/>
      <c r="N39" s="393"/>
      <c r="O39" s="393"/>
      <c r="P39" s="393"/>
      <c r="Q39" s="393"/>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 ref="B39:Q39"/>
    <mergeCell ref="A6:A9"/>
    <mergeCell ref="B6:B9"/>
    <mergeCell ref="C6:C9"/>
    <mergeCell ref="D6:D9"/>
    <mergeCell ref="E6:E9"/>
    <mergeCell ref="F8:F9"/>
    <mergeCell ref="G8:G9"/>
    <mergeCell ref="H8:H9"/>
    <mergeCell ref="I8:I9"/>
    <mergeCell ref="J8:J9"/>
    <mergeCell ref="O8:O9"/>
    <mergeCell ref="P8:P9"/>
    <mergeCell ref="Q8:Q9"/>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A1:N1"/>
    <mergeCell ref="AA1:AK1"/>
    <mergeCell ref="A2:N2"/>
    <mergeCell ref="AA2:AK2"/>
    <mergeCell ref="A3:AK3"/>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346" t="s">
        <v>181</v>
      </c>
      <c r="B1" s="346"/>
      <c r="C1" s="346"/>
      <c r="D1" s="346"/>
      <c r="E1" s="346"/>
      <c r="F1" s="346"/>
      <c r="G1" s="346"/>
      <c r="H1" s="346"/>
      <c r="I1" s="383" t="s">
        <v>16</v>
      </c>
      <c r="J1" s="383"/>
      <c r="K1" s="383"/>
      <c r="L1" s="383"/>
      <c r="M1" s="383"/>
      <c r="N1" s="383"/>
      <c r="O1" s="100"/>
      <c r="P1" s="100"/>
      <c r="Q1" s="100"/>
      <c r="R1" s="100"/>
    </row>
    <row r="2" spans="1:22" ht="31.9" customHeight="1">
      <c r="A2" s="350" t="s">
        <v>182</v>
      </c>
      <c r="B2" s="350"/>
      <c r="C2" s="350"/>
      <c r="D2" s="350"/>
      <c r="E2" s="350"/>
      <c r="F2" s="350"/>
      <c r="G2" s="350"/>
      <c r="H2" s="350"/>
      <c r="I2" s="384" t="s">
        <v>102</v>
      </c>
      <c r="J2" s="384"/>
      <c r="K2" s="384"/>
      <c r="L2" s="384"/>
      <c r="M2" s="384"/>
      <c r="N2" s="384"/>
      <c r="O2" s="100"/>
      <c r="P2" s="100"/>
      <c r="Q2" s="100"/>
      <c r="R2" s="100"/>
    </row>
    <row r="3" spans="1:22" ht="32.450000000000003" customHeight="1">
      <c r="A3" s="432" t="s">
        <v>140</v>
      </c>
      <c r="B3" s="432"/>
      <c r="C3" s="432"/>
      <c r="D3" s="432"/>
      <c r="E3" s="432"/>
      <c r="F3" s="432"/>
      <c r="G3" s="432"/>
      <c r="H3" s="432"/>
      <c r="I3" s="432"/>
      <c r="J3" s="432"/>
      <c r="K3" s="432"/>
      <c r="L3" s="432"/>
      <c r="M3" s="432"/>
      <c r="N3" s="432"/>
      <c r="O3" s="432"/>
      <c r="P3" s="432"/>
      <c r="Q3" s="432"/>
      <c r="R3" s="103"/>
      <c r="S3" s="103"/>
      <c r="T3" s="103"/>
      <c r="U3" s="103"/>
      <c r="V3" s="103"/>
    </row>
    <row r="4" spans="1:22" ht="34.15" customHeight="1">
      <c r="A4" s="343" t="s">
        <v>183</v>
      </c>
      <c r="B4" s="343"/>
      <c r="C4" s="343"/>
      <c r="D4" s="343"/>
      <c r="E4" s="343"/>
      <c r="F4" s="343"/>
      <c r="G4" s="343"/>
      <c r="H4" s="343"/>
      <c r="I4" s="343"/>
      <c r="J4" s="343"/>
      <c r="K4" s="343"/>
      <c r="L4" s="343"/>
      <c r="M4" s="343"/>
      <c r="N4" s="343"/>
      <c r="O4" s="343"/>
      <c r="P4" s="343"/>
      <c r="Q4" s="343"/>
    </row>
    <row r="5" spans="1:22" s="2" customFormat="1" ht="30" customHeight="1">
      <c r="A5" s="433" t="s">
        <v>0</v>
      </c>
      <c r="B5" s="433"/>
      <c r="C5" s="433"/>
      <c r="D5" s="433"/>
      <c r="E5" s="433"/>
      <c r="F5" s="433"/>
      <c r="G5" s="433"/>
      <c r="H5" s="433"/>
      <c r="I5" s="433"/>
      <c r="J5" s="433"/>
      <c r="K5" s="433"/>
      <c r="L5" s="433"/>
      <c r="M5" s="433"/>
      <c r="N5" s="433"/>
      <c r="O5" s="433"/>
      <c r="P5" s="433"/>
      <c r="Q5" s="433"/>
      <c r="R5" s="11"/>
    </row>
    <row r="6" spans="1:22" s="93" customFormat="1" ht="20.25" customHeight="1">
      <c r="A6" s="366" t="s">
        <v>17</v>
      </c>
      <c r="B6" s="366" t="s">
        <v>18</v>
      </c>
      <c r="C6" s="366" t="s">
        <v>22</v>
      </c>
      <c r="D6" s="364" t="s">
        <v>184</v>
      </c>
      <c r="E6" s="436" t="s">
        <v>185</v>
      </c>
      <c r="F6" s="437"/>
      <c r="G6" s="437"/>
      <c r="H6" s="437"/>
      <c r="I6" s="436" t="s">
        <v>115</v>
      </c>
      <c r="J6" s="437"/>
      <c r="K6" s="437"/>
      <c r="L6" s="437"/>
      <c r="M6" s="101"/>
      <c r="N6" s="101"/>
      <c r="O6" s="101"/>
      <c r="P6" s="102"/>
      <c r="Q6" s="366" t="s">
        <v>3</v>
      </c>
      <c r="R6" s="440"/>
      <c r="S6" s="436" t="s">
        <v>186</v>
      </c>
      <c r="T6" s="437"/>
      <c r="U6" s="437"/>
      <c r="V6" s="437"/>
    </row>
    <row r="7" spans="1:22" s="3" customFormat="1" ht="14.25" customHeight="1">
      <c r="A7" s="367"/>
      <c r="B7" s="367"/>
      <c r="C7" s="367"/>
      <c r="D7" s="369"/>
      <c r="E7" s="438"/>
      <c r="F7" s="439"/>
      <c r="G7" s="439"/>
      <c r="H7" s="439"/>
      <c r="I7" s="438"/>
      <c r="J7" s="439"/>
      <c r="K7" s="439"/>
      <c r="L7" s="439"/>
      <c r="M7" s="358" t="s">
        <v>187</v>
      </c>
      <c r="N7" s="358"/>
      <c r="O7" s="358"/>
      <c r="P7" s="358"/>
      <c r="Q7" s="367"/>
      <c r="R7" s="440"/>
      <c r="S7" s="438"/>
      <c r="T7" s="439"/>
      <c r="U7" s="439"/>
      <c r="V7" s="439"/>
    </row>
    <row r="8" spans="1:22" s="3" customFormat="1" ht="65.25" customHeight="1">
      <c r="A8" s="367"/>
      <c r="B8" s="367"/>
      <c r="C8" s="367"/>
      <c r="D8" s="369"/>
      <c r="E8" s="358" t="s">
        <v>188</v>
      </c>
      <c r="F8" s="358"/>
      <c r="G8" s="358" t="s">
        <v>189</v>
      </c>
      <c r="H8" s="358" t="s">
        <v>190</v>
      </c>
      <c r="I8" s="358" t="s">
        <v>188</v>
      </c>
      <c r="J8" s="358"/>
      <c r="K8" s="358" t="s">
        <v>189</v>
      </c>
      <c r="L8" s="358" t="s">
        <v>190</v>
      </c>
      <c r="M8" s="358" t="s">
        <v>191</v>
      </c>
      <c r="N8" s="358"/>
      <c r="O8" s="358" t="s">
        <v>189</v>
      </c>
      <c r="P8" s="358" t="s">
        <v>190</v>
      </c>
      <c r="Q8" s="367"/>
      <c r="R8" s="440"/>
      <c r="S8" s="358" t="s">
        <v>188</v>
      </c>
      <c r="T8" s="358"/>
      <c r="U8" s="358" t="s">
        <v>189</v>
      </c>
      <c r="V8" s="358" t="s">
        <v>190</v>
      </c>
    </row>
    <row r="9" spans="1:22" s="3" customFormat="1" ht="52.5" customHeight="1">
      <c r="A9" s="368"/>
      <c r="B9" s="368"/>
      <c r="C9" s="368"/>
      <c r="D9" s="365"/>
      <c r="E9" s="15" t="s">
        <v>192</v>
      </c>
      <c r="F9" s="15" t="s">
        <v>193</v>
      </c>
      <c r="G9" s="358"/>
      <c r="H9" s="358"/>
      <c r="I9" s="15" t="s">
        <v>192</v>
      </c>
      <c r="J9" s="15" t="s">
        <v>193</v>
      </c>
      <c r="K9" s="358"/>
      <c r="L9" s="358"/>
      <c r="M9" s="15" t="s">
        <v>192</v>
      </c>
      <c r="N9" s="15" t="s">
        <v>193</v>
      </c>
      <c r="O9" s="358"/>
      <c r="P9" s="358"/>
      <c r="Q9" s="368"/>
      <c r="R9" s="29"/>
      <c r="S9" s="15" t="s">
        <v>192</v>
      </c>
      <c r="T9" s="15" t="s">
        <v>193</v>
      </c>
      <c r="U9" s="358"/>
      <c r="V9" s="358"/>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56</v>
      </c>
      <c r="C12" s="25"/>
      <c r="D12" s="26"/>
      <c r="E12" s="26"/>
      <c r="F12" s="26"/>
      <c r="G12" s="26"/>
      <c r="H12" s="26"/>
      <c r="I12" s="26"/>
      <c r="J12" s="26"/>
      <c r="K12" s="26"/>
      <c r="L12" s="26"/>
      <c r="M12" s="26"/>
      <c r="N12" s="26"/>
      <c r="O12" s="26"/>
      <c r="P12" s="26"/>
      <c r="Q12" s="26"/>
    </row>
    <row r="13" spans="1:22" s="5" customFormat="1" ht="36.75" customHeight="1">
      <c r="A13" s="20" t="s">
        <v>43</v>
      </c>
      <c r="B13" s="21" t="s">
        <v>56</v>
      </c>
      <c r="C13" s="25"/>
      <c r="D13" s="26"/>
      <c r="E13" s="26"/>
      <c r="F13" s="26"/>
      <c r="G13" s="26"/>
      <c r="H13" s="26"/>
      <c r="I13" s="26"/>
      <c r="J13" s="26"/>
      <c r="K13" s="26"/>
      <c r="L13" s="26"/>
      <c r="M13" s="26"/>
      <c r="N13" s="26"/>
      <c r="O13" s="26"/>
      <c r="P13" s="26"/>
      <c r="Q13" s="26"/>
    </row>
    <row r="14" spans="1:22" s="5" customFormat="1" ht="36.75" customHeight="1">
      <c r="A14" s="20" t="s">
        <v>53</v>
      </c>
      <c r="B14" s="207" t="s">
        <v>57</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434" t="s">
        <v>134</v>
      </c>
      <c r="C16" s="434"/>
      <c r="D16" s="434"/>
      <c r="E16" s="434"/>
      <c r="F16" s="434"/>
      <c r="G16" s="434"/>
      <c r="H16" s="434"/>
      <c r="I16" s="434"/>
      <c r="J16" s="434"/>
      <c r="K16" s="434"/>
      <c r="L16" s="434"/>
      <c r="M16" s="434"/>
      <c r="N16" s="434"/>
      <c r="O16" s="434"/>
      <c r="P16" s="434"/>
      <c r="Q16" s="434"/>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393" t="s">
        <v>151</v>
      </c>
      <c r="C18" s="393"/>
      <c r="D18" s="393"/>
      <c r="E18" s="393"/>
      <c r="F18" s="393"/>
      <c r="G18" s="393"/>
      <c r="H18" s="393"/>
      <c r="I18" s="393"/>
      <c r="J18" s="393"/>
      <c r="K18" s="393"/>
      <c r="L18" s="393"/>
      <c r="M18" s="393"/>
      <c r="N18" s="393"/>
      <c r="O18" s="393"/>
      <c r="P18" s="393"/>
      <c r="Q18" s="393"/>
    </row>
    <row r="19" spans="1:17" s="6" customFormat="1" ht="25.5" customHeight="1">
      <c r="A19" s="27"/>
      <c r="B19" s="99" t="s">
        <v>194</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435"/>
      <c r="C39" s="435"/>
      <c r="D39" s="435"/>
      <c r="E39" s="435"/>
      <c r="F39" s="435"/>
      <c r="G39" s="435"/>
      <c r="H39" s="435"/>
      <c r="I39" s="435"/>
      <c r="J39" s="435"/>
      <c r="K39" s="435"/>
      <c r="L39" s="435"/>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U8:U9"/>
    <mergeCell ref="V8:V9"/>
    <mergeCell ref="E6:H7"/>
    <mergeCell ref="I6:L7"/>
    <mergeCell ref="S6:V7"/>
    <mergeCell ref="S8:T8"/>
    <mergeCell ref="R6:R8"/>
    <mergeCell ref="B16:Q16"/>
    <mergeCell ref="B18:Q18"/>
    <mergeCell ref="B39:L39"/>
    <mergeCell ref="A6:A9"/>
    <mergeCell ref="B6:B9"/>
    <mergeCell ref="C6:C9"/>
    <mergeCell ref="D6:D9"/>
    <mergeCell ref="G8:G9"/>
    <mergeCell ref="H8:H9"/>
    <mergeCell ref="K8:K9"/>
    <mergeCell ref="L8:L9"/>
    <mergeCell ref="O8:O9"/>
    <mergeCell ref="P8:P9"/>
    <mergeCell ref="Q6:Q9"/>
    <mergeCell ref="A4:Q4"/>
    <mergeCell ref="A5:Q5"/>
    <mergeCell ref="M7:P7"/>
    <mergeCell ref="E8:F8"/>
    <mergeCell ref="I8:J8"/>
    <mergeCell ref="M8:N8"/>
    <mergeCell ref="A1:H1"/>
    <mergeCell ref="I1:N1"/>
    <mergeCell ref="A2:H2"/>
    <mergeCell ref="I2:N2"/>
    <mergeCell ref="A3:Q3"/>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441" t="s">
        <v>195</v>
      </c>
      <c r="B1" s="441"/>
      <c r="C1" s="441"/>
      <c r="D1" s="441"/>
      <c r="E1" s="441"/>
      <c r="F1" s="441"/>
      <c r="G1" s="42"/>
      <c r="H1" s="86" t="s">
        <v>16</v>
      </c>
      <c r="I1" s="86"/>
      <c r="J1" s="42"/>
      <c r="K1" s="42"/>
      <c r="L1" s="42"/>
      <c r="M1" s="42"/>
    </row>
    <row r="2" spans="1:13" s="82" customFormat="1" ht="38.25" customHeight="1">
      <c r="A2" s="442" t="s">
        <v>182</v>
      </c>
      <c r="B2" s="442"/>
      <c r="C2" s="442"/>
      <c r="D2" s="442"/>
      <c r="E2" s="442"/>
      <c r="F2" s="442"/>
      <c r="G2" s="44"/>
      <c r="H2" s="87" t="s">
        <v>196</v>
      </c>
      <c r="I2" s="87"/>
      <c r="J2" s="44"/>
      <c r="K2" s="44"/>
      <c r="L2" s="44"/>
      <c r="M2" s="44"/>
    </row>
    <row r="3" spans="1:13" ht="25.5" customHeight="1">
      <c r="A3" s="443" t="s">
        <v>197</v>
      </c>
      <c r="B3" s="443"/>
      <c r="C3" s="443"/>
      <c r="D3" s="443"/>
      <c r="E3" s="443"/>
      <c r="F3" s="443"/>
      <c r="G3" s="443"/>
      <c r="H3" s="443"/>
      <c r="I3" s="443"/>
      <c r="J3" s="443"/>
      <c r="K3" s="443"/>
      <c r="L3" s="443"/>
      <c r="M3" s="443"/>
    </row>
    <row r="4" spans="1:13" s="82" customFormat="1" ht="26.25" customHeight="1">
      <c r="A4" s="441" t="s">
        <v>198</v>
      </c>
      <c r="B4" s="441"/>
      <c r="C4" s="441"/>
      <c r="D4" s="441"/>
      <c r="E4" s="441"/>
      <c r="F4" s="441"/>
      <c r="G4" s="441"/>
      <c r="H4" s="441"/>
      <c r="I4" s="441"/>
      <c r="J4" s="441"/>
      <c r="K4" s="441"/>
      <c r="L4" s="441"/>
      <c r="M4" s="441"/>
    </row>
    <row r="5" spans="1:13" s="57" customFormat="1" ht="29.25" customHeight="1">
      <c r="A5" s="13"/>
      <c r="B5" s="44"/>
      <c r="C5" s="44"/>
      <c r="D5" s="44"/>
      <c r="E5" s="44"/>
      <c r="F5" s="44"/>
      <c r="G5" s="444" t="s">
        <v>0</v>
      </c>
      <c r="H5" s="444"/>
      <c r="I5" s="444"/>
      <c r="J5" s="444"/>
      <c r="K5" s="444"/>
      <c r="L5" s="444"/>
      <c r="M5" s="444"/>
    </row>
    <row r="6" spans="1:13" s="83" customFormat="1" ht="37.5" customHeight="1">
      <c r="A6" s="445" t="s">
        <v>1</v>
      </c>
      <c r="B6" s="445" t="s">
        <v>199</v>
      </c>
      <c r="C6" s="449" t="s">
        <v>200</v>
      </c>
      <c r="D6" s="450"/>
      <c r="E6" s="450"/>
      <c r="F6" s="451"/>
      <c r="G6" s="449" t="s">
        <v>201</v>
      </c>
      <c r="H6" s="450"/>
      <c r="I6" s="450"/>
      <c r="J6" s="450"/>
      <c r="K6" s="450"/>
      <c r="L6" s="451"/>
      <c r="M6" s="446" t="s">
        <v>3</v>
      </c>
    </row>
    <row r="7" spans="1:13" s="83" customFormat="1" ht="31.5" customHeight="1">
      <c r="A7" s="445"/>
      <c r="B7" s="445"/>
      <c r="C7" s="446" t="s">
        <v>202</v>
      </c>
      <c r="D7" s="445" t="s">
        <v>203</v>
      </c>
      <c r="E7" s="445"/>
      <c r="F7" s="445"/>
      <c r="G7" s="445" t="s">
        <v>202</v>
      </c>
      <c r="H7" s="445"/>
      <c r="I7" s="445"/>
      <c r="J7" s="445" t="s">
        <v>203</v>
      </c>
      <c r="K7" s="445"/>
      <c r="L7" s="445"/>
      <c r="M7" s="448"/>
    </row>
    <row r="8" spans="1:13" s="83" customFormat="1" ht="93.75" customHeight="1">
      <c r="A8" s="445"/>
      <c r="B8" s="445"/>
      <c r="C8" s="447"/>
      <c r="D8" s="60" t="s">
        <v>5</v>
      </c>
      <c r="E8" s="60" t="s">
        <v>6</v>
      </c>
      <c r="F8" s="60" t="s">
        <v>7</v>
      </c>
      <c r="G8" s="60" t="s">
        <v>5</v>
      </c>
      <c r="H8" s="60" t="s">
        <v>204</v>
      </c>
      <c r="I8" s="60" t="s">
        <v>205</v>
      </c>
      <c r="J8" s="60" t="s">
        <v>5</v>
      </c>
      <c r="K8" s="60" t="s">
        <v>6</v>
      </c>
      <c r="L8" s="60" t="s">
        <v>7</v>
      </c>
      <c r="M8" s="447"/>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206</v>
      </c>
      <c r="C11" s="64"/>
      <c r="D11" s="88"/>
      <c r="E11" s="88"/>
      <c r="F11" s="88"/>
      <c r="G11" s="88"/>
      <c r="H11" s="88"/>
      <c r="I11" s="88"/>
      <c r="J11" s="77"/>
      <c r="K11" s="77"/>
      <c r="L11" s="77"/>
      <c r="M11" s="77"/>
    </row>
    <row r="12" spans="1:13" ht="33" customHeight="1">
      <c r="A12" s="64" t="s">
        <v>30</v>
      </c>
      <c r="B12" s="65" t="s">
        <v>207</v>
      </c>
      <c r="C12" s="65"/>
      <c r="D12" s="88"/>
      <c r="E12" s="88"/>
      <c r="F12" s="88"/>
      <c r="G12" s="88"/>
      <c r="H12" s="88"/>
      <c r="I12" s="88"/>
      <c r="J12" s="77"/>
      <c r="K12" s="77"/>
      <c r="L12" s="77"/>
      <c r="M12" s="77"/>
    </row>
    <row r="13" spans="1:13" ht="36" customHeight="1">
      <c r="A13" s="64">
        <v>1</v>
      </c>
      <c r="B13" s="68" t="s">
        <v>208</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32</v>
      </c>
      <c r="C15" s="72"/>
      <c r="D15" s="90"/>
      <c r="E15" s="90"/>
      <c r="F15" s="90"/>
      <c r="G15" s="90"/>
      <c r="H15" s="90"/>
      <c r="I15" s="90"/>
      <c r="J15" s="72"/>
      <c r="K15" s="72"/>
      <c r="L15" s="72"/>
      <c r="M15" s="72"/>
    </row>
    <row r="16" spans="1:13" s="57" customFormat="1" ht="26.25" customHeight="1">
      <c r="A16" s="211" t="s">
        <v>12</v>
      </c>
      <c r="B16" s="72" t="s">
        <v>98</v>
      </c>
      <c r="C16" s="72"/>
      <c r="D16" s="90"/>
      <c r="E16" s="90"/>
      <c r="F16" s="90"/>
      <c r="G16" s="90"/>
      <c r="H16" s="90"/>
      <c r="I16" s="90"/>
      <c r="J16" s="72"/>
      <c r="K16" s="72"/>
      <c r="L16" s="72"/>
      <c r="M16" s="72"/>
    </row>
    <row r="17" spans="1:13" ht="33">
      <c r="A17" s="212" t="s">
        <v>34</v>
      </c>
      <c r="B17" s="73" t="s">
        <v>209</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210</v>
      </c>
      <c r="C19" s="72"/>
      <c r="D19" s="90"/>
      <c r="E19" s="90"/>
      <c r="F19" s="90"/>
      <c r="G19" s="90"/>
      <c r="H19" s="90"/>
      <c r="I19" s="90"/>
      <c r="J19" s="72"/>
      <c r="K19" s="72"/>
      <c r="L19" s="72"/>
      <c r="M19" s="72"/>
    </row>
    <row r="20" spans="1:13" s="57" customFormat="1" ht="39.75" customHeight="1">
      <c r="A20" s="211" t="s">
        <v>12</v>
      </c>
      <c r="B20" s="72" t="s">
        <v>211</v>
      </c>
      <c r="C20" s="72"/>
      <c r="D20" s="90"/>
      <c r="E20" s="90"/>
      <c r="F20" s="90"/>
      <c r="G20" s="90"/>
      <c r="H20" s="90"/>
      <c r="I20" s="90"/>
      <c r="J20" s="72"/>
      <c r="K20" s="72"/>
      <c r="L20" s="72"/>
      <c r="M20" s="72"/>
    </row>
    <row r="21" spans="1:13" ht="36" customHeight="1">
      <c r="A21" s="212" t="s">
        <v>36</v>
      </c>
      <c r="B21" s="73" t="s">
        <v>13</v>
      </c>
      <c r="C21" s="91"/>
      <c r="D21" s="92"/>
      <c r="E21" s="92"/>
      <c r="F21" s="92"/>
      <c r="G21" s="92"/>
      <c r="H21" s="92"/>
      <c r="I21" s="92"/>
      <c r="J21" s="77"/>
      <c r="K21" s="77"/>
      <c r="L21" s="77"/>
      <c r="M21" s="77"/>
    </row>
    <row r="22" spans="1:13" ht="36.75" customHeight="1">
      <c r="A22" s="64">
        <v>2</v>
      </c>
      <c r="B22" s="74" t="s">
        <v>212</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32</v>
      </c>
      <c r="C24" s="72"/>
      <c r="D24" s="90"/>
      <c r="E24" s="90"/>
      <c r="F24" s="90"/>
      <c r="G24" s="90"/>
      <c r="H24" s="90"/>
      <c r="I24" s="90"/>
      <c r="J24" s="72"/>
      <c r="K24" s="72"/>
      <c r="L24" s="72"/>
      <c r="M24" s="72"/>
    </row>
    <row r="25" spans="1:13" s="57" customFormat="1" ht="26.25" customHeight="1">
      <c r="A25" s="211" t="s">
        <v>12</v>
      </c>
      <c r="B25" s="72" t="s">
        <v>98</v>
      </c>
      <c r="C25" s="72"/>
      <c r="D25" s="90"/>
      <c r="E25" s="90"/>
      <c r="F25" s="90"/>
      <c r="G25" s="90"/>
      <c r="H25" s="90"/>
      <c r="I25" s="90"/>
      <c r="J25" s="72"/>
      <c r="K25" s="72"/>
      <c r="L25" s="72"/>
      <c r="M25" s="72"/>
    </row>
    <row r="26" spans="1:13" s="85" customFormat="1" ht="24.75" customHeight="1">
      <c r="A26" s="213" t="s">
        <v>34</v>
      </c>
      <c r="B26" s="75" t="s">
        <v>213</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32</v>
      </c>
      <c r="C28" s="72"/>
      <c r="D28" s="90"/>
      <c r="E28" s="90"/>
      <c r="F28" s="90"/>
      <c r="G28" s="90"/>
      <c r="H28" s="90"/>
      <c r="I28" s="90"/>
      <c r="J28" s="72"/>
      <c r="K28" s="72"/>
      <c r="L28" s="72"/>
      <c r="M28" s="72"/>
    </row>
    <row r="29" spans="1:13" s="57" customFormat="1" ht="26.25" customHeight="1">
      <c r="A29" s="211" t="s">
        <v>12</v>
      </c>
      <c r="B29" s="72" t="s">
        <v>98</v>
      </c>
      <c r="C29" s="72"/>
      <c r="D29" s="90"/>
      <c r="E29" s="90"/>
      <c r="F29" s="90"/>
      <c r="G29" s="90"/>
      <c r="H29" s="90"/>
      <c r="I29" s="90"/>
      <c r="J29" s="72"/>
      <c r="K29" s="72"/>
      <c r="L29" s="72"/>
      <c r="M29" s="72"/>
    </row>
    <row r="30" spans="1:13" ht="26.25" customHeight="1">
      <c r="A30" s="76">
        <v>-1</v>
      </c>
      <c r="B30" s="77" t="s">
        <v>214</v>
      </c>
      <c r="C30" s="77"/>
      <c r="D30" s="92"/>
      <c r="E30" s="92"/>
      <c r="F30" s="92"/>
      <c r="G30" s="92"/>
      <c r="H30" s="92"/>
      <c r="I30" s="92"/>
      <c r="J30" s="77"/>
      <c r="K30" s="77"/>
      <c r="L30" s="77"/>
      <c r="M30" s="77"/>
    </row>
    <row r="31" spans="1:13" ht="26.25" customHeight="1">
      <c r="A31" s="214" t="s">
        <v>12</v>
      </c>
      <c r="B31" s="77" t="s">
        <v>32</v>
      </c>
      <c r="C31" s="77"/>
      <c r="D31" s="92"/>
      <c r="E31" s="92"/>
      <c r="F31" s="92"/>
      <c r="G31" s="92"/>
      <c r="H31" s="92"/>
      <c r="I31" s="92"/>
      <c r="J31" s="77"/>
      <c r="K31" s="77"/>
      <c r="L31" s="77"/>
      <c r="M31" s="77"/>
    </row>
    <row r="32" spans="1:13" ht="26.25" customHeight="1">
      <c r="A32" s="214" t="s">
        <v>12</v>
      </c>
      <c r="B32" s="77" t="s">
        <v>98</v>
      </c>
      <c r="C32" s="77"/>
      <c r="D32" s="92"/>
      <c r="E32" s="92"/>
      <c r="F32" s="92"/>
      <c r="G32" s="92"/>
      <c r="H32" s="92"/>
      <c r="I32" s="92"/>
      <c r="J32" s="77"/>
      <c r="K32" s="77"/>
      <c r="L32" s="77"/>
      <c r="M32" s="77"/>
    </row>
    <row r="33" spans="1:13" ht="26.25" customHeight="1">
      <c r="A33" s="76">
        <v>-2</v>
      </c>
      <c r="B33" s="77" t="s">
        <v>214</v>
      </c>
      <c r="C33" s="77"/>
      <c r="D33" s="92"/>
      <c r="E33" s="92"/>
      <c r="F33" s="92"/>
      <c r="G33" s="92"/>
      <c r="H33" s="92"/>
      <c r="I33" s="92"/>
      <c r="J33" s="77"/>
      <c r="K33" s="77"/>
      <c r="L33" s="77"/>
      <c r="M33" s="77"/>
    </row>
    <row r="34" spans="1:13" s="57" customFormat="1" ht="26.25" customHeight="1">
      <c r="A34" s="71"/>
      <c r="B34" s="72" t="s">
        <v>94</v>
      </c>
      <c r="C34" s="72"/>
      <c r="D34" s="90"/>
      <c r="E34" s="90"/>
      <c r="F34" s="90"/>
      <c r="G34" s="90"/>
      <c r="H34" s="90"/>
      <c r="I34" s="90"/>
      <c r="J34" s="72"/>
      <c r="K34" s="72"/>
      <c r="L34" s="72"/>
      <c r="M34" s="72"/>
    </row>
    <row r="35" spans="1:13" s="57" customFormat="1" ht="26.25" customHeight="1">
      <c r="A35" s="211" t="s">
        <v>53</v>
      </c>
      <c r="B35" s="72" t="s">
        <v>53</v>
      </c>
      <c r="C35" s="72"/>
      <c r="D35" s="90"/>
      <c r="E35" s="90"/>
      <c r="F35" s="90"/>
      <c r="G35" s="90"/>
      <c r="H35" s="90"/>
      <c r="I35" s="90"/>
      <c r="J35" s="72"/>
      <c r="K35" s="72"/>
      <c r="L35" s="72"/>
      <c r="M35" s="72"/>
    </row>
    <row r="36" spans="1:13" s="85" customFormat="1" ht="26.25" customHeight="1">
      <c r="A36" s="213" t="s">
        <v>36</v>
      </c>
      <c r="B36" s="75" t="s">
        <v>215</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32</v>
      </c>
      <c r="C38" s="72"/>
      <c r="D38" s="90"/>
      <c r="E38" s="90"/>
      <c r="F38" s="90"/>
      <c r="G38" s="90"/>
      <c r="H38" s="90"/>
      <c r="I38" s="90"/>
      <c r="J38" s="72"/>
      <c r="K38" s="72"/>
      <c r="L38" s="72"/>
      <c r="M38" s="72"/>
    </row>
    <row r="39" spans="1:13" s="57" customFormat="1" ht="26.25" customHeight="1">
      <c r="A39" s="211" t="s">
        <v>12</v>
      </c>
      <c r="B39" s="72" t="s">
        <v>98</v>
      </c>
      <c r="C39" s="72"/>
      <c r="D39" s="90"/>
      <c r="E39" s="90"/>
      <c r="F39" s="90"/>
      <c r="G39" s="90"/>
      <c r="H39" s="90"/>
      <c r="I39" s="90"/>
      <c r="J39" s="72"/>
      <c r="K39" s="72"/>
      <c r="L39" s="72"/>
      <c r="M39" s="72"/>
    </row>
    <row r="40" spans="1:13" ht="26.25" customHeight="1">
      <c r="A40" s="76">
        <v>-1</v>
      </c>
      <c r="B40" s="77" t="s">
        <v>214</v>
      </c>
      <c r="C40" s="77"/>
      <c r="D40" s="92"/>
      <c r="E40" s="92"/>
      <c r="F40" s="92"/>
      <c r="G40" s="92"/>
      <c r="H40" s="92"/>
      <c r="I40" s="92"/>
      <c r="J40" s="77"/>
      <c r="K40" s="77"/>
      <c r="L40" s="77"/>
      <c r="M40" s="77"/>
    </row>
    <row r="41" spans="1:13" ht="26.25" customHeight="1">
      <c r="A41" s="214" t="s">
        <v>12</v>
      </c>
      <c r="B41" s="77" t="s">
        <v>32</v>
      </c>
      <c r="C41" s="77"/>
      <c r="D41" s="92"/>
      <c r="E41" s="92"/>
      <c r="F41" s="92"/>
      <c r="G41" s="92"/>
      <c r="H41" s="92"/>
      <c r="I41" s="92"/>
      <c r="J41" s="77"/>
      <c r="K41" s="77"/>
      <c r="L41" s="77"/>
      <c r="M41" s="77"/>
    </row>
    <row r="42" spans="1:13" ht="26.25" customHeight="1">
      <c r="A42" s="214" t="s">
        <v>12</v>
      </c>
      <c r="B42" s="77" t="s">
        <v>98</v>
      </c>
      <c r="C42" s="77"/>
      <c r="D42" s="92"/>
      <c r="E42" s="92"/>
      <c r="F42" s="92"/>
      <c r="G42" s="92"/>
      <c r="H42" s="92"/>
      <c r="I42" s="92"/>
      <c r="J42" s="77"/>
      <c r="K42" s="77"/>
      <c r="L42" s="77"/>
      <c r="M42" s="77"/>
    </row>
    <row r="43" spans="1:13" ht="26.25" customHeight="1">
      <c r="A43" s="76">
        <v>-2</v>
      </c>
      <c r="B43" s="77" t="s">
        <v>214</v>
      </c>
      <c r="C43" s="77"/>
      <c r="D43" s="92"/>
      <c r="E43" s="92"/>
      <c r="F43" s="92"/>
      <c r="G43" s="92"/>
      <c r="H43" s="92"/>
      <c r="I43" s="92"/>
      <c r="J43" s="77"/>
      <c r="K43" s="77"/>
      <c r="L43" s="77"/>
      <c r="M43" s="77"/>
    </row>
    <row r="44" spans="1:13" s="57" customFormat="1" ht="26.25" customHeight="1">
      <c r="A44" s="71"/>
      <c r="B44" s="72" t="s">
        <v>94</v>
      </c>
      <c r="C44" s="72"/>
      <c r="D44" s="90"/>
      <c r="E44" s="90"/>
      <c r="F44" s="90"/>
      <c r="G44" s="90"/>
      <c r="H44" s="90"/>
      <c r="I44" s="90"/>
      <c r="J44" s="72"/>
      <c r="K44" s="72"/>
      <c r="L44" s="72"/>
      <c r="M44" s="72"/>
    </row>
    <row r="45" spans="1:13" s="57" customFormat="1" ht="26.25" customHeight="1">
      <c r="A45" s="211" t="s">
        <v>53</v>
      </c>
      <c r="B45" s="72" t="s">
        <v>53</v>
      </c>
      <c r="C45" s="72"/>
      <c r="D45" s="90"/>
      <c r="E45" s="90"/>
      <c r="F45" s="90"/>
      <c r="G45" s="90"/>
      <c r="H45" s="90"/>
      <c r="I45" s="90"/>
      <c r="J45" s="72"/>
      <c r="K45" s="72"/>
      <c r="L45" s="72"/>
      <c r="M45" s="72"/>
    </row>
    <row r="46" spans="1:13" ht="29.25" customHeight="1">
      <c r="A46" s="64" t="s">
        <v>46</v>
      </c>
      <c r="B46" s="78" t="s">
        <v>216</v>
      </c>
      <c r="C46" s="78"/>
      <c r="D46" s="88"/>
      <c r="E46" s="88"/>
      <c r="F46" s="88"/>
      <c r="G46" s="88"/>
      <c r="H46" s="88"/>
      <c r="I46" s="88"/>
      <c r="J46" s="77"/>
      <c r="K46" s="77"/>
      <c r="L46" s="77"/>
      <c r="M46" s="77"/>
    </row>
    <row r="47" spans="1:13" ht="29.25" customHeight="1">
      <c r="A47" s="60">
        <v>1</v>
      </c>
      <c r="B47" s="79" t="s">
        <v>217</v>
      </c>
      <c r="C47" s="77"/>
      <c r="D47" s="92"/>
      <c r="E47" s="92"/>
      <c r="F47" s="92"/>
      <c r="G47" s="92"/>
      <c r="H47" s="92"/>
      <c r="I47" s="92"/>
      <c r="J47" s="77"/>
      <c r="K47" s="77"/>
      <c r="L47" s="77"/>
      <c r="M47" s="77"/>
    </row>
    <row r="48" spans="1:13" ht="29.25" customHeight="1">
      <c r="A48" s="60">
        <v>2</v>
      </c>
      <c r="B48" s="79" t="s">
        <v>217</v>
      </c>
      <c r="C48" s="77"/>
      <c r="D48" s="92"/>
      <c r="E48" s="92"/>
      <c r="F48" s="92"/>
      <c r="G48" s="92"/>
      <c r="H48" s="92"/>
      <c r="I48" s="92"/>
      <c r="J48" s="77"/>
      <c r="K48" s="77"/>
      <c r="L48" s="77"/>
      <c r="M48" s="77"/>
    </row>
    <row r="49" spans="1:13" ht="29.25" customHeight="1">
      <c r="A49" s="60" t="s">
        <v>53</v>
      </c>
      <c r="B49" s="77" t="s">
        <v>53</v>
      </c>
      <c r="C49" s="77"/>
      <c r="D49" s="92"/>
      <c r="E49" s="92"/>
      <c r="F49" s="92"/>
      <c r="G49" s="92"/>
      <c r="H49" s="92"/>
      <c r="I49" s="92"/>
      <c r="J49" s="77"/>
      <c r="K49" s="77"/>
      <c r="L49" s="77"/>
      <c r="M49" s="77"/>
    </row>
    <row r="50" spans="1:13" ht="29.25" customHeight="1">
      <c r="A50" s="64" t="s">
        <v>47</v>
      </c>
      <c r="B50" s="78" t="s">
        <v>218</v>
      </c>
      <c r="C50" s="78"/>
      <c r="D50" s="88"/>
      <c r="E50" s="88"/>
      <c r="F50" s="88"/>
      <c r="G50" s="88"/>
      <c r="H50" s="88"/>
      <c r="I50" s="88"/>
      <c r="J50" s="77"/>
      <c r="K50" s="77"/>
      <c r="L50" s="77"/>
      <c r="M50" s="77"/>
    </row>
    <row r="51" spans="1:13" ht="29.25" customHeight="1">
      <c r="A51" s="60">
        <v>1</v>
      </c>
      <c r="B51" s="79" t="s">
        <v>217</v>
      </c>
      <c r="C51" s="77"/>
      <c r="D51" s="92"/>
      <c r="E51" s="92"/>
      <c r="F51" s="92"/>
      <c r="G51" s="92"/>
      <c r="H51" s="92"/>
      <c r="I51" s="92"/>
      <c r="J51" s="77"/>
      <c r="K51" s="77"/>
      <c r="L51" s="77"/>
      <c r="M51" s="77"/>
    </row>
    <row r="52" spans="1:13" ht="29.25" customHeight="1">
      <c r="A52" s="60">
        <v>2</v>
      </c>
      <c r="B52" s="79" t="s">
        <v>217</v>
      </c>
      <c r="C52" s="77"/>
      <c r="D52" s="92"/>
      <c r="E52" s="92"/>
      <c r="F52" s="92"/>
      <c r="G52" s="92"/>
      <c r="H52" s="92"/>
      <c r="I52" s="92"/>
      <c r="J52" s="77"/>
      <c r="K52" s="77"/>
      <c r="L52" s="77"/>
      <c r="M52" s="77"/>
    </row>
    <row r="53" spans="1:13" ht="29.25" customHeight="1">
      <c r="A53" s="60" t="s">
        <v>53</v>
      </c>
      <c r="B53" s="77" t="s">
        <v>53</v>
      </c>
      <c r="C53" s="77"/>
      <c r="D53" s="92"/>
      <c r="E53" s="92"/>
      <c r="F53" s="92"/>
      <c r="G53" s="92"/>
      <c r="H53" s="92"/>
      <c r="I53" s="92"/>
      <c r="J53" s="77"/>
      <c r="K53" s="77"/>
      <c r="L53" s="77"/>
      <c r="M53" s="77"/>
    </row>
    <row r="54" spans="1:13" ht="29.25" customHeight="1">
      <c r="A54" s="64" t="s">
        <v>47</v>
      </c>
      <c r="B54" s="78" t="s">
        <v>14</v>
      </c>
      <c r="C54" s="78"/>
      <c r="D54" s="88"/>
      <c r="E54" s="88"/>
      <c r="F54" s="88"/>
      <c r="G54" s="88"/>
      <c r="H54" s="88"/>
      <c r="I54" s="88"/>
      <c r="J54" s="77"/>
      <c r="K54" s="77"/>
      <c r="L54" s="77"/>
      <c r="M54" s="77"/>
    </row>
    <row r="55" spans="1:13" ht="29.25" customHeight="1">
      <c r="A55" s="60">
        <v>1</v>
      </c>
      <c r="B55" s="79" t="s">
        <v>217</v>
      </c>
      <c r="C55" s="77"/>
      <c r="D55" s="92"/>
      <c r="E55" s="92"/>
      <c r="F55" s="92"/>
      <c r="G55" s="92"/>
      <c r="H55" s="92"/>
      <c r="I55" s="92"/>
      <c r="J55" s="77"/>
      <c r="K55" s="77"/>
      <c r="L55" s="77"/>
      <c r="M55" s="77"/>
    </row>
    <row r="56" spans="1:13" ht="29.25" customHeight="1">
      <c r="A56" s="60">
        <v>2</v>
      </c>
      <c r="B56" s="79" t="s">
        <v>217</v>
      </c>
      <c r="C56" s="77"/>
      <c r="D56" s="92"/>
      <c r="E56" s="92"/>
      <c r="F56" s="92"/>
      <c r="G56" s="92"/>
      <c r="H56" s="92"/>
      <c r="I56" s="92"/>
      <c r="J56" s="77"/>
      <c r="K56" s="77"/>
      <c r="L56" s="77"/>
      <c r="M56" s="77"/>
    </row>
    <row r="57" spans="1:13" ht="29.25" customHeight="1">
      <c r="A57" s="60" t="s">
        <v>53</v>
      </c>
      <c r="B57" s="77" t="s">
        <v>53</v>
      </c>
      <c r="C57" s="77"/>
      <c r="D57" s="92"/>
      <c r="E57" s="92"/>
      <c r="F57" s="92"/>
      <c r="G57" s="92"/>
      <c r="H57" s="92"/>
      <c r="I57" s="92"/>
      <c r="J57" s="77"/>
      <c r="K57" s="77"/>
      <c r="L57" s="77"/>
      <c r="M57" s="77"/>
    </row>
    <row r="58" spans="1:13" ht="39.75" customHeight="1">
      <c r="A58" s="64" t="s">
        <v>48</v>
      </c>
      <c r="B58" s="78" t="s">
        <v>15</v>
      </c>
      <c r="C58" s="78"/>
      <c r="D58" s="88"/>
      <c r="E58" s="88"/>
      <c r="F58" s="88"/>
      <c r="G58" s="88"/>
      <c r="H58" s="88"/>
      <c r="I58" s="88"/>
      <c r="J58" s="77"/>
      <c r="K58" s="77"/>
      <c r="L58" s="77"/>
      <c r="M58" s="77"/>
    </row>
    <row r="59" spans="1:13" ht="31.5" customHeight="1">
      <c r="A59" s="60">
        <v>1</v>
      </c>
      <c r="B59" s="79" t="s">
        <v>217</v>
      </c>
      <c r="C59" s="77"/>
      <c r="D59" s="92"/>
      <c r="E59" s="92"/>
      <c r="F59" s="92"/>
      <c r="G59" s="92"/>
      <c r="H59" s="92"/>
      <c r="I59" s="92"/>
      <c r="J59" s="77"/>
      <c r="K59" s="77"/>
      <c r="L59" s="77"/>
      <c r="M59" s="77"/>
    </row>
    <row r="60" spans="1:13" ht="31.5" customHeight="1">
      <c r="A60" s="60">
        <v>2</v>
      </c>
      <c r="B60" s="79" t="s">
        <v>217</v>
      </c>
      <c r="C60" s="77"/>
      <c r="D60" s="92"/>
      <c r="E60" s="92"/>
      <c r="F60" s="92"/>
      <c r="G60" s="92"/>
      <c r="H60" s="92"/>
      <c r="I60" s="92"/>
      <c r="J60" s="77"/>
      <c r="K60" s="77"/>
      <c r="L60" s="77"/>
      <c r="M60" s="77"/>
    </row>
    <row r="61" spans="1:13" ht="31.5" customHeight="1">
      <c r="A61" s="60" t="s">
        <v>53</v>
      </c>
      <c r="B61" s="77" t="s">
        <v>53</v>
      </c>
      <c r="C61" s="77"/>
      <c r="D61" s="92"/>
      <c r="E61" s="92"/>
      <c r="F61" s="92"/>
      <c r="G61" s="92"/>
      <c r="H61" s="92"/>
      <c r="I61" s="92"/>
      <c r="J61" s="77"/>
      <c r="K61" s="77"/>
      <c r="L61" s="77"/>
      <c r="M61" s="77"/>
    </row>
    <row r="62" spans="1:13" ht="53.25" customHeight="1">
      <c r="A62" s="64" t="s">
        <v>49</v>
      </c>
      <c r="B62" s="78" t="s">
        <v>219</v>
      </c>
      <c r="C62" s="78"/>
      <c r="D62" s="88"/>
      <c r="E62" s="88"/>
      <c r="F62" s="88"/>
      <c r="G62" s="88"/>
      <c r="H62" s="88"/>
      <c r="I62" s="88"/>
      <c r="J62" s="77"/>
      <c r="K62" s="77"/>
      <c r="L62" s="77"/>
      <c r="M62" s="77"/>
    </row>
    <row r="63" spans="1:13" ht="28.5" customHeight="1">
      <c r="A63" s="60">
        <v>1</v>
      </c>
      <c r="B63" s="79" t="s">
        <v>217</v>
      </c>
      <c r="C63" s="77"/>
      <c r="D63" s="92"/>
      <c r="E63" s="92"/>
      <c r="F63" s="92"/>
      <c r="G63" s="92"/>
      <c r="H63" s="92"/>
      <c r="I63" s="92"/>
      <c r="J63" s="77"/>
      <c r="K63" s="77"/>
      <c r="L63" s="77"/>
      <c r="M63" s="77"/>
    </row>
    <row r="64" spans="1:13" ht="28.5" customHeight="1">
      <c r="A64" s="60">
        <v>2</v>
      </c>
      <c r="B64" s="79" t="s">
        <v>217</v>
      </c>
      <c r="C64" s="77"/>
      <c r="D64" s="92"/>
      <c r="E64" s="92"/>
      <c r="F64" s="92"/>
      <c r="G64" s="92"/>
      <c r="H64" s="92"/>
      <c r="I64" s="92"/>
      <c r="J64" s="77"/>
      <c r="K64" s="77"/>
      <c r="L64" s="77"/>
      <c r="M64" s="77"/>
    </row>
    <row r="65" spans="1:13" ht="28.5" customHeight="1">
      <c r="A65" s="60" t="s">
        <v>53</v>
      </c>
      <c r="B65" s="77" t="s">
        <v>53</v>
      </c>
      <c r="C65" s="77"/>
      <c r="D65" s="92"/>
      <c r="E65" s="92"/>
      <c r="F65" s="92"/>
      <c r="G65" s="92"/>
      <c r="H65" s="92"/>
      <c r="I65" s="92"/>
      <c r="J65" s="77"/>
      <c r="K65" s="77"/>
      <c r="L65" s="77"/>
      <c r="M65" s="77"/>
    </row>
    <row r="66" spans="1:13" ht="30" hidden="1" customHeight="1">
      <c r="A66" s="64" t="s">
        <v>220</v>
      </c>
      <c r="B66" s="78" t="s">
        <v>14</v>
      </c>
      <c r="C66" s="78"/>
      <c r="D66" s="88"/>
      <c r="E66" s="88"/>
      <c r="F66" s="88"/>
      <c r="G66" s="88"/>
      <c r="H66" s="88"/>
      <c r="I66" s="88"/>
      <c r="J66" s="77"/>
      <c r="K66" s="77"/>
      <c r="L66" s="77"/>
      <c r="M66" s="77"/>
    </row>
    <row r="67" spans="1:13" ht="30" hidden="1" customHeight="1">
      <c r="A67" s="60">
        <v>1</v>
      </c>
      <c r="B67" s="79" t="s">
        <v>221</v>
      </c>
      <c r="C67" s="77"/>
      <c r="D67" s="92"/>
      <c r="E67" s="92"/>
      <c r="F67" s="92"/>
      <c r="G67" s="92"/>
      <c r="H67" s="92"/>
      <c r="I67" s="92"/>
      <c r="J67" s="77"/>
      <c r="K67" s="77"/>
      <c r="L67" s="77"/>
      <c r="M67" s="77"/>
    </row>
    <row r="68" spans="1:13" ht="30" hidden="1" customHeight="1">
      <c r="A68" s="60">
        <v>2</v>
      </c>
      <c r="B68" s="79" t="s">
        <v>221</v>
      </c>
      <c r="C68" s="77"/>
      <c r="D68" s="92"/>
      <c r="E68" s="92"/>
      <c r="F68" s="92"/>
      <c r="G68" s="92"/>
      <c r="H68" s="92"/>
      <c r="I68" s="92"/>
      <c r="J68" s="77"/>
      <c r="K68" s="77"/>
      <c r="L68" s="77"/>
      <c r="M68" s="77"/>
    </row>
    <row r="69" spans="1:13" ht="30" hidden="1" customHeight="1">
      <c r="A69" s="60" t="s">
        <v>53</v>
      </c>
      <c r="B69" s="77" t="s">
        <v>53</v>
      </c>
      <c r="C69" s="77"/>
      <c r="D69" s="92"/>
      <c r="E69" s="92"/>
      <c r="F69" s="92"/>
      <c r="G69" s="92"/>
      <c r="H69" s="92"/>
      <c r="I69" s="92"/>
      <c r="J69" s="77"/>
      <c r="K69" s="77"/>
      <c r="L69" s="77"/>
      <c r="M69" s="77"/>
    </row>
    <row r="70" spans="1:13" ht="39.75" customHeight="1">
      <c r="A70" s="64" t="s">
        <v>222</v>
      </c>
      <c r="B70" s="78" t="s">
        <v>223</v>
      </c>
      <c r="C70" s="78"/>
      <c r="D70" s="88"/>
      <c r="E70" s="88"/>
      <c r="F70" s="88"/>
      <c r="G70" s="88"/>
      <c r="H70" s="88"/>
      <c r="I70" s="88"/>
      <c r="J70" s="77"/>
      <c r="K70" s="77"/>
      <c r="L70" s="77"/>
      <c r="M70" s="77"/>
    </row>
    <row r="71" spans="1:13" ht="28.5" customHeight="1">
      <c r="A71" s="60">
        <v>1</v>
      </c>
      <c r="B71" s="79" t="s">
        <v>217</v>
      </c>
      <c r="C71" s="77"/>
      <c r="D71" s="92"/>
      <c r="E71" s="92"/>
      <c r="F71" s="92"/>
      <c r="G71" s="92"/>
      <c r="H71" s="92"/>
      <c r="I71" s="92"/>
      <c r="J71" s="77"/>
      <c r="K71" s="77"/>
      <c r="L71" s="77"/>
      <c r="M71" s="77"/>
    </row>
    <row r="72" spans="1:13" ht="28.5" customHeight="1">
      <c r="A72" s="60">
        <v>2</v>
      </c>
      <c r="B72" s="79" t="s">
        <v>217</v>
      </c>
      <c r="C72" s="77"/>
      <c r="D72" s="92"/>
      <c r="E72" s="92"/>
      <c r="F72" s="92"/>
      <c r="G72" s="92"/>
      <c r="H72" s="92"/>
      <c r="I72" s="92"/>
      <c r="J72" s="77"/>
      <c r="K72" s="77"/>
      <c r="L72" s="77"/>
      <c r="M72" s="77"/>
    </row>
    <row r="73" spans="1:13" ht="28.5" customHeight="1">
      <c r="A73" s="60" t="s">
        <v>53</v>
      </c>
      <c r="B73" s="77" t="s">
        <v>53</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150</v>
      </c>
      <c r="C76" s="28"/>
    </row>
    <row r="77" spans="1:13">
      <c r="B77" s="31" t="s">
        <v>151</v>
      </c>
      <c r="C77" s="31"/>
    </row>
    <row r="86" ht="15.75" customHeight="1"/>
    <row r="87" hidden="1"/>
    <row r="88" hidden="1"/>
  </sheetData>
  <mergeCells count="14">
    <mergeCell ref="A6:A8"/>
    <mergeCell ref="B6:B8"/>
    <mergeCell ref="C7:C8"/>
    <mergeCell ref="M6:M8"/>
    <mergeCell ref="C6:F6"/>
    <mergeCell ref="G6:L6"/>
    <mergeCell ref="D7:F7"/>
    <mergeCell ref="G7:I7"/>
    <mergeCell ref="J7:L7"/>
    <mergeCell ref="A1:F1"/>
    <mergeCell ref="A2:F2"/>
    <mergeCell ref="A3:M3"/>
    <mergeCell ref="A4:M4"/>
    <mergeCell ref="G5:M5"/>
  </mergeCells>
  <pageMargins left="0.25" right="0.25" top="0.75" bottom="0.75" header="0.3" footer="0.3"/>
  <pageSetup paperSize="9" scale="82" fitToHeight="0" orientation="landscape"/>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441" t="s">
        <v>224</v>
      </c>
      <c r="B1" s="441"/>
      <c r="C1" s="441"/>
      <c r="D1" s="441"/>
      <c r="E1" s="441"/>
      <c r="F1" s="441"/>
      <c r="G1" s="441"/>
      <c r="H1" s="441"/>
      <c r="I1" s="441"/>
      <c r="J1" s="452" t="s">
        <v>16</v>
      </c>
      <c r="K1" s="452"/>
      <c r="L1" s="452"/>
      <c r="M1" s="452"/>
      <c r="N1" s="452"/>
      <c r="O1" s="452"/>
      <c r="P1" s="452"/>
      <c r="Q1" s="452"/>
    </row>
    <row r="2" spans="1:17" ht="19.5" customHeight="1">
      <c r="A2" s="442" t="s">
        <v>101</v>
      </c>
      <c r="B2" s="442"/>
      <c r="C2" s="442"/>
      <c r="D2" s="442"/>
      <c r="E2" s="442"/>
      <c r="F2" s="442"/>
      <c r="G2" s="442"/>
      <c r="H2" s="442"/>
      <c r="I2" s="442"/>
      <c r="J2" s="453" t="s">
        <v>196</v>
      </c>
      <c r="K2" s="453"/>
      <c r="L2" s="453"/>
      <c r="M2" s="453"/>
      <c r="N2" s="453"/>
      <c r="O2" s="453"/>
      <c r="P2" s="453"/>
      <c r="Q2" s="453"/>
    </row>
    <row r="3" spans="1:17" ht="21.75" customHeight="1">
      <c r="A3" s="454" t="s">
        <v>197</v>
      </c>
      <c r="B3" s="454"/>
      <c r="C3" s="454"/>
      <c r="D3" s="454"/>
      <c r="E3" s="454"/>
      <c r="F3" s="454"/>
      <c r="G3" s="454"/>
      <c r="H3" s="454"/>
      <c r="I3" s="454"/>
      <c r="J3" s="454"/>
      <c r="K3" s="454"/>
      <c r="L3" s="454"/>
      <c r="M3" s="454"/>
      <c r="N3" s="454"/>
      <c r="O3" s="454"/>
      <c r="P3" s="454"/>
      <c r="Q3" s="454"/>
    </row>
    <row r="4" spans="1:17" ht="16.5">
      <c r="A4" s="54"/>
      <c r="B4" s="55"/>
      <c r="C4" s="55"/>
      <c r="D4" s="55"/>
      <c r="E4" s="55"/>
      <c r="F4" s="55"/>
      <c r="G4" s="55"/>
      <c r="H4" s="55"/>
      <c r="I4" s="55"/>
      <c r="J4" s="55"/>
      <c r="K4" s="55"/>
    </row>
    <row r="5" spans="1:17" ht="20.25" customHeight="1">
      <c r="A5" s="441" t="s">
        <v>225</v>
      </c>
      <c r="B5" s="441"/>
      <c r="C5" s="441"/>
      <c r="D5" s="441"/>
      <c r="E5" s="441"/>
      <c r="F5" s="441"/>
      <c r="G5" s="441"/>
      <c r="H5" s="441"/>
      <c r="I5" s="441"/>
      <c r="J5" s="441"/>
      <c r="K5" s="441"/>
      <c r="L5" s="441"/>
      <c r="M5" s="441"/>
      <c r="N5" s="441"/>
      <c r="O5" s="441"/>
      <c r="P5" s="441"/>
      <c r="Q5" s="441"/>
    </row>
    <row r="6" spans="1:17" ht="23.25" customHeight="1">
      <c r="A6" s="441" t="s">
        <v>226</v>
      </c>
      <c r="B6" s="441"/>
      <c r="C6" s="441"/>
      <c r="D6" s="441"/>
      <c r="E6" s="441"/>
      <c r="F6" s="441"/>
      <c r="G6" s="441"/>
      <c r="H6" s="441"/>
      <c r="I6" s="441"/>
      <c r="J6" s="441"/>
      <c r="K6" s="441"/>
      <c r="L6" s="441"/>
      <c r="M6" s="441"/>
      <c r="N6" s="441"/>
      <c r="O6" s="441"/>
      <c r="P6" s="441"/>
      <c r="Q6" s="441"/>
    </row>
    <row r="7" spans="1:17" ht="19.5" customHeight="1">
      <c r="A7" s="442"/>
      <c r="B7" s="442"/>
      <c r="C7" s="442"/>
      <c r="D7" s="442"/>
      <c r="E7" s="442"/>
      <c r="F7" s="442"/>
      <c r="G7" s="442"/>
      <c r="H7" s="442"/>
      <c r="I7" s="442"/>
      <c r="J7" s="442"/>
      <c r="K7" s="442"/>
      <c r="L7" s="442"/>
      <c r="M7" s="442"/>
      <c r="N7" s="442"/>
      <c r="O7" s="442"/>
      <c r="P7" s="442"/>
      <c r="Q7" s="442"/>
    </row>
    <row r="8" spans="1:17" ht="21.75" customHeight="1">
      <c r="A8" s="56"/>
      <c r="B8" s="57"/>
      <c r="C8" s="57"/>
      <c r="D8" s="57"/>
      <c r="E8" s="57"/>
      <c r="F8" s="57"/>
      <c r="M8" s="455" t="s">
        <v>0</v>
      </c>
      <c r="N8" s="455"/>
      <c r="O8" s="455"/>
      <c r="P8" s="455"/>
      <c r="Q8" s="455"/>
    </row>
    <row r="9" spans="1:17" ht="56.25" customHeight="1">
      <c r="A9" s="457" t="s">
        <v>1</v>
      </c>
      <c r="B9" s="456" t="s">
        <v>199</v>
      </c>
      <c r="C9" s="456" t="s">
        <v>227</v>
      </c>
      <c r="D9" s="456"/>
      <c r="E9" s="456"/>
      <c r="F9" s="445" t="s">
        <v>228</v>
      </c>
      <c r="G9" s="445"/>
      <c r="H9" s="445"/>
      <c r="I9" s="445" t="s">
        <v>229</v>
      </c>
      <c r="J9" s="445"/>
      <c r="K9" s="445"/>
      <c r="L9" s="445" t="s">
        <v>230</v>
      </c>
      <c r="M9" s="445"/>
      <c r="N9" s="445"/>
      <c r="O9" s="445"/>
      <c r="P9" s="445"/>
      <c r="Q9" s="445"/>
    </row>
    <row r="10" spans="1:17" ht="35.25" customHeight="1">
      <c r="A10" s="457"/>
      <c r="B10" s="456"/>
      <c r="C10" s="456" t="s">
        <v>5</v>
      </c>
      <c r="D10" s="456" t="s">
        <v>6</v>
      </c>
      <c r="E10" s="456" t="s">
        <v>8</v>
      </c>
      <c r="F10" s="445" t="s">
        <v>5</v>
      </c>
      <c r="G10" s="445" t="s">
        <v>6</v>
      </c>
      <c r="H10" s="445" t="s">
        <v>8</v>
      </c>
      <c r="I10" s="445" t="s">
        <v>5</v>
      </c>
      <c r="J10" s="445" t="s">
        <v>6</v>
      </c>
      <c r="K10" s="445" t="s">
        <v>8</v>
      </c>
      <c r="L10" s="445" t="s">
        <v>231</v>
      </c>
      <c r="M10" s="445"/>
      <c r="N10" s="445"/>
      <c r="O10" s="445" t="s">
        <v>232</v>
      </c>
      <c r="P10" s="445"/>
      <c r="Q10" s="445"/>
    </row>
    <row r="11" spans="1:17" ht="33" customHeight="1">
      <c r="A11" s="457"/>
      <c r="B11" s="456"/>
      <c r="C11" s="456"/>
      <c r="D11" s="456"/>
      <c r="E11" s="456"/>
      <c r="F11" s="445"/>
      <c r="G11" s="445"/>
      <c r="H11" s="445"/>
      <c r="I11" s="445"/>
      <c r="J11" s="445"/>
      <c r="K11" s="445"/>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206</v>
      </c>
      <c r="C13" s="62"/>
      <c r="D13" s="62"/>
      <c r="E13" s="62"/>
      <c r="F13" s="63"/>
      <c r="G13" s="63"/>
      <c r="H13" s="63"/>
      <c r="I13" s="63"/>
      <c r="J13" s="63"/>
      <c r="K13" s="63"/>
      <c r="L13" s="63"/>
      <c r="M13" s="63"/>
      <c r="N13" s="63"/>
      <c r="O13" s="63"/>
      <c r="P13" s="63"/>
      <c r="Q13" s="63"/>
    </row>
    <row r="14" spans="1:17" s="51" customFormat="1" ht="24.75" customHeight="1">
      <c r="A14" s="64" t="s">
        <v>30</v>
      </c>
      <c r="B14" s="65" t="s">
        <v>207</v>
      </c>
      <c r="C14" s="66"/>
      <c r="D14" s="66"/>
      <c r="E14" s="66"/>
      <c r="F14" s="67"/>
      <c r="G14" s="67"/>
      <c r="H14" s="67"/>
      <c r="I14" s="67"/>
      <c r="J14" s="67"/>
      <c r="K14" s="67"/>
      <c r="L14" s="67"/>
      <c r="M14" s="67"/>
      <c r="N14" s="67"/>
      <c r="O14" s="67"/>
      <c r="P14" s="67"/>
      <c r="Q14" s="67"/>
    </row>
    <row r="15" spans="1:17" s="51" customFormat="1" ht="24.75" customHeight="1">
      <c r="A15" s="64">
        <v>1</v>
      </c>
      <c r="B15" s="68" t="s">
        <v>208</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32</v>
      </c>
      <c r="C17" s="66"/>
      <c r="D17" s="66"/>
      <c r="E17" s="66"/>
      <c r="F17" s="67"/>
      <c r="G17" s="67"/>
      <c r="H17" s="67"/>
      <c r="I17" s="67"/>
      <c r="J17" s="67"/>
      <c r="K17" s="67"/>
      <c r="L17" s="67"/>
      <c r="M17" s="67"/>
      <c r="N17" s="67"/>
      <c r="O17" s="67"/>
      <c r="P17" s="67"/>
      <c r="Q17" s="67"/>
    </row>
    <row r="18" spans="1:17" s="51" customFormat="1" ht="24.75" customHeight="1">
      <c r="A18" s="211" t="s">
        <v>12</v>
      </c>
      <c r="B18" s="72" t="s">
        <v>98</v>
      </c>
      <c r="C18" s="66"/>
      <c r="D18" s="66"/>
      <c r="E18" s="66"/>
      <c r="F18" s="67"/>
      <c r="G18" s="67"/>
      <c r="H18" s="67"/>
      <c r="I18" s="67"/>
      <c r="J18" s="67"/>
      <c r="K18" s="67"/>
      <c r="L18" s="67"/>
      <c r="M18" s="67"/>
      <c r="N18" s="67"/>
      <c r="O18" s="67"/>
      <c r="P18" s="67"/>
      <c r="Q18" s="67"/>
    </row>
    <row r="19" spans="1:17" s="51" customFormat="1" ht="33">
      <c r="A19" s="212" t="s">
        <v>34</v>
      </c>
      <c r="B19" s="73" t="s">
        <v>209</v>
      </c>
      <c r="C19" s="66"/>
      <c r="D19" s="66"/>
      <c r="E19" s="66"/>
      <c r="F19" s="67"/>
      <c r="G19" s="67"/>
      <c r="H19" s="67"/>
      <c r="I19" s="67"/>
      <c r="J19" s="67"/>
      <c r="K19" s="67"/>
      <c r="L19" s="67"/>
      <c r="M19" s="67"/>
      <c r="N19" s="67"/>
      <c r="O19" s="67"/>
      <c r="P19" s="67"/>
      <c r="Q19" s="67"/>
    </row>
    <row r="20" spans="1:17" s="51" customFormat="1" ht="24.75" customHeight="1">
      <c r="A20" s="212" t="s">
        <v>36</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212</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32</v>
      </c>
      <c r="C23" s="66"/>
      <c r="D23" s="66"/>
      <c r="E23" s="66"/>
      <c r="F23" s="67"/>
      <c r="G23" s="67"/>
      <c r="H23" s="67"/>
      <c r="I23" s="67"/>
      <c r="J23" s="67"/>
      <c r="K23" s="67"/>
      <c r="L23" s="67"/>
      <c r="M23" s="67"/>
      <c r="N23" s="67"/>
      <c r="O23" s="67"/>
      <c r="P23" s="67"/>
      <c r="Q23" s="67"/>
    </row>
    <row r="24" spans="1:17" s="51" customFormat="1" ht="24.75" customHeight="1">
      <c r="A24" s="211" t="s">
        <v>12</v>
      </c>
      <c r="B24" s="72" t="s">
        <v>98</v>
      </c>
      <c r="C24" s="66"/>
      <c r="D24" s="66"/>
      <c r="E24" s="66"/>
      <c r="F24" s="67"/>
      <c r="G24" s="67"/>
      <c r="H24" s="67"/>
      <c r="I24" s="67"/>
      <c r="J24" s="67"/>
      <c r="K24" s="67"/>
      <c r="L24" s="67"/>
      <c r="M24" s="67"/>
      <c r="N24" s="67"/>
      <c r="O24" s="67"/>
      <c r="P24" s="67"/>
      <c r="Q24" s="67"/>
    </row>
    <row r="25" spans="1:17" s="51" customFormat="1" ht="24.75" customHeight="1">
      <c r="A25" s="213" t="s">
        <v>34</v>
      </c>
      <c r="B25" s="75" t="s">
        <v>213</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32</v>
      </c>
      <c r="C27" s="66"/>
      <c r="D27" s="66"/>
      <c r="E27" s="66"/>
      <c r="F27" s="67"/>
      <c r="G27" s="67"/>
      <c r="H27" s="67"/>
      <c r="I27" s="67"/>
      <c r="J27" s="67"/>
      <c r="K27" s="67"/>
      <c r="L27" s="67"/>
      <c r="M27" s="67"/>
      <c r="N27" s="67"/>
      <c r="O27" s="67"/>
      <c r="P27" s="67"/>
      <c r="Q27" s="67"/>
    </row>
    <row r="28" spans="1:17" s="51" customFormat="1" ht="24.75" customHeight="1">
      <c r="A28" s="211" t="s">
        <v>12</v>
      </c>
      <c r="B28" s="72" t="s">
        <v>98</v>
      </c>
      <c r="C28" s="66"/>
      <c r="D28" s="66"/>
      <c r="E28" s="66"/>
      <c r="F28" s="67"/>
      <c r="G28" s="67"/>
      <c r="H28" s="67"/>
      <c r="I28" s="67"/>
      <c r="J28" s="67"/>
      <c r="K28" s="67"/>
      <c r="L28" s="67"/>
      <c r="M28" s="67"/>
      <c r="N28" s="67"/>
      <c r="O28" s="67"/>
      <c r="P28" s="67"/>
      <c r="Q28" s="67"/>
    </row>
    <row r="29" spans="1:17" s="51" customFormat="1" ht="24.75" customHeight="1">
      <c r="A29" s="76">
        <v>-1</v>
      </c>
      <c r="B29" s="77" t="s">
        <v>214</v>
      </c>
      <c r="C29" s="66"/>
      <c r="D29" s="66"/>
      <c r="E29" s="66"/>
      <c r="F29" s="67"/>
      <c r="G29" s="67"/>
      <c r="H29" s="67"/>
      <c r="I29" s="67"/>
      <c r="J29" s="67"/>
      <c r="K29" s="67"/>
      <c r="L29" s="67"/>
      <c r="M29" s="67"/>
      <c r="N29" s="67"/>
      <c r="O29" s="67"/>
      <c r="P29" s="67"/>
      <c r="Q29" s="67"/>
    </row>
    <row r="30" spans="1:17" s="51" customFormat="1" ht="24.75" customHeight="1">
      <c r="A30" s="214" t="s">
        <v>12</v>
      </c>
      <c r="B30" s="77" t="s">
        <v>32</v>
      </c>
      <c r="C30" s="66"/>
      <c r="D30" s="66"/>
      <c r="E30" s="66"/>
      <c r="F30" s="67"/>
      <c r="G30" s="67"/>
      <c r="H30" s="67"/>
      <c r="I30" s="67"/>
      <c r="J30" s="67"/>
      <c r="K30" s="67"/>
      <c r="L30" s="67"/>
      <c r="M30" s="67"/>
      <c r="N30" s="67"/>
      <c r="O30" s="67"/>
      <c r="P30" s="67"/>
      <c r="Q30" s="67"/>
    </row>
    <row r="31" spans="1:17" s="51" customFormat="1" ht="24.75" customHeight="1">
      <c r="A31" s="214" t="s">
        <v>12</v>
      </c>
      <c r="B31" s="77" t="s">
        <v>98</v>
      </c>
      <c r="C31" s="66"/>
      <c r="D31" s="66"/>
      <c r="E31" s="66"/>
      <c r="F31" s="67"/>
      <c r="G31" s="67"/>
      <c r="H31" s="67"/>
      <c r="I31" s="67"/>
      <c r="J31" s="67"/>
      <c r="K31" s="67"/>
      <c r="L31" s="67"/>
      <c r="M31" s="67"/>
      <c r="N31" s="67"/>
      <c r="O31" s="67"/>
      <c r="P31" s="67"/>
      <c r="Q31" s="67"/>
    </row>
    <row r="32" spans="1:17" s="51" customFormat="1" ht="24.75" customHeight="1">
      <c r="A32" s="76">
        <v>-2</v>
      </c>
      <c r="B32" s="77" t="s">
        <v>214</v>
      </c>
      <c r="C32" s="66"/>
      <c r="D32" s="66"/>
      <c r="E32" s="66"/>
      <c r="F32" s="67"/>
      <c r="G32" s="67"/>
      <c r="H32" s="67"/>
      <c r="I32" s="67"/>
      <c r="J32" s="67"/>
      <c r="K32" s="67"/>
      <c r="L32" s="67"/>
      <c r="M32" s="67"/>
      <c r="N32" s="67"/>
      <c r="O32" s="67"/>
      <c r="P32" s="67"/>
      <c r="Q32" s="67"/>
    </row>
    <row r="33" spans="1:17" s="51" customFormat="1" ht="24.75" customHeight="1">
      <c r="A33" s="71"/>
      <c r="B33" s="72" t="s">
        <v>94</v>
      </c>
      <c r="C33" s="66"/>
      <c r="D33" s="66"/>
      <c r="E33" s="66"/>
      <c r="F33" s="67"/>
      <c r="G33" s="67"/>
      <c r="H33" s="67"/>
      <c r="I33" s="67"/>
      <c r="J33" s="67"/>
      <c r="K33" s="67"/>
      <c r="L33" s="67"/>
      <c r="M33" s="67"/>
      <c r="N33" s="67"/>
      <c r="O33" s="67"/>
      <c r="P33" s="67"/>
      <c r="Q33" s="67"/>
    </row>
    <row r="34" spans="1:17" s="51" customFormat="1" ht="24.75" customHeight="1">
      <c r="A34" s="211" t="s">
        <v>53</v>
      </c>
      <c r="B34" s="72" t="s">
        <v>53</v>
      </c>
      <c r="C34" s="66"/>
      <c r="D34" s="66"/>
      <c r="E34" s="66"/>
      <c r="F34" s="67"/>
      <c r="G34" s="67"/>
      <c r="H34" s="67"/>
      <c r="I34" s="67"/>
      <c r="J34" s="67"/>
      <c r="K34" s="67"/>
      <c r="L34" s="67"/>
      <c r="M34" s="67"/>
      <c r="N34" s="67"/>
      <c r="O34" s="67"/>
      <c r="P34" s="67"/>
      <c r="Q34" s="67"/>
    </row>
    <row r="35" spans="1:17" s="51" customFormat="1" ht="24.75" customHeight="1">
      <c r="A35" s="213" t="s">
        <v>36</v>
      </c>
      <c r="B35" s="75" t="s">
        <v>215</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32</v>
      </c>
      <c r="C37" s="66"/>
      <c r="D37" s="66"/>
      <c r="E37" s="66"/>
      <c r="F37" s="67"/>
      <c r="G37" s="67"/>
      <c r="H37" s="67"/>
      <c r="I37" s="67"/>
      <c r="J37" s="67"/>
      <c r="K37" s="67"/>
      <c r="L37" s="67"/>
      <c r="M37" s="67"/>
      <c r="N37" s="67"/>
      <c r="O37" s="67"/>
      <c r="P37" s="67"/>
      <c r="Q37" s="67"/>
    </row>
    <row r="38" spans="1:17" s="51" customFormat="1" ht="24.75" customHeight="1">
      <c r="A38" s="211" t="s">
        <v>12</v>
      </c>
      <c r="B38" s="72" t="s">
        <v>98</v>
      </c>
      <c r="C38" s="66"/>
      <c r="D38" s="66"/>
      <c r="E38" s="66"/>
      <c r="F38" s="67"/>
      <c r="G38" s="67"/>
      <c r="H38" s="67"/>
      <c r="I38" s="67"/>
      <c r="J38" s="67"/>
      <c r="K38" s="67"/>
      <c r="L38" s="67"/>
      <c r="M38" s="67"/>
      <c r="N38" s="67"/>
      <c r="O38" s="67"/>
      <c r="P38" s="67"/>
      <c r="Q38" s="67"/>
    </row>
    <row r="39" spans="1:17" s="51" customFormat="1" ht="24.75" customHeight="1">
      <c r="A39" s="76">
        <v>-1</v>
      </c>
      <c r="B39" s="77" t="s">
        <v>214</v>
      </c>
      <c r="C39" s="66"/>
      <c r="D39" s="66"/>
      <c r="E39" s="66"/>
      <c r="F39" s="67"/>
      <c r="G39" s="67"/>
      <c r="H39" s="67"/>
      <c r="I39" s="67"/>
      <c r="J39" s="67"/>
      <c r="K39" s="67"/>
      <c r="L39" s="67"/>
      <c r="M39" s="67"/>
      <c r="N39" s="67"/>
      <c r="O39" s="67"/>
      <c r="P39" s="67"/>
      <c r="Q39" s="67"/>
    </row>
    <row r="40" spans="1:17" s="51" customFormat="1" ht="24.75" customHeight="1">
      <c r="A40" s="214" t="s">
        <v>12</v>
      </c>
      <c r="B40" s="77" t="s">
        <v>32</v>
      </c>
      <c r="C40" s="66"/>
      <c r="D40" s="66"/>
      <c r="E40" s="66"/>
      <c r="F40" s="67"/>
      <c r="G40" s="67"/>
      <c r="H40" s="67"/>
      <c r="I40" s="67"/>
      <c r="J40" s="67"/>
      <c r="K40" s="67"/>
      <c r="L40" s="67"/>
      <c r="M40" s="67"/>
      <c r="N40" s="67"/>
      <c r="O40" s="67"/>
      <c r="P40" s="67"/>
      <c r="Q40" s="67"/>
    </row>
    <row r="41" spans="1:17" s="51" customFormat="1" ht="24.75" customHeight="1">
      <c r="A41" s="214" t="s">
        <v>12</v>
      </c>
      <c r="B41" s="77" t="s">
        <v>98</v>
      </c>
      <c r="C41" s="66"/>
      <c r="D41" s="66"/>
      <c r="E41" s="66"/>
      <c r="F41" s="67"/>
      <c r="G41" s="67"/>
      <c r="H41" s="67"/>
      <c r="I41" s="67"/>
      <c r="J41" s="67"/>
      <c r="K41" s="67"/>
      <c r="L41" s="67"/>
      <c r="M41" s="67"/>
      <c r="N41" s="67"/>
      <c r="O41" s="67"/>
      <c r="P41" s="67"/>
      <c r="Q41" s="67"/>
    </row>
    <row r="42" spans="1:17" s="51" customFormat="1" ht="24.75" customHeight="1">
      <c r="A42" s="76">
        <v>-2</v>
      </c>
      <c r="B42" s="77" t="s">
        <v>214</v>
      </c>
      <c r="C42" s="66"/>
      <c r="D42" s="66"/>
      <c r="E42" s="66"/>
      <c r="F42" s="67"/>
      <c r="G42" s="67"/>
      <c r="H42" s="67"/>
      <c r="I42" s="67"/>
      <c r="J42" s="67"/>
      <c r="K42" s="67"/>
      <c r="L42" s="67"/>
      <c r="M42" s="67"/>
      <c r="N42" s="67"/>
      <c r="O42" s="67"/>
      <c r="P42" s="67"/>
      <c r="Q42" s="67"/>
    </row>
    <row r="43" spans="1:17" s="51" customFormat="1" ht="24.75" customHeight="1">
      <c r="A43" s="71"/>
      <c r="B43" s="72" t="s">
        <v>94</v>
      </c>
      <c r="C43" s="66"/>
      <c r="D43" s="66"/>
      <c r="E43" s="66"/>
      <c r="F43" s="67"/>
      <c r="G43" s="67"/>
      <c r="H43" s="67"/>
      <c r="I43" s="67"/>
      <c r="J43" s="67"/>
      <c r="K43" s="67"/>
      <c r="L43" s="67"/>
      <c r="M43" s="67"/>
      <c r="N43" s="67"/>
      <c r="O43" s="67"/>
      <c r="P43" s="67"/>
      <c r="Q43" s="67"/>
    </row>
    <row r="44" spans="1:17" s="51" customFormat="1" ht="24.75" customHeight="1">
      <c r="A44" s="211" t="s">
        <v>53</v>
      </c>
      <c r="B44" s="72" t="s">
        <v>53</v>
      </c>
      <c r="C44" s="66"/>
      <c r="D44" s="66"/>
      <c r="E44" s="66"/>
      <c r="F44" s="67"/>
      <c r="G44" s="67"/>
      <c r="H44" s="67"/>
      <c r="I44" s="67"/>
      <c r="J44" s="67"/>
      <c r="K44" s="67"/>
      <c r="L44" s="67"/>
      <c r="M44" s="67"/>
      <c r="N44" s="67"/>
      <c r="O44" s="67"/>
      <c r="P44" s="67"/>
      <c r="Q44" s="67"/>
    </row>
    <row r="45" spans="1:17" s="51" customFormat="1" ht="24.75" customHeight="1">
      <c r="A45" s="64" t="s">
        <v>46</v>
      </c>
      <c r="B45" s="78" t="s">
        <v>216</v>
      </c>
      <c r="C45" s="66"/>
      <c r="D45" s="66"/>
      <c r="E45" s="66"/>
      <c r="F45" s="67"/>
      <c r="G45" s="67"/>
      <c r="H45" s="67"/>
      <c r="I45" s="67"/>
      <c r="J45" s="67"/>
      <c r="K45" s="67"/>
      <c r="L45" s="67"/>
      <c r="M45" s="67"/>
      <c r="N45" s="67"/>
      <c r="O45" s="67"/>
      <c r="P45" s="67"/>
      <c r="Q45" s="67"/>
    </row>
    <row r="46" spans="1:17" s="51" customFormat="1" ht="24.75" customHeight="1">
      <c r="A46" s="60">
        <v>1</v>
      </c>
      <c r="B46" s="79" t="s">
        <v>217</v>
      </c>
      <c r="C46" s="66"/>
      <c r="D46" s="66"/>
      <c r="E46" s="66"/>
      <c r="F46" s="67"/>
      <c r="G46" s="67"/>
      <c r="H46" s="67"/>
      <c r="I46" s="67"/>
      <c r="J46" s="67"/>
      <c r="K46" s="67"/>
      <c r="L46" s="67"/>
      <c r="M46" s="67"/>
      <c r="N46" s="67"/>
      <c r="O46" s="67"/>
      <c r="P46" s="67"/>
      <c r="Q46" s="67"/>
    </row>
    <row r="47" spans="1:17" s="51" customFormat="1" ht="24.75" customHeight="1">
      <c r="A47" s="60">
        <v>2</v>
      </c>
      <c r="B47" s="79" t="s">
        <v>217</v>
      </c>
      <c r="C47" s="66"/>
      <c r="D47" s="66"/>
      <c r="E47" s="66"/>
      <c r="F47" s="67"/>
      <c r="G47" s="67"/>
      <c r="H47" s="67"/>
      <c r="I47" s="67"/>
      <c r="J47" s="67"/>
      <c r="K47" s="67"/>
      <c r="L47" s="67"/>
      <c r="M47" s="67"/>
      <c r="N47" s="67"/>
      <c r="O47" s="67"/>
      <c r="P47" s="67"/>
      <c r="Q47" s="67"/>
    </row>
    <row r="48" spans="1:17" s="51" customFormat="1" ht="24.75" customHeight="1">
      <c r="A48" s="60" t="s">
        <v>53</v>
      </c>
      <c r="B48" s="77" t="s">
        <v>53</v>
      </c>
      <c r="C48" s="66"/>
      <c r="D48" s="66"/>
      <c r="E48" s="66"/>
      <c r="F48" s="67"/>
      <c r="G48" s="67"/>
      <c r="H48" s="67"/>
      <c r="I48" s="67"/>
      <c r="J48" s="67"/>
      <c r="K48" s="67"/>
      <c r="L48" s="67"/>
      <c r="M48" s="67"/>
      <c r="N48" s="67"/>
      <c r="O48" s="67"/>
      <c r="P48" s="67"/>
      <c r="Q48" s="67"/>
    </row>
    <row r="49" spans="1:17" s="51" customFormat="1" ht="24.75" customHeight="1">
      <c r="A49" s="64" t="s">
        <v>47</v>
      </c>
      <c r="B49" s="78" t="s">
        <v>218</v>
      </c>
      <c r="C49" s="66"/>
      <c r="D49" s="66"/>
      <c r="E49" s="66"/>
      <c r="F49" s="67"/>
      <c r="G49" s="67"/>
      <c r="H49" s="67"/>
      <c r="I49" s="67"/>
      <c r="J49" s="67"/>
      <c r="K49" s="67"/>
      <c r="L49" s="67"/>
      <c r="M49" s="67"/>
      <c r="N49" s="67"/>
      <c r="O49" s="67"/>
      <c r="P49" s="67"/>
      <c r="Q49" s="67"/>
    </row>
    <row r="50" spans="1:17" s="51" customFormat="1" ht="24.75" customHeight="1">
      <c r="A50" s="60">
        <v>1</v>
      </c>
      <c r="B50" s="79" t="s">
        <v>217</v>
      </c>
      <c r="C50" s="66"/>
      <c r="D50" s="66"/>
      <c r="E50" s="66"/>
      <c r="F50" s="67"/>
      <c r="G50" s="67"/>
      <c r="H50" s="67"/>
      <c r="I50" s="67"/>
      <c r="J50" s="67"/>
      <c r="K50" s="67"/>
      <c r="L50" s="67"/>
      <c r="M50" s="67"/>
      <c r="N50" s="67"/>
      <c r="O50" s="67"/>
      <c r="P50" s="67"/>
      <c r="Q50" s="67"/>
    </row>
    <row r="51" spans="1:17" s="51" customFormat="1" ht="24.75" customHeight="1">
      <c r="A51" s="60">
        <v>2</v>
      </c>
      <c r="B51" s="79" t="s">
        <v>217</v>
      </c>
      <c r="C51" s="66"/>
      <c r="D51" s="66"/>
      <c r="E51" s="66"/>
      <c r="F51" s="67"/>
      <c r="G51" s="67"/>
      <c r="H51" s="67"/>
      <c r="I51" s="67"/>
      <c r="J51" s="67"/>
      <c r="K51" s="67"/>
      <c r="L51" s="67"/>
      <c r="M51" s="67"/>
      <c r="N51" s="67"/>
      <c r="O51" s="67"/>
      <c r="P51" s="67"/>
      <c r="Q51" s="67"/>
    </row>
    <row r="52" spans="1:17" s="51" customFormat="1" ht="24.75" customHeight="1">
      <c r="A52" s="60" t="s">
        <v>53</v>
      </c>
      <c r="B52" s="77" t="s">
        <v>53</v>
      </c>
      <c r="C52" s="66"/>
      <c r="D52" s="66"/>
      <c r="E52" s="66"/>
      <c r="F52" s="67"/>
      <c r="G52" s="67"/>
      <c r="H52" s="67"/>
      <c r="I52" s="67"/>
      <c r="J52" s="67"/>
      <c r="K52" s="67"/>
      <c r="L52" s="67"/>
      <c r="M52" s="67"/>
      <c r="N52" s="67"/>
      <c r="O52" s="67"/>
      <c r="P52" s="67"/>
      <c r="Q52" s="67"/>
    </row>
    <row r="53" spans="1:17" s="51" customFormat="1" ht="24.75" customHeight="1">
      <c r="A53" s="64" t="s">
        <v>48</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217</v>
      </c>
      <c r="C54" s="66"/>
      <c r="D54" s="66"/>
      <c r="E54" s="66"/>
      <c r="F54" s="67"/>
      <c r="G54" s="67"/>
      <c r="H54" s="67"/>
      <c r="I54" s="67"/>
      <c r="J54" s="67"/>
      <c r="K54" s="67"/>
      <c r="L54" s="67"/>
      <c r="M54" s="67"/>
      <c r="N54" s="67"/>
      <c r="O54" s="67"/>
      <c r="P54" s="67"/>
      <c r="Q54" s="67"/>
    </row>
    <row r="55" spans="1:17" s="51" customFormat="1" ht="24.75" customHeight="1">
      <c r="A55" s="60">
        <v>2</v>
      </c>
      <c r="B55" s="79" t="s">
        <v>217</v>
      </c>
      <c r="C55" s="66"/>
      <c r="D55" s="66"/>
      <c r="E55" s="66"/>
      <c r="F55" s="67"/>
      <c r="G55" s="67"/>
      <c r="H55" s="67"/>
      <c r="I55" s="67"/>
      <c r="J55" s="67"/>
      <c r="K55" s="67"/>
      <c r="L55" s="67"/>
      <c r="M55" s="67"/>
      <c r="N55" s="67"/>
      <c r="O55" s="67"/>
      <c r="P55" s="67"/>
      <c r="Q55" s="67"/>
    </row>
    <row r="56" spans="1:17" s="51" customFormat="1" ht="24.75" customHeight="1">
      <c r="A56" s="60" t="s">
        <v>53</v>
      </c>
      <c r="B56" s="77" t="s">
        <v>53</v>
      </c>
      <c r="C56" s="66"/>
      <c r="D56" s="66"/>
      <c r="E56" s="66"/>
      <c r="F56" s="67"/>
      <c r="G56" s="67"/>
      <c r="H56" s="67"/>
      <c r="I56" s="67"/>
      <c r="J56" s="67"/>
      <c r="K56" s="67"/>
      <c r="L56" s="67"/>
      <c r="M56" s="67"/>
      <c r="N56" s="67"/>
      <c r="O56" s="67"/>
      <c r="P56" s="67"/>
      <c r="Q56" s="67"/>
    </row>
    <row r="57" spans="1:17" s="51" customFormat="1" ht="33">
      <c r="A57" s="64" t="s">
        <v>49</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217</v>
      </c>
      <c r="C58" s="66"/>
      <c r="D58" s="66"/>
      <c r="E58" s="66"/>
      <c r="F58" s="67"/>
      <c r="G58" s="67"/>
      <c r="H58" s="67"/>
      <c r="I58" s="67"/>
      <c r="J58" s="67"/>
      <c r="K58" s="67"/>
      <c r="L58" s="67"/>
      <c r="M58" s="67"/>
      <c r="N58" s="67"/>
      <c r="O58" s="67"/>
      <c r="P58" s="67"/>
      <c r="Q58" s="67"/>
    </row>
    <row r="59" spans="1:17" s="51" customFormat="1" ht="24.75" customHeight="1">
      <c r="A59" s="60">
        <v>2</v>
      </c>
      <c r="B59" s="79" t="s">
        <v>217</v>
      </c>
      <c r="C59" s="66"/>
      <c r="D59" s="66"/>
      <c r="E59" s="66"/>
      <c r="F59" s="67"/>
      <c r="G59" s="67"/>
      <c r="H59" s="67"/>
      <c r="I59" s="67"/>
      <c r="J59" s="67"/>
      <c r="K59" s="67"/>
      <c r="L59" s="67"/>
      <c r="M59" s="67"/>
      <c r="N59" s="67"/>
      <c r="O59" s="67"/>
      <c r="P59" s="67"/>
      <c r="Q59" s="67"/>
    </row>
    <row r="60" spans="1:17" s="51" customFormat="1" ht="24.75" customHeight="1">
      <c r="A60" s="60" t="s">
        <v>53</v>
      </c>
      <c r="B60" s="77" t="s">
        <v>53</v>
      </c>
      <c r="C60" s="66"/>
      <c r="D60" s="66"/>
      <c r="E60" s="66"/>
      <c r="F60" s="67"/>
      <c r="G60" s="67"/>
      <c r="H60" s="67"/>
      <c r="I60" s="67"/>
      <c r="J60" s="67"/>
      <c r="K60" s="67"/>
      <c r="L60" s="67"/>
      <c r="M60" s="67"/>
      <c r="N60" s="67"/>
      <c r="O60" s="67"/>
      <c r="P60" s="67"/>
      <c r="Q60" s="67"/>
    </row>
    <row r="61" spans="1:17" s="51" customFormat="1" ht="49.5">
      <c r="A61" s="64" t="s">
        <v>220</v>
      </c>
      <c r="B61" s="78" t="s">
        <v>219</v>
      </c>
      <c r="C61" s="66"/>
      <c r="D61" s="66"/>
      <c r="E61" s="66"/>
      <c r="F61" s="67"/>
      <c r="G61" s="67"/>
      <c r="H61" s="67"/>
      <c r="I61" s="67"/>
      <c r="J61" s="67"/>
      <c r="K61" s="67"/>
      <c r="L61" s="67"/>
      <c r="M61" s="67"/>
      <c r="N61" s="67"/>
      <c r="O61" s="67"/>
      <c r="P61" s="67"/>
      <c r="Q61" s="67"/>
    </row>
    <row r="62" spans="1:17" s="51" customFormat="1" ht="24.75" customHeight="1">
      <c r="A62" s="60">
        <v>1</v>
      </c>
      <c r="B62" s="79" t="s">
        <v>217</v>
      </c>
      <c r="C62" s="66"/>
      <c r="D62" s="66"/>
      <c r="E62" s="66"/>
      <c r="F62" s="67"/>
      <c r="G62" s="67"/>
      <c r="H62" s="67"/>
      <c r="I62" s="67"/>
      <c r="J62" s="67"/>
      <c r="K62" s="67"/>
      <c r="L62" s="67"/>
      <c r="M62" s="67"/>
      <c r="N62" s="67"/>
      <c r="O62" s="67"/>
      <c r="P62" s="67"/>
      <c r="Q62" s="67"/>
    </row>
    <row r="63" spans="1:17" s="51" customFormat="1" ht="24.75" customHeight="1">
      <c r="A63" s="60">
        <v>2</v>
      </c>
      <c r="B63" s="79" t="s">
        <v>217</v>
      </c>
      <c r="C63" s="66"/>
      <c r="D63" s="66"/>
      <c r="E63" s="66"/>
      <c r="F63" s="67"/>
      <c r="G63" s="67"/>
      <c r="H63" s="67"/>
      <c r="I63" s="67"/>
      <c r="J63" s="67"/>
      <c r="K63" s="67"/>
      <c r="L63" s="67"/>
      <c r="M63" s="67"/>
      <c r="N63" s="67"/>
      <c r="O63" s="67"/>
      <c r="P63" s="67"/>
      <c r="Q63" s="67"/>
    </row>
    <row r="64" spans="1:17" s="51" customFormat="1" ht="24.75" customHeight="1">
      <c r="A64" s="60" t="s">
        <v>53</v>
      </c>
      <c r="B64" s="77" t="s">
        <v>53</v>
      </c>
      <c r="C64" s="66"/>
      <c r="D64" s="66"/>
      <c r="E64" s="66"/>
      <c r="F64" s="67"/>
      <c r="G64" s="67"/>
      <c r="H64" s="67"/>
      <c r="I64" s="67"/>
      <c r="J64" s="67"/>
      <c r="K64" s="67"/>
      <c r="L64" s="67"/>
      <c r="M64" s="67"/>
      <c r="N64" s="67"/>
      <c r="O64" s="67"/>
      <c r="P64" s="67"/>
      <c r="Q64" s="67"/>
    </row>
    <row r="65" spans="1:19" s="51" customFormat="1" ht="33">
      <c r="A65" s="64" t="s">
        <v>222</v>
      </c>
      <c r="B65" s="78" t="s">
        <v>223</v>
      </c>
      <c r="C65" s="66"/>
      <c r="D65" s="66"/>
      <c r="E65" s="66"/>
      <c r="F65" s="67"/>
      <c r="G65" s="67"/>
      <c r="H65" s="67"/>
      <c r="I65" s="67"/>
      <c r="J65" s="67"/>
      <c r="K65" s="67"/>
      <c r="L65" s="67"/>
      <c r="M65" s="67"/>
      <c r="N65" s="67"/>
      <c r="O65" s="67"/>
      <c r="P65" s="67"/>
      <c r="Q65" s="67"/>
    </row>
    <row r="66" spans="1:19" s="51" customFormat="1" ht="24.75" customHeight="1">
      <c r="A66" s="60">
        <v>1</v>
      </c>
      <c r="B66" s="79" t="s">
        <v>217</v>
      </c>
      <c r="C66" s="66"/>
      <c r="D66" s="66"/>
      <c r="E66" s="66"/>
      <c r="F66" s="67"/>
      <c r="G66" s="67"/>
      <c r="H66" s="67"/>
      <c r="I66" s="67"/>
      <c r="J66" s="67"/>
      <c r="K66" s="67"/>
      <c r="L66" s="67"/>
      <c r="M66" s="67"/>
      <c r="N66" s="67"/>
      <c r="O66" s="67"/>
      <c r="P66" s="67"/>
      <c r="Q66" s="67"/>
    </row>
    <row r="67" spans="1:19" s="51" customFormat="1" ht="24.75" customHeight="1">
      <c r="A67" s="60">
        <v>2</v>
      </c>
      <c r="B67" s="79" t="s">
        <v>217</v>
      </c>
      <c r="C67" s="66"/>
      <c r="D67" s="66"/>
      <c r="E67" s="66"/>
      <c r="F67" s="67"/>
      <c r="G67" s="67"/>
      <c r="H67" s="67"/>
      <c r="I67" s="67"/>
      <c r="J67" s="67"/>
      <c r="K67" s="67"/>
      <c r="L67" s="67"/>
      <c r="M67" s="67"/>
      <c r="N67" s="67"/>
      <c r="O67" s="67"/>
      <c r="P67" s="67"/>
      <c r="Q67" s="67"/>
    </row>
    <row r="68" spans="1:19" s="51" customFormat="1" ht="24.75" customHeight="1">
      <c r="A68" s="60" t="s">
        <v>53</v>
      </c>
      <c r="B68" s="77" t="s">
        <v>53</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233</v>
      </c>
    </row>
    <row r="71" spans="1:19" ht="15.75">
      <c r="B71" s="28" t="s">
        <v>150</v>
      </c>
    </row>
    <row r="72" spans="1:19" ht="15.75">
      <c r="B72" s="31" t="s">
        <v>151</v>
      </c>
    </row>
  </sheetData>
  <mergeCells count="26">
    <mergeCell ref="L10:N10"/>
    <mergeCell ref="O10:Q10"/>
    <mergeCell ref="A9:A11"/>
    <mergeCell ref="B9:B11"/>
    <mergeCell ref="C10:C11"/>
    <mergeCell ref="D10:D11"/>
    <mergeCell ref="E10:E11"/>
    <mergeCell ref="F10:F11"/>
    <mergeCell ref="G10:G11"/>
    <mergeCell ref="H10:H11"/>
    <mergeCell ref="I10:I11"/>
    <mergeCell ref="J10:J11"/>
    <mergeCell ref="K10:K11"/>
    <mergeCell ref="A5:Q5"/>
    <mergeCell ref="A6:Q6"/>
    <mergeCell ref="A7:Q7"/>
    <mergeCell ref="M8:Q8"/>
    <mergeCell ref="C9:E9"/>
    <mergeCell ref="F9:H9"/>
    <mergeCell ref="I9:K9"/>
    <mergeCell ref="L9:Q9"/>
    <mergeCell ref="A1:I1"/>
    <mergeCell ref="J1:Q1"/>
    <mergeCell ref="A2:I2"/>
    <mergeCell ref="J2:Q2"/>
    <mergeCell ref="A3:Q3"/>
  </mergeCells>
  <pageMargins left="0.23622047244094499" right="0.23622047244094499" top="0.74803149606299202" bottom="0.74803149606299202" header="0.31496062992126" footer="0.31496062992126"/>
  <pageSetup paperSize="9" scale="70" fitToHeight="0"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Biểu số 01</vt:lpstr>
      <vt:lpstr>Bieu 11. CTMTQG</vt:lpstr>
      <vt:lpstr>ODAKH NSNN</vt:lpstr>
      <vt:lpstr>NC07 TH TPCP</vt:lpstr>
      <vt:lpstr>NC08 TPCP KH</vt:lpstr>
      <vt:lpstr>NC11 PPP</vt:lpstr>
      <vt:lpstr>BM18 BC nam DP</vt:lpstr>
      <vt:lpstr>Quy2THDP</vt:lpstr>
      <vt:lpstr>Quy2TPCPDP</vt:lpstr>
      <vt:lpstr>Quy2von khac Dp</vt:lpstr>
      <vt:lpstr>Biểu 02</vt:lpstr>
      <vt:lpstr>Biểu 03</vt:lpstr>
      <vt:lpstr>Quy2THDP!_ftnref1</vt:lpstr>
      <vt:lpstr>'Bieu 11. CTMTQG'!Print_Area</vt:lpstr>
      <vt:lpstr>'Biểu số 01'!Print_Area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'Biểu 03'!Print_Titles</vt:lpstr>
      <vt:lpstr>'Bieu 11. CTMTQG'!Print_Titles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2022-12-13T10:09:30Z</cp:lastPrinted>
  <dcterms:created xsi:type="dcterms:W3CDTF">2016-08-23T02:19:00Z</dcterms:created>
  <dcterms:modified xsi:type="dcterms:W3CDTF">2022-12-13T10:11:40Z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