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D:\4. VỐN ĐẦU TƯ CÔNG\1. PHAI CHUẨN ĐIỀU CHỈNH ĐẦU TƯ NGHỊ QUYẾT HĐ CHUYÊN ĐỀ\4. ĐIỀU CHỈNH ĐẦU TƯ TRUNG HẠN 2021-2025\Trình HĐ\"/>
    </mc:Choice>
  </mc:AlternateContent>
  <xr:revisionPtr revIDLastSave="0" documentId="13_ncr:1_{669389CC-F22A-4144-95E3-994A87F09076}" xr6:coauthVersionLast="47" xr6:coauthVersionMax="47" xr10:uidLastSave="{00000000-0000-0000-0000-000000000000}"/>
  <bookViews>
    <workbookView xWindow="-120" yWindow="-120" windowWidth="29040" windowHeight="15720" firstSheet="20" activeTab="21" xr2:uid="{00000000-000D-0000-FFFF-FFFF00000000}"/>
  </bookViews>
  <sheets>
    <sheet name="Bieu 11. CTMTQG" sheetId="20" state="hidden" r:id="rId1"/>
    <sheet name="ODAKH NSNN" sheetId="4" state="hidden" r:id="rId2"/>
    <sheet name="NC07 TH TPCP" sheetId="5" state="hidden" r:id="rId3"/>
    <sheet name="NC08 TPCP KH" sheetId="6" state="hidden" r:id="rId4"/>
    <sheet name="NC11 PPP" sheetId="7" state="hidden" r:id="rId5"/>
    <sheet name="BM18 BC nam DP" sheetId="8" state="hidden" r:id="rId6"/>
    <sheet name="Quy2THDP" sheetId="10" state="hidden" r:id="rId7"/>
    <sheet name="Quy2TPCPDP" sheetId="12" state="hidden" r:id="rId8"/>
    <sheet name="Quy2von khac Dp" sheetId="14" state="hidden" r:id="rId9"/>
    <sheet name="foxz" sheetId="28" state="hidden" r:id="rId10"/>
    <sheet name="foxz_2" sheetId="29" state="veryHidden" r:id="rId11"/>
    <sheet name="foxz_3" sheetId="30" state="veryHidden" r:id="rId12"/>
    <sheet name="foxz_4" sheetId="31" state="veryHidden" r:id="rId13"/>
    <sheet name="foxz_5" sheetId="32" state="veryHidden" r:id="rId14"/>
    <sheet name="foxz_6" sheetId="33" state="veryHidden" r:id="rId15"/>
    <sheet name="foxz_7" sheetId="34" state="veryHidden" r:id="rId16"/>
    <sheet name="foxz_8" sheetId="35" state="veryHidden" r:id="rId17"/>
    <sheet name="foxz_9" sheetId="36" state="veryHidden" r:id="rId18"/>
    <sheet name="foxz_10" sheetId="37" state="veryHidden" r:id="rId19"/>
    <sheet name="foxz_11" sheetId="38" state="veryHidden" r:id="rId20"/>
    <sheet name="Biểu số 01" sheetId="25" r:id="rId21"/>
    <sheet name="Biểu số 02" sheetId="27" r:id="rId22"/>
    <sheet name="03_Khai thac quỹ đất" sheetId="23" state="hidden" r:id="rId23"/>
  </sheets>
  <externalReferences>
    <externalReference r:id="rId24"/>
    <externalReference r:id="rId25"/>
    <externalReference r:id="rId26"/>
  </externalReferences>
  <definedNames>
    <definedName name="____a1" localSheetId="0" hidden="1">{"'Sheet1'!$L$16"}</definedName>
    <definedName name="____a1" hidden="1">{"'Sheet1'!$L$16"}</definedName>
    <definedName name="____B1" localSheetId="0" hidden="1">{"'Sheet1'!$L$16"}</definedName>
    <definedName name="____B1" hidden="1">{"'Sheet1'!$L$16"}</definedName>
    <definedName name="____ban2" localSheetId="0" hidden="1">{"'Sheet1'!$L$16"}</definedName>
    <definedName name="____ban2" hidden="1">{"'Sheet1'!$L$16"}</definedName>
    <definedName name="____h1" localSheetId="0" hidden="1">{"'Sheet1'!$L$16"}</definedName>
    <definedName name="____h1" hidden="1">{"'Sheet1'!$L$16"}</definedName>
    <definedName name="____hu1" localSheetId="0" hidden="1">{"'Sheet1'!$L$16"}</definedName>
    <definedName name="____hu1" hidden="1">{"'Sheet1'!$L$16"}</definedName>
    <definedName name="____hu2" localSheetId="0" hidden="1">{"'Sheet1'!$L$16"}</definedName>
    <definedName name="____hu2" hidden="1">{"'Sheet1'!$L$16"}</definedName>
    <definedName name="____hu5" localSheetId="0" hidden="1">{"'Sheet1'!$L$16"}</definedName>
    <definedName name="____hu5" hidden="1">{"'Sheet1'!$L$16"}</definedName>
    <definedName name="____hu6" localSheetId="0" hidden="1">{"'Sheet1'!$L$16"}</definedName>
    <definedName name="____hu6" hidden="1">{"'Sheet1'!$L$16"}</definedName>
    <definedName name="____M36" localSheetId="0" hidden="1">{"'Sheet1'!$L$16"}</definedName>
    <definedName name="____M36" hidden="1">{"'Sheet1'!$L$16"}</definedName>
    <definedName name="____PA3" localSheetId="0" hidden="1">{"'Sheet1'!$L$16"}</definedName>
    <definedName name="____PA3" hidden="1">{"'Sheet1'!$L$16"}</definedName>
    <definedName name="____Pl2" localSheetId="0" hidden="1">{"'Sheet1'!$L$16"}</definedName>
    <definedName name="____Pl2" hidden="1">{"'Sheet1'!$L$16"}</definedName>
    <definedName name="____Tru21" localSheetId="0" hidden="1">{"'Sheet1'!$L$16"}</definedName>
    <definedName name="____Tru21" hidden="1">{"'Sheet1'!$L$16"}</definedName>
    <definedName name="___a1" localSheetId="0" hidden="1">{"'Sheet1'!$L$16"}</definedName>
    <definedName name="___a1" hidden="1">{"'Sheet1'!$L$16"}</definedName>
    <definedName name="___B1" localSheetId="0" hidden="1">{"'Sheet1'!$L$16"}</definedName>
    <definedName name="___B1" hidden="1">{"'Sheet1'!$L$16"}</definedName>
    <definedName name="___ban2" localSheetId="0" hidden="1">{"'Sheet1'!$L$16"}</definedName>
    <definedName name="___ban2" hidden="1">{"'Sheet1'!$L$16"}</definedName>
    <definedName name="___h1" localSheetId="0" hidden="1">{"'Sheet1'!$L$16"}</definedName>
    <definedName name="___h1" hidden="1">{"'Sheet1'!$L$16"}</definedName>
    <definedName name="___hsm2">1.1289</definedName>
    <definedName name="___hu1" localSheetId="0" hidden="1">{"'Sheet1'!$L$16"}</definedName>
    <definedName name="___hu1" hidden="1">{"'Sheet1'!$L$16"}</definedName>
    <definedName name="___hu2" localSheetId="0" hidden="1">{"'Sheet1'!$L$16"}</definedName>
    <definedName name="___hu2" hidden="1">{"'Sheet1'!$L$16"}</definedName>
    <definedName name="___hu5" localSheetId="0" hidden="1">{"'Sheet1'!$L$16"}</definedName>
    <definedName name="___hu5" hidden="1">{"'Sheet1'!$L$16"}</definedName>
    <definedName name="___hu6" localSheetId="0" hidden="1">{"'Sheet1'!$L$16"}</definedName>
    <definedName name="___hu6" hidden="1">{"'Sheet1'!$L$16"}</definedName>
    <definedName name="___isc1">0.035</definedName>
    <definedName name="___isc2">0.02</definedName>
    <definedName name="___isc3">0.054</definedName>
    <definedName name="___M36" localSheetId="0" hidden="1">{"'Sheet1'!$L$16"}</definedName>
    <definedName name="___M36" hidden="1">{"'Sheet1'!$L$16"}</definedName>
    <definedName name="___NSO2" localSheetId="0" hidden="1">{"'Sheet1'!$L$16"}</definedName>
    <definedName name="___NSO2" hidden="1">{"'Sheet1'!$L$16"}</definedName>
    <definedName name="___PA3" localSheetId="0" hidden="1">{"'Sheet1'!$L$16"}</definedName>
    <definedName name="___PA3" hidden="1">{"'Sheet1'!$L$16"}</definedName>
    <definedName name="___Pl2" localSheetId="0" hidden="1">{"'Sheet1'!$L$16"}</definedName>
    <definedName name="___Pl2" hidden="1">{"'Sheet1'!$L$16"}</definedName>
    <definedName name="___PL3" localSheetId="0" hidden="1">#REF!</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0" hidden="1">{"'Sheet1'!$L$16"}</definedName>
    <definedName name="___Tru21" hidden="1">{"'Sheet1'!$L$16"}</definedName>
    <definedName name="__a1" localSheetId="0" hidden="1">{"'Sheet1'!$L$16"}</definedName>
    <definedName name="__a1" hidden="1">{"'Sheet1'!$L$16"}</definedName>
    <definedName name="__B1" localSheetId="0" hidden="1">{"'Sheet1'!$L$16"}</definedName>
    <definedName name="__B1" hidden="1">{"'Sheet1'!$L$16"}</definedName>
    <definedName name="__ban2" localSheetId="0" hidden="1">{"'Sheet1'!$L$16"}</definedName>
    <definedName name="__ban2" hidden="1">{"'Sheet1'!$L$16"}</definedName>
    <definedName name="__h1" localSheetId="0" hidden="1">{"'Sheet1'!$L$16"}</definedName>
    <definedName name="__h1" hidden="1">{"'Sheet1'!$L$16"}</definedName>
    <definedName name="__hsm2">1.1289</definedName>
    <definedName name="__hu1" localSheetId="0" hidden="1">{"'Sheet1'!$L$16"}</definedName>
    <definedName name="__hu1" hidden="1">{"'Sheet1'!$L$16"}</definedName>
    <definedName name="__hu2" localSheetId="0" hidden="1">{"'Sheet1'!$L$16"}</definedName>
    <definedName name="__hu2" hidden="1">{"'Sheet1'!$L$16"}</definedName>
    <definedName name="__hu5" localSheetId="0" hidden="1">{"'Sheet1'!$L$16"}</definedName>
    <definedName name="__hu5" hidden="1">{"'Sheet1'!$L$16"}</definedName>
    <definedName name="__hu6" localSheetId="0" hidden="1">{"'Sheet1'!$L$16"}</definedName>
    <definedName name="__hu6" hidden="1">{"'Sheet1'!$L$16"}</definedName>
    <definedName name="__isc1">0.035</definedName>
    <definedName name="__isc2">0.02</definedName>
    <definedName name="__isc3">0.054</definedName>
    <definedName name="__M36" localSheetId="0" hidden="1">{"'Sheet1'!$L$16"}</definedName>
    <definedName name="__M36" hidden="1">{"'Sheet1'!$L$16"}</definedName>
    <definedName name="__NSO2" localSheetId="0" hidden="1">{"'Sheet1'!$L$16"}</definedName>
    <definedName name="__NSO2" hidden="1">{"'Sheet1'!$L$16"}</definedName>
    <definedName name="__PA3" localSheetId="0" hidden="1">{"'Sheet1'!$L$16"}</definedName>
    <definedName name="__PA3" hidden="1">{"'Sheet1'!$L$16"}</definedName>
    <definedName name="__Pl2" localSheetId="0"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0" hidden="1">{"'Sheet1'!$L$16"}</definedName>
    <definedName name="__Tru21" hidden="1">{"'Sheet1'!$L$16"}</definedName>
    <definedName name="_40x4">5100</definedName>
    <definedName name="_a1" localSheetId="0" hidden="1">{"'Sheet1'!$L$16"}</definedName>
    <definedName name="_a1" hidden="1">{"'Sheet1'!$L$16"}</definedName>
    <definedName name="_B1" localSheetId="0" hidden="1">{"'Sheet1'!$L$16"}</definedName>
    <definedName name="_B1" hidden="1">{"'Sheet1'!$L$16"}</definedName>
    <definedName name="_ban2" localSheetId="0" hidden="1">{"'Sheet1'!$L$16"}</definedName>
    <definedName name="_ban2" hidden="1">{"'Sheet1'!$L$16"}</definedName>
    <definedName name="_Fill" localSheetId="0" hidden="1">#REF!</definedName>
    <definedName name="_Fill" hidden="1">#REF!</definedName>
    <definedName name="_xlnm._FilterDatabase" localSheetId="0" hidden="1">#REF!</definedName>
    <definedName name="_xlnm._FilterDatabase" localSheetId="21" hidden="1">'Biểu số 02'!$A$10:$R$140</definedName>
    <definedName name="_xlnm._FilterDatabase" hidden="1">#REF!</definedName>
    <definedName name="_ftn1" localSheetId="6">Quy2THDP!#REF!</definedName>
    <definedName name="_ftnref1" localSheetId="6">Quy2THDP!$E$10</definedName>
    <definedName name="_h1" localSheetId="0" hidden="1">{"'Sheet1'!$L$16"}</definedName>
    <definedName name="_h1" hidden="1">{"'Sheet1'!$L$16"}</definedName>
    <definedName name="_hsm2">1.1289</definedName>
    <definedName name="_hu1" localSheetId="0" hidden="1">{"'Sheet1'!$L$16"}</definedName>
    <definedName name="_hu1" hidden="1">{"'Sheet1'!$L$16"}</definedName>
    <definedName name="_hu2" localSheetId="0" hidden="1">{"'Sheet1'!$L$16"}</definedName>
    <definedName name="_hu2" hidden="1">{"'Sheet1'!$L$16"}</definedName>
    <definedName name="_hu5" localSheetId="0" hidden="1">{"'Sheet1'!$L$16"}</definedName>
    <definedName name="_hu5" hidden="1">{"'Sheet1'!$L$16"}</definedName>
    <definedName name="_hu6" localSheetId="0" hidden="1">{"'Sheet1'!$L$16"}</definedName>
    <definedName name="_hu6" hidden="1">{"'Sheet1'!$L$16"}</definedName>
    <definedName name="_isc1">0.035</definedName>
    <definedName name="_isc2">0.02</definedName>
    <definedName name="_isc3">0.054</definedName>
    <definedName name="_Key1" localSheetId="0" hidden="1">#REF!</definedName>
    <definedName name="_Key1" hidden="1">#REF!</definedName>
    <definedName name="_Key2" localSheetId="0" hidden="1">#REF!</definedName>
    <definedName name="_Key2" hidden="1">#REF!</definedName>
    <definedName name="_M36" localSheetId="0" hidden="1">{"'Sheet1'!$L$16"}</definedName>
    <definedName name="_M36" hidden="1">{"'Sheet1'!$L$16"}</definedName>
    <definedName name="_NSO2" localSheetId="0" hidden="1">{"'Sheet1'!$L$16"}</definedName>
    <definedName name="_NSO2" hidden="1">{"'Sheet1'!$L$16"}</definedName>
    <definedName name="_Order1" hidden="1">255</definedName>
    <definedName name="_Order2" hidden="1">255</definedName>
    <definedName name="_PA3" localSheetId="0" hidden="1">{"'Sheet1'!$L$16"}</definedName>
    <definedName name="_PA3" hidden="1">{"'Sheet1'!$L$16"}</definedName>
    <definedName name="_Pl2" localSheetId="0" hidden="1">{"'Sheet1'!$L$16"}</definedName>
    <definedName name="_Pl2" hidden="1">{"'Sheet1'!$L$16"}</definedName>
    <definedName name="_PL3" localSheetId="0" hidden="1">#REF!</definedName>
    <definedName name="_PL3" hidden="1">#REF!</definedName>
    <definedName name="_SOC10">0.3456</definedName>
    <definedName name="_SOC8">0.2827</definedName>
    <definedName name="_Sort" localSheetId="0" hidden="1">#REF!</definedName>
    <definedName name="_Sort" hidden="1">#REF!</definedName>
    <definedName name="_Sta1">531.877</definedName>
    <definedName name="_Sta2">561.952</definedName>
    <definedName name="_Sta3">712.202</definedName>
    <definedName name="_Sta4">762.202</definedName>
    <definedName name="_Tru21" localSheetId="0" hidden="1">{"'Sheet1'!$L$16"}</definedName>
    <definedName name="_Tru21" hidden="1">{"'Sheet1'!$L$16"}</definedName>
    <definedName name="a" localSheetId="0" hidden="1">{"'Sheet1'!$L$16"}</definedName>
    <definedName name="a" hidden="1">{"'Sheet1'!$L$16"}</definedName>
    <definedName name="ABC" localSheetId="0" hidden="1">#REF!</definedName>
    <definedName name="ABC" hidden="1">#REF!</definedName>
    <definedName name="anscount" hidden="1">3</definedName>
    <definedName name="ATGT" localSheetId="0" hidden="1">{"'Sheet1'!$L$16"}</definedName>
    <definedName name="ATGT" hidden="1">{"'Sheet1'!$L$16"}</definedName>
    <definedName name="B.nuamat">7.25</definedName>
    <definedName name="bdd">1.5</definedName>
    <definedName name="Bm">3.5</definedName>
    <definedName name="Bn">6.5</definedName>
    <definedName name="BQP">'[1]BANCO (3)'!$N$124</definedName>
    <definedName name="Bulongma">8700</definedName>
    <definedName name="C.doc1">540</definedName>
    <definedName name="C.doc2">740</definedName>
    <definedName name="CACAU">298161</definedName>
    <definedName name="CDTK_tim">31.77</definedName>
    <definedName name="chitietbgiang2" localSheetId="0" hidden="1">{"'Sheet1'!$L$16"}</definedName>
    <definedName name="chitietbgiang2" hidden="1">{"'Sheet1'!$L$16"}</definedName>
    <definedName name="chung">66</definedName>
    <definedName name="CLVC3">0.1</definedName>
    <definedName name="CoCauN" localSheetId="0" hidden="1">{"'Sheet1'!$L$16"}</definedName>
    <definedName name="CoCauN" hidden="1">{"'Sheet1'!$L$16"}</definedName>
    <definedName name="Code" localSheetId="0" hidden="1">#REF!</definedName>
    <definedName name="Code" hidden="1">#REF!</definedName>
    <definedName name="Cotsatma">9726</definedName>
    <definedName name="Cotthepma">9726</definedName>
    <definedName name="CP" localSheetId="0" hidden="1">#REF!</definedName>
    <definedName name="CP" hidden="1">#REF!</definedName>
    <definedName name="CTCT1" localSheetId="0" hidden="1">{"'Sheet1'!$L$16"}</definedName>
    <definedName name="CTCT1" hidden="1">{"'Sheet1'!$L$16"}</definedName>
    <definedName name="dam">78000</definedName>
    <definedName name="data1" localSheetId="0" hidden="1">#REF!</definedName>
    <definedName name="data1" hidden="1">#REF!</definedName>
    <definedName name="data2" localSheetId="0" hidden="1">#REF!</definedName>
    <definedName name="data2" hidden="1">#REF!</definedName>
    <definedName name="data3" localSheetId="0" hidden="1">#REF!</definedName>
    <definedName name="data3" hidden="1">#REF!</definedName>
    <definedName name="DataFilter" localSheetId="0">[2]!DataFilter</definedName>
    <definedName name="DataFilter">[2]!DataFilter</definedName>
    <definedName name="DataSort" localSheetId="0">[2]!DataSort</definedName>
    <definedName name="DataSort">[2]!DataSort</definedName>
    <definedName name="DCL_22">12117600</definedName>
    <definedName name="DCL_35">25490000</definedName>
    <definedName name="dddem">0.1</definedName>
    <definedName name="Discount" localSheetId="0" hidden="1">#REF!</definedName>
    <definedName name="Discount" hidden="1">#REF!</definedName>
    <definedName name="display_area_2" localSheetId="0" hidden="1">#REF!</definedName>
    <definedName name="display_area_2" hidden="1">#REF!</definedName>
    <definedName name="docdoc">0.03125</definedName>
    <definedName name="dotcong">1</definedName>
    <definedName name="drf" localSheetId="0" hidden="1">#REF!</definedName>
    <definedName name="drf" hidden="1">#REF!</definedName>
    <definedName name="ds" localSheetId="0" hidden="1">{#N/A,#N/A,FALSE,"Chi tiÆt"}</definedName>
    <definedName name="ds" hidden="1">{#N/A,#N/A,FALSE,"Chi tiÆt"}</definedName>
    <definedName name="dsh" localSheetId="0" hidden="1">#REF!</definedName>
    <definedName name="dsh" hidden="1">#REF!</definedName>
    <definedName name="DuphongBCT">'[1]BANCO (3)'!$K$128</definedName>
    <definedName name="DuphongBNG">'[1]BANCO (3)'!$K$126</definedName>
    <definedName name="DuphongBQP">'[1]BANCO (3)'!$K$125</definedName>
    <definedName name="DuphongVKS">'[3]BANCO (2)'!$F$123</definedName>
    <definedName name="E.chandoc">8.875</definedName>
    <definedName name="E.PC">10.438</definedName>
    <definedName name="E.PVI">12</definedName>
    <definedName name="FCode" localSheetId="0" hidden="1">#REF!</definedName>
    <definedName name="FCode" hidden="1">#REF!</definedName>
    <definedName name="FI_12">4820</definedName>
    <definedName name="g" localSheetId="0" hidden="1">{"'Sheet1'!$L$16"}</definedName>
    <definedName name="g" hidden="1">{"'Sheet1'!$L$16"}</definedName>
    <definedName name="GoBack" localSheetId="0">[2]Sheet1!GoBack</definedName>
    <definedName name="GoBack">[2]Sheet1!GoBack</definedName>
    <definedName name="h" localSheetId="0" hidden="1">{"'Sheet1'!$L$16"}</definedName>
    <definedName name="h" hidden="1">{"'Sheet1'!$L$16"}</definedName>
    <definedName name="Hdao">0.3</definedName>
    <definedName name="Hdap">5.2</definedName>
    <definedName name="Heä_soá_laép_xaø_H">1.7</definedName>
    <definedName name="Heso">'[3]MT DPin (2)'!$BP$99</definedName>
    <definedName name="HiddenRows" localSheetId="0" hidden="1">#REF!</definedName>
    <definedName name="HiddenRows" hidden="1">#REF!</definedName>
    <definedName name="hoc">55000</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TH">'[1]BANCO (3)'!$K$122</definedName>
    <definedName name="hsvl">1</definedName>
    <definedName name="hsvl2">1</definedName>
    <definedName name="htlm" localSheetId="0" hidden="1">{"'Sheet1'!$L$16"}</definedName>
    <definedName name="htlm"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0" hidden="1">{"'Sheet1'!$L$16"}</definedName>
    <definedName name="hu" hidden="1">{"'Sheet1'!$L$16"}</definedName>
    <definedName name="HUU" localSheetId="0" hidden="1">{"'Sheet1'!$L$16"}</definedName>
    <definedName name="HUU" hidden="1">{"'Sheet1'!$L$16"}</definedName>
    <definedName name="huy" localSheetId="0" hidden="1">{"'Sheet1'!$L$16"}</definedName>
    <definedName name="huy" hidden="1">{"'Sheet1'!$L$16"}</definedName>
    <definedName name="j" localSheetId="0" hidden="1">{"'Sheet1'!$L$16"}</definedName>
    <definedName name="j" hidden="1">{"'Sheet1'!$L$16"}</definedName>
    <definedName name="k" localSheetId="0" hidden="1">{"'Sheet1'!$L$16"}</definedName>
    <definedName name="k" hidden="1">{"'Sheet1'!$L$16"}</definedName>
    <definedName name="khac">2</definedName>
    <definedName name="khongtruotgia" localSheetId="0" hidden="1">{"'Sheet1'!$L$16"}</definedName>
    <definedName name="khongtruotgia" hidden="1">{"'Sheet1'!$L$16"}</definedName>
    <definedName name="ksbn" localSheetId="0" hidden="1">{"'Sheet1'!$L$16"}</definedName>
    <definedName name="ksbn" hidden="1">{"'Sheet1'!$L$16"}</definedName>
    <definedName name="kshn" localSheetId="0" hidden="1">{"'Sheet1'!$L$16"}</definedName>
    <definedName name="kshn" hidden="1">{"'Sheet1'!$L$16"}</definedName>
    <definedName name="ksls" localSheetId="0" hidden="1">{"'Sheet1'!$L$16"}</definedName>
    <definedName name="ksls" hidden="1">{"'Sheet1'!$L$16"}</definedName>
    <definedName name="l" localSheetId="0" hidden="1">{"'Sheet1'!$L$16"}</definedName>
    <definedName name="l" hidden="1">{"'Sheet1'!$L$16"}</definedName>
    <definedName name="L63x6">5800</definedName>
    <definedName name="langson" localSheetId="0" hidden="1">{"'Sheet1'!$L$16"}</definedName>
    <definedName name="langson" hidden="1">{"'Sheet1'!$L$16"}</definedName>
    <definedName name="LBS_22">107800000</definedName>
    <definedName name="lk" localSheetId="0" hidden="1">#REF!</definedName>
    <definedName name="lk" hidden="1">#REF!</definedName>
    <definedName name="m" localSheetId="0" hidden="1">{"'Sheet1'!$L$16"}</definedName>
    <definedName name="m" hidden="1">{"'Sheet1'!$L$16"}</definedName>
    <definedName name="mo" localSheetId="0" hidden="1">{"'Sheet1'!$L$16"}</definedName>
    <definedName name="mo" hidden="1">{"'Sheet1'!$L$16"}</definedName>
    <definedName name="moi" localSheetId="0" hidden="1">{"'Sheet1'!$L$16"}</definedName>
    <definedName name="moi" hidden="1">{"'Sheet1'!$L$16"}</definedName>
    <definedName name="n" localSheetId="0" hidden="1">{"'Sheet1'!$L$16"}</definedName>
    <definedName name="n" hidden="1">{"'Sheet1'!$L$16"}</definedName>
    <definedName name="OrderTable" localSheetId="0" hidden="1">#REF!</definedName>
    <definedName name="OrderTable" hidden="1">#REF!</definedName>
    <definedName name="PAIII_" localSheetId="0" hidden="1">{"'Sheet1'!$L$16"}</definedName>
    <definedName name="PAIII_" hidden="1">{"'Sheet1'!$L$16"}</definedName>
    <definedName name="PMS" localSheetId="0" hidden="1">{"'Sheet1'!$L$16"}</definedName>
    <definedName name="PMS" hidden="1">{"'Sheet1'!$L$16"}</definedName>
    <definedName name="_xlnm.Print_Area" localSheetId="0">'Bieu 11. CTMTQG'!$A$1:$AU$68</definedName>
    <definedName name="_xlnm.Print_Area" localSheetId="5">'BM18 BC nam DP'!$A$1:$M$77</definedName>
    <definedName name="_xlnm.Print_Area" localSheetId="2">'NC07 TH TPCP'!$A$1:$U$19</definedName>
    <definedName name="_xlnm.Print_Area" localSheetId="3">'NC08 TPCP KH'!$A$1:$AK$39</definedName>
    <definedName name="_xlnm.Print_Area" localSheetId="4">'NC11 PPP'!$A$1:$Q$19</definedName>
    <definedName name="_xlnm.Print_Area" localSheetId="1">'ODAKH NSNN'!$A$1:$BQ$74</definedName>
    <definedName name="_xlnm.Print_Area" localSheetId="6">Quy2THDP!$A$1:$Q$72</definedName>
    <definedName name="_xlnm.Print_Area" localSheetId="7">Quy2TPCPDP!$A$1:$P$38</definedName>
    <definedName name="_xlnm.Print_Area" localSheetId="8">'Quy2von khac Dp'!$A$1:$O$38</definedName>
    <definedName name="_xlnm.Print_Titles" localSheetId="22">'03_Khai thac quỹ đất'!$5:$8</definedName>
    <definedName name="_xlnm.Print_Titles" localSheetId="0">'Bieu 11. CTMTQG'!$5:$10</definedName>
    <definedName name="_xlnm.Print_Titles" localSheetId="20">'Biểu số 01'!$5:$7</definedName>
    <definedName name="_xlnm.Print_Titles" localSheetId="21">'Biểu số 02'!$5:$9</definedName>
    <definedName name="_xlnm.Print_Titles" localSheetId="5">'BM18 BC nam DP'!$6:$8</definedName>
    <definedName name="_xlnm.Print_Titles" localSheetId="2">'NC07 TH TPCP'!$6:$9</definedName>
    <definedName name="_xlnm.Print_Titles" localSheetId="3">'NC08 TPCP KH'!$6:$9</definedName>
    <definedName name="_xlnm.Print_Titles" localSheetId="1">'ODAKH NSNN'!$8:$15</definedName>
    <definedName name="_xlnm.Print_Titles" localSheetId="6">Quy2THDP!$9:$11</definedName>
    <definedName name="_xlnm.Print_Titles" localSheetId="7">Quy2TPCPDP!$8:$12</definedName>
    <definedName name="_xlnm.Print_Titles" localSheetId="8">'Quy2von khac Dp'!$7:$11</definedName>
    <definedName name="ProdForm" localSheetId="0" hidden="1">#REF!</definedName>
    <definedName name="ProdForm" hidden="1">#REF!</definedName>
    <definedName name="Product" localSheetId="0" hidden="1">#REF!</definedName>
    <definedName name="Product" hidden="1">#REF!</definedName>
    <definedName name="rate">14000</definedName>
    <definedName name="RCArea" localSheetId="0" hidden="1">#REF!</definedName>
    <definedName name="RCArea" hidden="1">#REF!</definedName>
    <definedName name="S.dinh">640</definedName>
    <definedName name="Spanner_Auto_File">"C:\My Documents\tinh cdo.x2a"</definedName>
    <definedName name="SpecialPrice" localSheetId="0" hidden="1">#REF!</definedName>
    <definedName name="SpecialPrice" hidden="1">#REF!</definedName>
    <definedName name="t" localSheetId="0" hidden="1">{"'Sheet1'!$L$16"}</definedName>
    <definedName name="t" hidden="1">{"'Sheet1'!$L$16"}</definedName>
    <definedName name="Tang">100</definedName>
    <definedName name="TaxTV">10%</definedName>
    <definedName name="TaxXL">5%</definedName>
    <definedName name="tbl_ProdInfo" localSheetId="0" hidden="1">#REF!</definedName>
    <definedName name="tbl_ProdInfo" hidden="1">#REF!</definedName>
    <definedName name="tha" localSheetId="0" hidden="1">{"'Sheet1'!$L$16"}</definedName>
    <definedName name="tha" hidden="1">{"'Sheet1'!$L$16"}</definedName>
    <definedName name="thepma">10500</definedName>
    <definedName name="thue">6</definedName>
    <definedName name="Tiepdiama">9500</definedName>
    <definedName name="ttttt" localSheetId="0" hidden="1">{"'Sheet1'!$L$16"}</definedName>
    <definedName name="ttttt" hidden="1">{"'Sheet1'!$L$16"}</definedName>
    <definedName name="TTTTTTTTT" localSheetId="0" hidden="1">{"'Sheet1'!$L$16"}</definedName>
    <definedName name="TTTTTTTTT" hidden="1">{"'Sheet1'!$L$16"}</definedName>
    <definedName name="ttttttttttt" localSheetId="0" hidden="1">{"'Sheet1'!$L$16"}</definedName>
    <definedName name="ttttttttttt" hidden="1">{"'Sheet1'!$L$16"}</definedName>
    <definedName name="tuyennhanh" localSheetId="0" hidden="1">{"'Sheet1'!$L$16"}</definedName>
    <definedName name="tuyennhanh" hidden="1">{"'Sheet1'!$L$16"}</definedName>
    <definedName name="tytrong16so5nam">'[1]PLI CTrinh'!$CN$10</definedName>
    <definedName name="u" localSheetId="0" hidden="1">{"'Sheet1'!$L$16"}</definedName>
    <definedName name="u" hidden="1">{"'Sheet1'!$L$16"}</definedName>
    <definedName name="ư" localSheetId="0" hidden="1">{"'Sheet1'!$L$16"}</definedName>
    <definedName name="ư" hidden="1">{"'Sheet1'!$L$16"}</definedName>
    <definedName name="v" localSheetId="0" hidden="1">{"'Sheet1'!$L$16"}</definedName>
    <definedName name="v" hidden="1">{"'Sheet1'!$L$16"}</definedName>
    <definedName name="VAÄT_LIEÄU">"nhandongia"</definedName>
    <definedName name="vcoto" localSheetId="0" hidden="1">{"'Sheet1'!$L$16"}</definedName>
    <definedName name="vcoto" hidden="1">{"'Sheet1'!$L$16"}</definedName>
    <definedName name="Viet" localSheetId="0" hidden="1">{"'Sheet1'!$L$16"}</definedName>
    <definedName name="Viet" hidden="1">{"'Sheet1'!$L$16"}</definedName>
    <definedName name="WIRE1">5</definedName>
    <definedName name="wrn.aaa." localSheetId="0" hidden="1">{#N/A,#N/A,FALSE,"Sheet1";#N/A,#N/A,FALSE,"Sheet1";#N/A,#N/A,FALSE,"Sheet1"}</definedName>
    <definedName name="wrn.aaa." hidden="1">{#N/A,#N/A,FALSE,"Sheet1";#N/A,#N/A,FALSE,"Sheet1";#N/A,#N/A,FALSE,"Sheet1"}</definedName>
    <definedName name="wrn.chi._.tiÆt." localSheetId="0" hidden="1">{#N/A,#N/A,FALSE,"Chi tiÆt"}</definedName>
    <definedName name="wrn.chi._.tiÆt." hidden="1">{#N/A,#N/A,FALSE,"Chi tiÆt"}</definedName>
    <definedName name="wrn.cong." localSheetId="0" hidden="1">{#N/A,#N/A,FALSE,"Sheet1"}</definedName>
    <definedName name="wrn.cong." hidden="1">{#N/A,#N/A,FALSE,"Sheet1"}</definedName>
    <definedName name="wrn.vd." localSheetId="0" hidden="1">{#N/A,#N/A,TRUE,"BT M200 da 10x20"}</definedName>
    <definedName name="wrn.vd." hidden="1">{#N/A,#N/A,TRUE,"BT M200 da 10x20"}</definedName>
    <definedName name="XBCNCKT">5600</definedName>
    <definedName name="XCCT">0.5</definedName>
    <definedName name="xls" localSheetId="0" hidden="1">{"'Sheet1'!$L$16"}</definedName>
    <definedName name="xls" hidden="1">{"'Sheet1'!$L$16"}</definedName>
    <definedName name="xlttbninh" localSheetId="0" hidden="1">{"'Sheet1'!$L$16"}</definedName>
    <definedName name="xlttbninh" hidden="1">{"'Sheet1'!$L$16"}</definedName>
    <definedName name="XTKKTTC">7500</definedName>
  </definedNames>
  <calcPr calcId="191029"/>
</workbook>
</file>

<file path=xl/calcChain.xml><?xml version="1.0" encoding="utf-8"?>
<calcChain xmlns="http://schemas.openxmlformats.org/spreadsheetml/2006/main">
  <c r="H27" i="27" l="1"/>
  <c r="Q14" i="27"/>
  <c r="F24" i="25" l="1"/>
  <c r="F17" i="25"/>
  <c r="F11" i="25"/>
  <c r="Q24" i="27"/>
  <c r="Q25" i="27"/>
  <c r="Q26" i="27"/>
  <c r="Q23" i="27"/>
  <c r="H63" i="27"/>
  <c r="K63" i="27"/>
  <c r="N63" i="27"/>
  <c r="C33" i="25"/>
  <c r="H54" i="27" l="1"/>
  <c r="I54" i="27"/>
  <c r="J54" i="27"/>
  <c r="L54" i="27"/>
  <c r="M54" i="27"/>
  <c r="N54" i="27"/>
  <c r="N53" i="27" s="1"/>
  <c r="N52" i="27" s="1"/>
  <c r="O54" i="27"/>
  <c r="O53" i="27" s="1"/>
  <c r="O52" i="27" s="1"/>
  <c r="P54" i="27"/>
  <c r="L53" i="27"/>
  <c r="L52" i="27" s="1"/>
  <c r="M53" i="27"/>
  <c r="M52" i="27" s="1"/>
  <c r="P53" i="27"/>
  <c r="P52" i="27" s="1"/>
  <c r="Q143" i="27"/>
  <c r="Q142" i="27"/>
  <c r="G141" i="27"/>
  <c r="P141" i="27"/>
  <c r="O141" i="27"/>
  <c r="N141" i="27"/>
  <c r="M141" i="27"/>
  <c r="L141" i="27"/>
  <c r="K141" i="27"/>
  <c r="J141" i="27"/>
  <c r="I141" i="27"/>
  <c r="H141" i="27"/>
  <c r="H135" i="27"/>
  <c r="I135" i="27"/>
  <c r="J135" i="27"/>
  <c r="K135" i="27"/>
  <c r="L135" i="27"/>
  <c r="M135" i="27"/>
  <c r="N135" i="27"/>
  <c r="O135" i="27"/>
  <c r="P135" i="27"/>
  <c r="Q140" i="27"/>
  <c r="Q139" i="27"/>
  <c r="Q138" i="27"/>
  <c r="Q137" i="27"/>
  <c r="Q141" i="27" l="1"/>
  <c r="Q136" i="27" l="1"/>
  <c r="Q135" i="27" s="1"/>
  <c r="G136" i="27"/>
  <c r="G135" i="27" s="1"/>
  <c r="N129" i="27"/>
  <c r="O129" i="27"/>
  <c r="P129" i="27"/>
  <c r="Q129" i="27"/>
  <c r="N127" i="27"/>
  <c r="O127" i="27"/>
  <c r="P127" i="27"/>
  <c r="Q127" i="27"/>
  <c r="M125" i="27"/>
  <c r="N125" i="27"/>
  <c r="O125" i="27"/>
  <c r="P125" i="27"/>
  <c r="Q125" i="27"/>
  <c r="L118" i="27"/>
  <c r="M118" i="27"/>
  <c r="N118" i="27"/>
  <c r="O118" i="27"/>
  <c r="P118" i="27"/>
  <c r="Q118" i="27"/>
  <c r="N116" i="27"/>
  <c r="O116" i="27"/>
  <c r="P116" i="27"/>
  <c r="Q116" i="27"/>
  <c r="O104" i="27"/>
  <c r="P104" i="27"/>
  <c r="Q104" i="27"/>
  <c r="Q95" i="27"/>
  <c r="Q98" i="27"/>
  <c r="Q100" i="27"/>
  <c r="Q102" i="27"/>
  <c r="L104" i="27"/>
  <c r="M104" i="27"/>
  <c r="N104" i="27"/>
  <c r="L102" i="27"/>
  <c r="M102" i="27"/>
  <c r="N102" i="27"/>
  <c r="O102" i="27"/>
  <c r="P102" i="27"/>
  <c r="L100" i="27"/>
  <c r="M100" i="27"/>
  <c r="N100" i="27"/>
  <c r="O100" i="27"/>
  <c r="P100" i="27"/>
  <c r="L98" i="27"/>
  <c r="M98" i="27"/>
  <c r="N98" i="27"/>
  <c r="O98" i="27"/>
  <c r="P98" i="27"/>
  <c r="L95" i="27"/>
  <c r="M95" i="27"/>
  <c r="N95" i="27"/>
  <c r="O95" i="27"/>
  <c r="P95" i="27"/>
  <c r="K95" i="27"/>
  <c r="H93" i="27" l="1"/>
  <c r="I93" i="27"/>
  <c r="J93" i="27"/>
  <c r="K93" i="27"/>
  <c r="L93" i="27"/>
  <c r="M93" i="27"/>
  <c r="N93" i="27"/>
  <c r="O93" i="27"/>
  <c r="P93" i="27"/>
  <c r="Q93" i="27"/>
  <c r="Q81" i="27"/>
  <c r="Q73" i="27"/>
  <c r="I91" i="27"/>
  <c r="J91" i="27"/>
  <c r="K91" i="27"/>
  <c r="L91" i="27"/>
  <c r="M91" i="27"/>
  <c r="N91" i="27"/>
  <c r="O91" i="27"/>
  <c r="P91" i="27"/>
  <c r="Q91" i="27"/>
  <c r="G91" i="27"/>
  <c r="N81" i="27"/>
  <c r="O81" i="27"/>
  <c r="P81" i="27"/>
  <c r="L67" i="27"/>
  <c r="L66" i="27" s="1"/>
  <c r="M67" i="27"/>
  <c r="M66" i="27" s="1"/>
  <c r="N67" i="27"/>
  <c r="N66" i="27" s="1"/>
  <c r="O67" i="27"/>
  <c r="O66" i="27" s="1"/>
  <c r="P67" i="27"/>
  <c r="P66" i="27" s="1"/>
  <c r="Q67" i="27"/>
  <c r="Q66" i="27" s="1"/>
  <c r="Q64" i="27"/>
  <c r="Q60" i="27"/>
  <c r="N43" i="27"/>
  <c r="O43" i="27"/>
  <c r="P43" i="27"/>
  <c r="N41" i="27"/>
  <c r="O41" i="27"/>
  <c r="P41" i="27"/>
  <c r="N29" i="27"/>
  <c r="N28" i="27" s="1"/>
  <c r="O29" i="27"/>
  <c r="O28" i="27" s="1"/>
  <c r="P29" i="27"/>
  <c r="P28" i="27" s="1"/>
  <c r="Q29" i="27"/>
  <c r="Q28" i="27" s="1"/>
  <c r="I17" i="27"/>
  <c r="I15" i="27" s="1"/>
  <c r="J17" i="27"/>
  <c r="J15" i="27" s="1"/>
  <c r="L17" i="27"/>
  <c r="L15" i="27" s="1"/>
  <c r="M17" i="27"/>
  <c r="M15" i="27" s="1"/>
  <c r="O17" i="27"/>
  <c r="O15" i="27" s="1"/>
  <c r="P17" i="27"/>
  <c r="P15" i="27" s="1"/>
  <c r="N13" i="27"/>
  <c r="K13" i="27"/>
  <c r="L13" i="27"/>
  <c r="M13" i="27"/>
  <c r="O13" i="27"/>
  <c r="P13" i="27"/>
  <c r="Q13" i="27"/>
  <c r="Q54" i="27" l="1"/>
  <c r="Q53" i="27" s="1"/>
  <c r="Q52" i="27" s="1"/>
  <c r="Q72" i="27"/>
  <c r="Q71" i="27" s="1"/>
  <c r="P40" i="27"/>
  <c r="O40" i="27"/>
  <c r="N40" i="27"/>
  <c r="L12" i="27"/>
  <c r="P12" i="27"/>
  <c r="O12" i="27"/>
  <c r="M12" i="27"/>
  <c r="O11" i="27" l="1"/>
  <c r="P11" i="27"/>
  <c r="D25" i="25" l="1"/>
  <c r="E25" i="25" s="1"/>
  <c r="F25" i="25" s="1"/>
  <c r="F10" i="25" s="1"/>
  <c r="F9" i="25" s="1"/>
  <c r="K61" i="27" l="1"/>
  <c r="K54" i="27" s="1"/>
  <c r="M129" i="27" l="1"/>
  <c r="L129" i="27"/>
  <c r="K129" i="27"/>
  <c r="J129" i="27"/>
  <c r="I129" i="27"/>
  <c r="H129" i="27"/>
  <c r="G129" i="27"/>
  <c r="G43" i="27"/>
  <c r="I43" i="27"/>
  <c r="J43" i="27"/>
  <c r="L43" i="27"/>
  <c r="M43" i="27"/>
  <c r="T45" i="27" l="1"/>
  <c r="H45" i="27"/>
  <c r="H43" i="27" s="1"/>
  <c r="H104" i="27"/>
  <c r="I104" i="27"/>
  <c r="J104" i="27"/>
  <c r="K104" i="27"/>
  <c r="G104" i="27"/>
  <c r="G25" i="27" l="1"/>
  <c r="K32" i="27"/>
  <c r="K22" i="27"/>
  <c r="K17" i="27" l="1"/>
  <c r="K15" i="27" s="1"/>
  <c r="K12" i="27" s="1"/>
  <c r="M127" i="27"/>
  <c r="L127" i="27"/>
  <c r="K127" i="27"/>
  <c r="J127" i="27"/>
  <c r="I127" i="27"/>
  <c r="H127" i="27"/>
  <c r="G127" i="27"/>
  <c r="L81" i="27"/>
  <c r="M81" i="27"/>
  <c r="L73" i="27"/>
  <c r="M73" i="27"/>
  <c r="K73" i="27"/>
  <c r="L41" i="27"/>
  <c r="L40" i="27" s="1"/>
  <c r="M41" i="27"/>
  <c r="M40" i="27" s="1"/>
  <c r="L29" i="27"/>
  <c r="L28" i="27" s="1"/>
  <c r="M29" i="27"/>
  <c r="M28" i="27" s="1"/>
  <c r="M11" i="27" l="1"/>
  <c r="L11" i="27"/>
  <c r="G13" i="25"/>
  <c r="G14" i="25"/>
  <c r="G12" i="25"/>
  <c r="G23" i="25"/>
  <c r="G25" i="25"/>
  <c r="G26" i="25"/>
  <c r="G27" i="25"/>
  <c r="G28" i="25"/>
  <c r="G29" i="25"/>
  <c r="G30" i="25"/>
  <c r="G31" i="25"/>
  <c r="G32" i="25"/>
  <c r="G22" i="25"/>
  <c r="G19" i="25"/>
  <c r="G20" i="25"/>
  <c r="G21" i="25"/>
  <c r="G18" i="25"/>
  <c r="G11" i="25" l="1"/>
  <c r="D24" i="25"/>
  <c r="D17" i="25"/>
  <c r="D11" i="25"/>
  <c r="D10" i="25" s="1"/>
  <c r="D9" i="25" s="1"/>
  <c r="L116" i="27"/>
  <c r="M116" i="27"/>
  <c r="K116" i="27"/>
  <c r="K102" i="27"/>
  <c r="K100" i="27"/>
  <c r="K98" i="27"/>
  <c r="L72" i="27"/>
  <c r="M72" i="27"/>
  <c r="K81" i="27"/>
  <c r="K67" i="27"/>
  <c r="K66" i="27" s="1"/>
  <c r="K43" i="27"/>
  <c r="K41" i="27"/>
  <c r="K29" i="27"/>
  <c r="K28" i="27" s="1"/>
  <c r="K40" i="27" l="1"/>
  <c r="K11" i="27" s="1"/>
  <c r="K72" i="27"/>
  <c r="K71" i="27" s="1"/>
  <c r="L71" i="27"/>
  <c r="M71" i="27"/>
  <c r="M10" i="27" s="1"/>
  <c r="N9" i="23" l="1"/>
  <c r="H13" i="23"/>
  <c r="C17" i="25"/>
  <c r="E17" i="25"/>
  <c r="G17" i="25"/>
  <c r="E11" i="25"/>
  <c r="E24" i="25"/>
  <c r="G24" i="25" s="1"/>
  <c r="I9" i="23"/>
  <c r="J9" i="23"/>
  <c r="L9" i="23"/>
  <c r="M9" i="23"/>
  <c r="O9" i="23"/>
  <c r="P9" i="23"/>
  <c r="G9" i="23"/>
  <c r="H53" i="27"/>
  <c r="H52" i="27" s="1"/>
  <c r="I53" i="27"/>
  <c r="I52" i="27" s="1"/>
  <c r="J53" i="27"/>
  <c r="J52" i="27" s="1"/>
  <c r="K53" i="27"/>
  <c r="K52" i="27" s="1"/>
  <c r="K10" i="23"/>
  <c r="K9" i="23" s="1"/>
  <c r="E10" i="25" l="1"/>
  <c r="E9" i="25" s="1"/>
  <c r="Q9" i="23"/>
  <c r="H125" i="27"/>
  <c r="I125" i="27"/>
  <c r="J125" i="27"/>
  <c r="K125" i="27"/>
  <c r="L125" i="27"/>
  <c r="L10" i="27" s="1"/>
  <c r="G125" i="27"/>
  <c r="H118" i="27"/>
  <c r="I118" i="27"/>
  <c r="J118" i="27"/>
  <c r="K118" i="27"/>
  <c r="G118" i="27"/>
  <c r="K10" i="27" l="1"/>
  <c r="H102" i="27"/>
  <c r="I102" i="27"/>
  <c r="J102" i="27"/>
  <c r="G102" i="27"/>
  <c r="F110" i="27"/>
  <c r="F111" i="27" s="1"/>
  <c r="F112" i="27" s="1"/>
  <c r="F113" i="27" s="1"/>
  <c r="F114" i="27" s="1"/>
  <c r="F115" i="27" s="1"/>
  <c r="F35" i="27"/>
  <c r="H116" i="27" l="1"/>
  <c r="I116" i="27"/>
  <c r="J116" i="27"/>
  <c r="G116" i="27"/>
  <c r="C111" i="27"/>
  <c r="C106" i="27"/>
  <c r="D107" i="27"/>
  <c r="H35" i="27" l="1"/>
  <c r="D35" i="27"/>
  <c r="T14" i="27"/>
  <c r="J14" i="27"/>
  <c r="T34" i="27" l="1"/>
  <c r="H20" i="27" l="1"/>
  <c r="I14" i="27"/>
  <c r="T20" i="27" l="1"/>
  <c r="C15" i="25"/>
  <c r="C14" i="25"/>
  <c r="C13" i="25"/>
  <c r="C12" i="25"/>
  <c r="C11" i="25" l="1"/>
  <c r="C10" i="25" s="1"/>
  <c r="C9" i="25" s="1"/>
  <c r="H17" i="27"/>
  <c r="H15" i="27" s="1"/>
  <c r="V102" i="27"/>
  <c r="H100" i="27"/>
  <c r="I100" i="27"/>
  <c r="J100" i="27"/>
  <c r="G100" i="27"/>
  <c r="D97" i="27"/>
  <c r="C97" i="27"/>
  <c r="F99" i="27"/>
  <c r="F101" i="27" s="1"/>
  <c r="F70" i="27" l="1"/>
  <c r="F69" i="27" s="1"/>
  <c r="I13" i="27" l="1"/>
  <c r="I12" i="27" s="1"/>
  <c r="J13" i="27"/>
  <c r="H13" i="27"/>
  <c r="H12" i="27" s="1"/>
  <c r="H98" i="27" l="1"/>
  <c r="I98" i="27"/>
  <c r="J98" i="27"/>
  <c r="G98" i="27"/>
  <c r="I95" i="27"/>
  <c r="J95" i="27"/>
  <c r="G95" i="27"/>
  <c r="H95" i="27"/>
  <c r="G93" i="27" l="1"/>
  <c r="G13" i="27" l="1"/>
  <c r="H92" i="27" l="1"/>
  <c r="H91" i="27" s="1"/>
  <c r="H90" i="27"/>
  <c r="H89" i="27"/>
  <c r="H88" i="27"/>
  <c r="H87" i="27"/>
  <c r="H86" i="27"/>
  <c r="H85" i="27"/>
  <c r="H84" i="27"/>
  <c r="H83" i="27"/>
  <c r="H82" i="27"/>
  <c r="H80" i="27"/>
  <c r="H79" i="27"/>
  <c r="H78" i="27"/>
  <c r="H77" i="27"/>
  <c r="H76" i="27"/>
  <c r="H75" i="27"/>
  <c r="H74" i="27"/>
  <c r="I81" i="27"/>
  <c r="G81" i="27"/>
  <c r="I73" i="27"/>
  <c r="N73" i="27"/>
  <c r="O73" i="27"/>
  <c r="N72" i="27" l="1"/>
  <c r="N71" i="27" s="1"/>
  <c r="O72" i="27"/>
  <c r="O71" i="27" s="1"/>
  <c r="O10" i="27" s="1"/>
  <c r="I72" i="27"/>
  <c r="I71" i="27" s="1"/>
  <c r="H73" i="27"/>
  <c r="H81" i="27"/>
  <c r="H72" i="27" l="1"/>
  <c r="H71" i="27" s="1"/>
  <c r="V71" i="27" l="1"/>
  <c r="P73" i="27"/>
  <c r="P72" i="27" l="1"/>
  <c r="P71" i="27" s="1"/>
  <c r="P10" i="27" s="1"/>
  <c r="G73" i="27" l="1"/>
  <c r="G72" i="27" l="1"/>
  <c r="G71" i="27" s="1"/>
  <c r="I67" i="27"/>
  <c r="J67" i="27"/>
  <c r="I41" i="27"/>
  <c r="I40" i="27" s="1"/>
  <c r="G41" i="27"/>
  <c r="G40" i="27" s="1"/>
  <c r="I29" i="27"/>
  <c r="I28" i="27" s="1"/>
  <c r="J29" i="27"/>
  <c r="J28" i="27" s="1"/>
  <c r="J6" i="27" l="1"/>
  <c r="G69" i="27" l="1"/>
  <c r="H69" i="27" s="1"/>
  <c r="G68" i="27"/>
  <c r="I66" i="27"/>
  <c r="G60" i="27"/>
  <c r="G54" i="27" s="1"/>
  <c r="D60" i="27"/>
  <c r="F68" i="27"/>
  <c r="C44" i="27"/>
  <c r="J42" i="27"/>
  <c r="J41" i="27" s="1"/>
  <c r="J40" i="27" s="1"/>
  <c r="H39" i="27"/>
  <c r="G32" i="27"/>
  <c r="G37" i="27"/>
  <c r="G22" i="27"/>
  <c r="G17" i="27" s="1"/>
  <c r="G15" i="27" s="1"/>
  <c r="J12" i="27"/>
  <c r="I6" i="27"/>
  <c r="G29" i="27" l="1"/>
  <c r="G28" i="27" s="1"/>
  <c r="G53" i="27"/>
  <c r="G52" i="27" s="1"/>
  <c r="G12" i="27"/>
  <c r="D20" i="27"/>
  <c r="D19" i="27"/>
  <c r="I11" i="27"/>
  <c r="I10" i="27" s="1"/>
  <c r="G67" i="27"/>
  <c r="H41" i="27"/>
  <c r="H40" i="27" s="1"/>
  <c r="G66" i="27"/>
  <c r="H37" i="27"/>
  <c r="H66" i="27"/>
  <c r="H67" i="27"/>
  <c r="C21" i="27"/>
  <c r="D44" i="27" l="1"/>
  <c r="D56" i="27" s="1"/>
  <c r="D57" i="27" s="1"/>
  <c r="G11" i="27"/>
  <c r="G10" i="27" s="1"/>
  <c r="J11" i="27"/>
  <c r="J10" i="27" s="1"/>
  <c r="H29" i="27"/>
  <c r="H28" i="27" s="1"/>
  <c r="H11" i="27" s="1"/>
  <c r="H10" i="27" s="1"/>
  <c r="C22" i="27"/>
  <c r="C19" i="27" l="1"/>
  <c r="C23" i="27"/>
  <c r="C38" i="27"/>
  <c r="C37" i="27" s="1"/>
  <c r="H10" i="23"/>
  <c r="H9" i="23" s="1"/>
  <c r="C39" i="27" l="1"/>
  <c r="C68" i="27" s="1"/>
  <c r="C70" i="27" s="1"/>
  <c r="C42" i="27" s="1"/>
  <c r="C69" i="27"/>
  <c r="C60" i="27"/>
  <c r="T10" i="27" l="1"/>
  <c r="C61" i="27"/>
  <c r="J6" i="23" l="1"/>
  <c r="I6" i="23"/>
  <c r="B10" i="6" l="1"/>
  <c r="C10" i="6" s="1"/>
  <c r="D10" i="6" s="1"/>
  <c r="E10" i="6" s="1"/>
  <c r="F10" i="6" s="1"/>
  <c r="G10" i="6" s="1"/>
  <c r="H10" i="6" s="1"/>
  <c r="I10" i="6" s="1"/>
  <c r="J10" i="6" s="1"/>
  <c r="K10" i="6" s="1"/>
  <c r="L10" i="6" s="1"/>
  <c r="M10" i="6" s="1"/>
  <c r="N10" i="6" s="1"/>
  <c r="S10" i="6" s="1"/>
  <c r="T10" i="6" s="1"/>
  <c r="U10" i="6" s="1"/>
  <c r="V10" i="6" s="1"/>
  <c r="W10" i="6" s="1"/>
  <c r="X10" i="6" s="1"/>
  <c r="Y10" i="6" s="1"/>
  <c r="Z10" i="6" s="1"/>
  <c r="AA10" i="6" s="1"/>
  <c r="AB10" i="6" s="1"/>
  <c r="AC10" i="6" s="1"/>
  <c r="AD10" i="6" s="1"/>
  <c r="AE10" i="6" s="1"/>
  <c r="AF10" i="6" s="1"/>
  <c r="AG10" i="6" s="1"/>
  <c r="AK10" i="6" s="1"/>
  <c r="AJ16" i="4"/>
  <c r="AK16" i="4" s="1"/>
  <c r="AL16" i="4" s="1"/>
  <c r="AM16" i="4" s="1"/>
  <c r="AN16" i="4" s="1"/>
  <c r="AO16" i="4" s="1"/>
  <c r="AP16" i="4" s="1"/>
  <c r="AQ16" i="4" s="1"/>
  <c r="AR16" i="4" s="1"/>
  <c r="AS16" i="4" s="1"/>
  <c r="AT16" i="4" s="1"/>
  <c r="AU16" i="4" s="1"/>
  <c r="AV16" i="4" s="1"/>
  <c r="AW16" i="4" s="1"/>
  <c r="AX16" i="4" s="1"/>
  <c r="AY16" i="4" s="1"/>
  <c r="AZ16" i="4" s="1"/>
  <c r="BA16" i="4" s="1"/>
  <c r="BB16" i="4" s="1"/>
  <c r="BC16" i="4" s="1"/>
  <c r="BD16" i="4" s="1"/>
  <c r="BE16" i="4" s="1"/>
  <c r="BF16" i="4" s="1"/>
  <c r="BG16" i="4" s="1"/>
  <c r="BH16" i="4" s="1"/>
  <c r="BI16" i="4" s="1"/>
  <c r="BJ16" i="4" s="1"/>
  <c r="BK16" i="4" s="1"/>
  <c r="BL16" i="4" s="1"/>
  <c r="BM16" i="4" s="1"/>
  <c r="BN16" i="4" s="1"/>
  <c r="BO16" i="4" s="1"/>
  <c r="BP16" i="4" s="1"/>
  <c r="BQ16" i="4" s="1"/>
  <c r="X16" i="4"/>
  <c r="Y16" i="4" s="1"/>
  <c r="Z16" i="4" s="1"/>
  <c r="AA16" i="4" s="1"/>
  <c r="AB16" i="4" s="1"/>
  <c r="AC16" i="4" s="1"/>
  <c r="AD16" i="4" s="1"/>
  <c r="AE16" i="4" s="1"/>
  <c r="AF16" i="4" s="1"/>
  <c r="AG16" i="4" s="1"/>
  <c r="AH16" i="4" s="1"/>
  <c r="B16" i="4"/>
  <c r="C16" i="4" s="1"/>
  <c r="D16" i="4" s="1"/>
  <c r="E16" i="4" s="1"/>
  <c r="F16" i="4" s="1"/>
  <c r="G16" i="4" s="1"/>
  <c r="H16" i="4" s="1"/>
  <c r="I16" i="4" s="1"/>
  <c r="J16" i="4" s="1"/>
  <c r="K16" i="4" s="1"/>
  <c r="L16" i="4" s="1"/>
  <c r="M16" i="4" s="1"/>
  <c r="N16" i="4" s="1"/>
  <c r="O16" i="4" s="1"/>
  <c r="P16" i="4" s="1"/>
  <c r="Q16" i="4" s="1"/>
  <c r="R16" i="4" s="1"/>
  <c r="S16" i="4" s="1"/>
  <c r="T16" i="4" s="1"/>
  <c r="U16" i="4" s="1"/>
  <c r="V16" i="4" s="1"/>
  <c r="H10" i="20"/>
  <c r="B10" i="20"/>
  <c r="D10" i="20" s="1"/>
  <c r="E10" i="20" s="1"/>
  <c r="F10" i="20" s="1"/>
  <c r="N17" i="27" l="1"/>
  <c r="N15" i="27" s="1"/>
  <c r="N12" i="27" s="1"/>
  <c r="N11" i="27" s="1"/>
  <c r="N10" i="27" s="1"/>
  <c r="Q27" i="27"/>
  <c r="Q17" i="27" l="1"/>
  <c r="Q15" i="27" s="1"/>
  <c r="Q12" i="27" s="1"/>
  <c r="Q11" i="27" s="1"/>
</calcChain>
</file>

<file path=xl/sharedStrings.xml><?xml version="1.0" encoding="utf-8"?>
<sst xmlns="http://schemas.openxmlformats.org/spreadsheetml/2006/main" count="1839" uniqueCount="646">
  <si>
    <t>Đơn vị: Triệu đồng</t>
  </si>
  <si>
    <t>STT</t>
  </si>
  <si>
    <t>Năm N</t>
  </si>
  <si>
    <t>Ghi chú</t>
  </si>
  <si>
    <t>Kế hoạch giao</t>
  </si>
  <si>
    <t>Tổng số</t>
  </si>
  <si>
    <t>Trong nước</t>
  </si>
  <si>
    <t>Ngoài nước</t>
  </si>
  <si>
    <t>Nước ngoài</t>
  </si>
  <si>
    <t>TỔNG SỐ</t>
  </si>
  <si>
    <t>Trong đó:</t>
  </si>
  <si>
    <t xml:space="preserve">Trong đó: </t>
  </si>
  <si>
    <t>-</t>
  </si>
  <si>
    <t>Đầu tư từ nguồn thu sử dụng đất</t>
  </si>
  <si>
    <t>Vốn trái phiếu chính quyền địa phương</t>
  </si>
  <si>
    <t>Vốn tín dụng đầu tư phát triển của Nhà nước</t>
  </si>
  <si>
    <t>7</t>
  </si>
  <si>
    <t>Đơn vị báo cáo:</t>
  </si>
  <si>
    <t>TT</t>
  </si>
  <si>
    <t>Danh mục dự án</t>
  </si>
  <si>
    <t>Mã dự án</t>
  </si>
  <si>
    <t>Địa điểm XD</t>
  </si>
  <si>
    <t>Năng lực thiết kế</t>
  </si>
  <si>
    <t>Thời gian KC-HT</t>
  </si>
  <si>
    <t xml:space="preserve">Quyết định đầu tư </t>
  </si>
  <si>
    <t>Lũy kế vốn đã bố trí đến hết kế hoạch năm 2020</t>
  </si>
  <si>
    <t>Số quyết định; ngày, tháng, năm ban hành</t>
  </si>
  <si>
    <t xml:space="preserve">TMĐT </t>
  </si>
  <si>
    <t>Kế hoạch</t>
  </si>
  <si>
    <t>Tổng số (tất cả các nguồn vốn)</t>
  </si>
  <si>
    <t>Trong đó: NSĐP</t>
  </si>
  <si>
    <t>Thanh toán nợ XDCB</t>
  </si>
  <si>
    <t>I</t>
  </si>
  <si>
    <t>Chuẩn bị đầu tư</t>
  </si>
  <si>
    <t>(1)</t>
  </si>
  <si>
    <t>a</t>
  </si>
  <si>
    <t>Dự án nhóm A</t>
  </si>
  <si>
    <t>b</t>
  </si>
  <si>
    <t>Dự án nhóm B</t>
  </si>
  <si>
    <t>c</t>
  </si>
  <si>
    <t>Dự án nhóm C</t>
  </si>
  <si>
    <t>1</t>
  </si>
  <si>
    <t>Đường và Cầu BTCT qua sông Pô Kô thị trấn Đăk Glei</t>
  </si>
  <si>
    <t>2019-2020</t>
  </si>
  <si>
    <t>1227; 30/10/2017</t>
  </si>
  <si>
    <t>(2)</t>
  </si>
  <si>
    <t>2</t>
  </si>
  <si>
    <t>(3)</t>
  </si>
  <si>
    <t>278; 31/10/2016</t>
  </si>
  <si>
    <t>(4)</t>
  </si>
  <si>
    <t>II</t>
  </si>
  <si>
    <t>III</t>
  </si>
  <si>
    <t>IV</t>
  </si>
  <si>
    <t>V</t>
  </si>
  <si>
    <t>4</t>
  </si>
  <si>
    <t>San ủi mặt bằng khu trung tâm huyện</t>
  </si>
  <si>
    <t>Thị trấn Đăk Glei</t>
  </si>
  <si>
    <t>Nhà làm việc chính Huyện ủy</t>
  </si>
  <si>
    <t>Cổng hàng rào trung tâm Chính trị</t>
  </si>
  <si>
    <t>…</t>
  </si>
  <si>
    <t>PHÂN LOẠI NHƯ TRÊN</t>
  </si>
  <si>
    <t xml:space="preserve">Trong đó: NSTW </t>
  </si>
  <si>
    <t>Dự án ...</t>
  </si>
  <si>
    <t>………..</t>
  </si>
  <si>
    <t>Đơn vị báo cáo</t>
  </si>
  <si>
    <t>Biểu mẫu số 11</t>
  </si>
  <si>
    <t>CHI TIẾT DỰ KIẾN KẾ HOẠCH ĐẦU TƯ NĂM 2019 VỐN CHƯƠNG TRÌNH MỤC TIÊU QUỐC GIA</t>
  </si>
  <si>
    <t>Quyết định đầu tư ban đầu</t>
  </si>
  <si>
    <t>Quyết định đầu tư điều chỉnh</t>
  </si>
  <si>
    <t>Năm 2019</t>
  </si>
  <si>
    <t>Lũy kế vốn đã bố trí đến hết kế hoạch năm 2019</t>
  </si>
  <si>
    <t>Kế hoạch năm trung hạn 5 năm giai đoạn 2016 - 2020</t>
  </si>
  <si>
    <t>Kế hoạch trung hạn đã giao đến hết năm 2019</t>
  </si>
  <si>
    <t>Nhu cầu kế hoạch năm 2020</t>
  </si>
  <si>
    <t>Dự kiến kế hoạch năm 2020</t>
  </si>
  <si>
    <t>Ước thực hiện từ 1/12019 đến 31/12/2019</t>
  </si>
  <si>
    <t>Giải ngân thực hiện từ 1/1/2019 đến 31/01/2020</t>
  </si>
  <si>
    <t>Trong đó: vốn …</t>
  </si>
  <si>
    <t>Vốn NSTW</t>
  </si>
  <si>
    <t>Vốn NSĐP</t>
  </si>
  <si>
    <t>Huy động dân góp</t>
  </si>
  <si>
    <t>Thu hồi các khoản vốn ứng trước NSTW</t>
  </si>
  <si>
    <r>
      <rPr>
        <i/>
        <sz val="10"/>
        <rFont val="Arial Narrow"/>
        <family val="2"/>
      </rPr>
      <t>Thanh toán nợ XDCB</t>
    </r>
    <r>
      <rPr>
        <i/>
        <vertAlign val="superscript"/>
        <sz val="10"/>
        <rFont val="Arial Narrow"/>
        <family val="2"/>
      </rPr>
      <t>(4)</t>
    </r>
  </si>
  <si>
    <t>NGÀNH, LĨNH VỰC/ CHƯƠNG TRÌNH …</t>
  </si>
  <si>
    <t>Các dự án hoàn thành, bàn giao, đưa vào sử dụng đến ngày 31/12/2018</t>
  </si>
  <si>
    <t>Các dự án dự kiến hoàn thành năm 2019</t>
  </si>
  <si>
    <t>Các dự án chuyển tiếp hoàn thành sau năm 2019</t>
  </si>
  <si>
    <t>Các dự án khởi công mới năm 2019</t>
  </si>
  <si>
    <t>Nhà tài trợ</t>
  </si>
  <si>
    <t>Ngày ký kết hiệp định</t>
  </si>
  <si>
    <t>Quyết định đầu tư</t>
  </si>
  <si>
    <t xml:space="preserve">Số quyết định </t>
  </si>
  <si>
    <t>Trong đó: thu hồi các khoản vốn ứng trước</t>
  </si>
  <si>
    <t>Tính bằng nguyên tệ</t>
  </si>
  <si>
    <t>Quy đổi ra tiền Việt</t>
  </si>
  <si>
    <t>Đưa vào cân đối NSTW</t>
  </si>
  <si>
    <t>Vay lại</t>
  </si>
  <si>
    <t>A</t>
  </si>
  <si>
    <t>Ngành, Lĩnh vực.......</t>
  </si>
  <si>
    <t>3</t>
  </si>
  <si>
    <t>Phân loại như trên</t>
  </si>
  <si>
    <t>B</t>
  </si>
  <si>
    <t>Phân loại như phần A</t>
  </si>
  <si>
    <t>Số quyết định ngày, tháng, năm ban hành</t>
  </si>
  <si>
    <t>Thực hiện dự án</t>
  </si>
  <si>
    <t>5</t>
  </si>
  <si>
    <t>Biểu mẫu số 4</t>
  </si>
  <si>
    <t>(Ban hành kèm theo Thông tư số                /TT-BKHĐT ngày       tháng       năm 2016 của Bộ Kế hoạch và Đầu tư)</t>
  </si>
  <si>
    <t>UBND các tỉnh, thành phố trực thuộc trung ương</t>
  </si>
  <si>
    <t>Tỉnh/Thành phố…</t>
  </si>
  <si>
    <t>(Áp dụng cho các bộ, ngành, cơ quan Trung ương, các tập đoàn kinh tế và tổng công ty nhà nước và các tỉnh, thành phố trực thuộc trung ương có các dự án sử dụng vốn ODA)</t>
  </si>
  <si>
    <r>
      <rPr>
        <b/>
        <sz val="18"/>
        <rFont val="Times New Roman"/>
        <family val="1"/>
      </rPr>
      <t xml:space="preserve">TÌNH HÌNH THỰC HIỆN CÁC DỰ ÁN ĐẦU TƯ TỪ VỐN ODA (VAY, VIỆN TRỢ) ĐƯA VÀO NGÂN SÁCH ĐỊA PHƯƠNG KẾ HOẠCH NĂM N </t>
    </r>
    <r>
      <rPr>
        <b/>
        <vertAlign val="superscript"/>
        <sz val="18"/>
        <rFont val="Times New Roman"/>
        <family val="1"/>
      </rPr>
      <t xml:space="preserve">(3) </t>
    </r>
    <r>
      <rPr>
        <b/>
        <sz val="18"/>
        <rFont val="Times New Roman"/>
        <family val="1"/>
      </rPr>
      <t>VÀ DỰ KIẾN KẾ HOẠCH NĂM 2016</t>
    </r>
  </si>
  <si>
    <t>(Biểu mẫu kèm theo văn bản số             /BKHĐT-TH ngày         tháng 6 năm 2015)</t>
  </si>
  <si>
    <t>Danh mục công trình, dự án</t>
  </si>
  <si>
    <t>Quyết định đầu tư hoặc Quyết định đầu tư điều chỉnh đã được cấp có thẩm quyền phê duyệt</t>
  </si>
  <si>
    <t>Lũy kế vốn đã giải ngân đến hết KH năm N-1</t>
  </si>
  <si>
    <t>KH năm N</t>
  </si>
  <si>
    <r>
      <rPr>
        <sz val="14"/>
        <rFont val="Times New Roman"/>
        <family val="1"/>
      </rPr>
      <t>Ước thực hiện kế hoạch 2014 từ 1/1/2014 đến 31/12/2014</t>
    </r>
    <r>
      <rPr>
        <vertAlign val="superscript"/>
        <sz val="14"/>
        <rFont val="Times New Roman"/>
        <family val="1"/>
      </rPr>
      <t>(3)</t>
    </r>
  </si>
  <si>
    <t>Ước giải ngân kế hoạch năm N từ 1/1/2015 đến 31/1/2016</t>
  </si>
  <si>
    <r>
      <rPr>
        <sz val="14"/>
        <rFont val="Times New Roman"/>
        <family val="1"/>
      </rPr>
      <t xml:space="preserve">Kế hoạch 5 năm giai đoạn… </t>
    </r>
    <r>
      <rPr>
        <vertAlign val="superscript"/>
        <sz val="14"/>
        <rFont val="Times New Roman"/>
        <family val="1"/>
      </rPr>
      <t>(4)</t>
    </r>
  </si>
  <si>
    <t>Nhu cầu kế hoạch năm N+1</t>
  </si>
  <si>
    <t>Dự kiến kế hoạch năm N+1</t>
  </si>
  <si>
    <r>
      <rPr>
        <sz val="14"/>
        <rFont val="Times New Roman"/>
        <family val="1"/>
      </rPr>
      <t>Vốn đối ứng</t>
    </r>
    <r>
      <rPr>
        <vertAlign val="superscript"/>
        <sz val="14"/>
        <rFont val="Times New Roman"/>
        <family val="1"/>
      </rPr>
      <t>(1)</t>
    </r>
  </si>
  <si>
    <r>
      <rPr>
        <sz val="14"/>
        <rFont val="Times New Roman"/>
        <family val="1"/>
      </rPr>
      <t>Vốn nước ngoài (theo Hiệp định)</t>
    </r>
    <r>
      <rPr>
        <vertAlign val="superscript"/>
        <sz val="14"/>
        <rFont val="Times New Roman"/>
        <family val="1"/>
      </rPr>
      <t>(2)</t>
    </r>
  </si>
  <si>
    <t xml:space="preserve">Vốn đối ứng </t>
  </si>
  <si>
    <t>Vốn nước ngoài (tính theo tiền Việt)</t>
  </si>
  <si>
    <t>Trong đó</t>
  </si>
  <si>
    <t>NSTW</t>
  </si>
  <si>
    <t>TPCP</t>
  </si>
  <si>
    <t>CÁC CHƯƠNG TRÌNH, DỰ ÁN ĐƯỢC CÂN ĐỐI VỐN ODA TỪ NSTW</t>
  </si>
  <si>
    <t>Ngành, Lĩnh vực/Chương trình.......</t>
  </si>
  <si>
    <t>Danh mục dự án hoàn thành, bàn giao, đi vào sử dụng trước ngày 31/12/2011</t>
  </si>
  <si>
    <t>Các dự án hoàn thành, bàn giao, đi vào sử dụng trước ngày 31/12 năm N</t>
  </si>
  <si>
    <t>Các dự án dự kiến hoàn thành năm N+1</t>
  </si>
  <si>
    <t>Danh mục dự án chuyển tiếp hoàn thành sau năm N+1</t>
  </si>
  <si>
    <t>Danh mục dự án khởi công mới năm N</t>
  </si>
  <si>
    <t>CÁC CHƯƠNG TRÌNH, DỰ ÁN ĐƯỢC CÂN ĐỐI VỐN ĐỐI ỨNG TỪ NSĐP</t>
  </si>
  <si>
    <t>C</t>
  </si>
  <si>
    <t>CÁC CHƯƠNG TRÌNH, DỰ ÁN DO CHỦ DỰ ÁN TỰ BỐ TRÍ</t>
  </si>
  <si>
    <t>D</t>
  </si>
  <si>
    <t xml:space="preserve">Ghi chú: </t>
  </si>
  <si>
    <t>- (1) Phần vốn đối ứng là phần vốn trong nước tính theo tiền Việt Nam đồng</t>
  </si>
  <si>
    <t>- (2) Số vốn nước ngoài (tính bằng ngoại tệ, ghi rõ kèm theo đơn vị ngoại tệ), quy đổi ra Việt nam đồng theo quy định tại Hiệp định, trường hợp Hiệp định không quy đổi sang Việt nam đồng quy đổi theo tỷ giá thời điểm ký kết Hiệp định.
Phần vốn bố trí kế hoạch, thực hiện và giải ngân hàng năm quy đổi theo Việt nam đồng tính đến thời điểm thanh toán.</t>
  </si>
  <si>
    <t>(3) Năm N là năm đang thực hiện kế hoạch (dựa trên thời điểm báo cáo)</t>
  </si>
  <si>
    <t>(4) Kế hoạch trung hạn 5 năm giai đoạn chứa năm N+1. Nếu năm N+1 là năm đầu tiên của kế hoạch trung hạn thì lấy dự kiến kế hoạch trung hạn giai đoạn chứa năm N+1</t>
  </si>
  <si>
    <t>Biểu mẫu số 5</t>
  </si>
  <si>
    <t>Tỉnh, thành phố ……</t>
  </si>
  <si>
    <r>
      <rPr>
        <b/>
        <sz val="16"/>
        <color indexed="8"/>
        <rFont val="Times New Roman"/>
        <family val="1"/>
      </rPr>
      <t>TỔNG HỢP TÌNH HÌNH THỰC HIỆN KẾ HOẠCH ĐẦU TƯ NGUỒN TRÁI PHIẾU CHÍNH PHỦ NĂM N</t>
    </r>
    <r>
      <rPr>
        <b/>
        <vertAlign val="superscript"/>
        <sz val="16"/>
        <color indexed="8"/>
        <rFont val="Times New Roman"/>
        <family val="1"/>
      </rPr>
      <t>(1)</t>
    </r>
    <r>
      <rPr>
        <b/>
        <sz val="16"/>
        <color indexed="8"/>
        <rFont val="Times New Roman"/>
        <family val="1"/>
      </rPr>
      <t xml:space="preserve"> VÀ DỰ KIẾN KẾ HOẠCH NĂM N+1</t>
    </r>
  </si>
  <si>
    <t>Ngành, lĩnh vực, chương trình</t>
  </si>
  <si>
    <r>
      <rPr>
        <sz val="14"/>
        <color indexed="8"/>
        <rFont val="Times New Roman"/>
        <family val="1"/>
      </rPr>
      <t xml:space="preserve">Kế hoạch trung hạn 5 năm giai đoạn…. </t>
    </r>
    <r>
      <rPr>
        <vertAlign val="superscript"/>
        <sz val="14"/>
        <color indexed="8"/>
        <rFont val="Times New Roman"/>
        <family val="1"/>
      </rPr>
      <t>(2)</t>
    </r>
  </si>
  <si>
    <t>Nhu cầu kế hoạch năm N+1</t>
  </si>
  <si>
    <t>Dự kiến kế hoạch năm N+1</t>
  </si>
  <si>
    <t>Thực hiện từ 01/01 năm N đến 31 tháng 12 năm N</t>
  </si>
  <si>
    <t>Ước thực hiện từ 01/01 năm N đến hết thời hạn thực hiện theo quy định tại các Quyết định giao kế hoạch của TTgCP</t>
  </si>
  <si>
    <t>Các nguồn vốn khác</t>
  </si>
  <si>
    <t>Ngành, lĩnh vực/Chương trình…</t>
  </si>
  <si>
    <t>Ghi chú:</t>
  </si>
  <si>
    <t>(1) Năm N là năm đang thực hiện kế hoạch (dựa trên thời điểm báo cáo)</t>
  </si>
  <si>
    <t>(2) Kế hoạch trung hạn 5 năm giai đoạn chứa năm N+1. Nếu năm N+1 là năm đầu tiên của kế hoạch trung hạn thì lấy dự kiến kế hoạch trung hạn giai đoạn chứa năm N+1</t>
  </si>
  <si>
    <t>Biểu mẫu số 6</t>
  </si>
  <si>
    <r>
      <rPr>
        <b/>
        <sz val="16"/>
        <rFont val="Times New Roman"/>
        <family val="1"/>
      </rPr>
      <t>CHI TIẾT TÌNH HÌNH THỰC HIỆN KẾ HOẠCH VỐN TRÁI PHIẾU CHÍNH PHỦ NĂM N</t>
    </r>
    <r>
      <rPr>
        <b/>
        <vertAlign val="superscript"/>
        <sz val="16"/>
        <rFont val="Times New Roman"/>
        <family val="1"/>
      </rPr>
      <t xml:space="preserve"> (1)</t>
    </r>
    <r>
      <rPr>
        <b/>
        <sz val="16"/>
        <rFont val="Times New Roman"/>
        <family val="1"/>
      </rPr>
      <t xml:space="preserve"> VÀ DỰ KIẾN KẾ HOẠCH NĂM N+1 THEO NGÀNH, LĨNH VỰC</t>
    </r>
  </si>
  <si>
    <t>Quyết định đầu tư điều chỉnh được cấp có thẩm quyền phê duyệt</t>
  </si>
  <si>
    <t>Quyết định đầu tư cập nhật hoặc điêu chỉnh được sự đồng ý của Thủ tướng Chính phủ</t>
  </si>
  <si>
    <t>Lũy kế vốn đã bố trí đến hết kế hoạch năm N-1</t>
  </si>
  <si>
    <t>Lũy kế vốn đã giải ngân đến hết kế hoạch năm N-1</t>
  </si>
  <si>
    <t>Kế hoạch năm N được giao</t>
  </si>
  <si>
    <t>Ước khối lượng thực hiện từ KC đến 31/12 năm N</t>
  </si>
  <si>
    <t>Ước giải ngân kế hoạch năm N từ 1/1 năm N đến hết thời hạn quy định</t>
  </si>
  <si>
    <t>Dự kiến kế hoạch trung hạn 5 năm 2016-2020</t>
  </si>
  <si>
    <t>Số QĐ; ngày, tháng, năm ban hành</t>
  </si>
  <si>
    <t>Trong đó:  TPCP</t>
  </si>
  <si>
    <t>Trong đó: TPCP</t>
  </si>
  <si>
    <t>KH vốn TPCP đã giao năm 2014</t>
  </si>
  <si>
    <t>Điều chỉnh do tăng giá</t>
  </si>
  <si>
    <t>Thay đổi giải pháp kỹ thuật</t>
  </si>
  <si>
    <t>Điều chỉnh tăng quy mô</t>
  </si>
  <si>
    <t xml:space="preserve">Trong đó ước từ 1/1 năm N đến 31/12 năm N </t>
  </si>
  <si>
    <t>Dự kiến thu hồi các khoản ứng trước</t>
  </si>
  <si>
    <t>Danh mục dự án hoàn thành, đã bàn giao, đi vào sử dụng trước ngày 31/12 năm N</t>
  </si>
  <si>
    <t>Danh mục dự án dự kiến hoàn thành năm N+1</t>
  </si>
  <si>
    <t>Danh mục dự án quan trọng, trọng điểm</t>
  </si>
  <si>
    <t>Danh mục dự án hoàn thành sau năm N+1</t>
  </si>
  <si>
    <t>Danh mục các dự án giãn, hoãn tiến độ thực hiện, bố trí vốn để thanh toán khối lượng đã thực hiện và đến điểm dừng kỹ thuật hợp lý</t>
  </si>
  <si>
    <t>…..</t>
  </si>
  <si>
    <t>KÝ TÚC XÁ SINH VIÊN</t>
  </si>
  <si>
    <t>CHƯƠNG TRÌNH KIÊN CỐ HÓA TRƯỜNG LỚP HỌC VÀ NHÀ CÔNG VỤ CHO GIÁO VIÊN</t>
  </si>
  <si>
    <t>DỰ ÁN DI DÂN TÁI ĐỊNH CƯ THỦY ĐIỆN SƠN LA</t>
  </si>
  <si>
    <t>Biểu mẫu số 7</t>
  </si>
  <si>
    <t>(Ban hành kèm theo Thông tư số                /TT-BKHĐT ngày       tháng       năm 2016
 của Bộ Kế hoạch và Đầu tư)</t>
  </si>
  <si>
    <t>DỰ KIẾN KẾ HOẠCH NĂM N+1 THỰC HIỆN CÁC DỰ ÁN ĐẦU TƯ THEO HÌNH THỨC ĐỐI TÁC CÔNG - TƯ (PPP)</t>
  </si>
  <si>
    <t>Tổng mức đầu tư</t>
  </si>
  <si>
    <r>
      <rPr>
        <sz val="14"/>
        <rFont val="Times New Roman"/>
        <family val="1"/>
      </rPr>
      <t>Kế hoạch năm N</t>
    </r>
    <r>
      <rPr>
        <vertAlign val="superscript"/>
        <sz val="14"/>
        <rFont val="Times New Roman"/>
        <family val="1"/>
      </rPr>
      <t>(1)</t>
    </r>
  </si>
  <si>
    <t>Dự kiến kế hoạch năm 2016</t>
  </si>
  <si>
    <t>Trong đó: năm 2015</t>
  </si>
  <si>
    <r>
      <rPr>
        <sz val="14"/>
        <rFont val="Times New Roman"/>
        <family val="1"/>
      </rPr>
      <t>Vốn nhà nước đóng góp vào phần tham gia của Nhà nước</t>
    </r>
    <r>
      <rPr>
        <vertAlign val="superscript"/>
        <sz val="14"/>
        <rFont val="Times New Roman"/>
        <family val="1"/>
      </rPr>
      <t>(*)</t>
    </r>
  </si>
  <si>
    <t>Vốn nhà nước chuẩn bị dự án</t>
  </si>
  <si>
    <t>Vốn do nhà thầu tự huy động</t>
  </si>
  <si>
    <t>Vốn nhà nước đóng góp vào phần tham gia của Nhà nước(*)</t>
  </si>
  <si>
    <t>NSTW hỗ trợ</t>
  </si>
  <si>
    <t>NSĐP tự cân đối</t>
  </si>
  <si>
    <t>Trong trường hợp phần tham gia của Nhà nước bằng các tài sản vật chất thì vốn nhà nước đóng góp vào phần tham gia của Nhà nước là giá trị tài sản vật chất được lượng hóa bằng tiền</t>
  </si>
  <si>
    <t>Biểu mẫu số 8</t>
  </si>
  <si>
    <t>Ủy ban nhân dân các tỉnh, thành phố trực thuộc Trung ương</t>
  </si>
  <si>
    <t>Tỉnh, thành phố …</t>
  </si>
  <si>
    <r>
      <rPr>
        <b/>
        <sz val="14"/>
        <color theme="1"/>
        <rFont val="Times New Roman"/>
        <family val="1"/>
      </rPr>
      <t xml:space="preserve">BÁO CÁO TÌNH HÌNH THÔNG BÁO VÀ GIAO KẾ HOẠCH ĐẦU TƯ CÔNG NĂM N </t>
    </r>
    <r>
      <rPr>
        <b/>
        <vertAlign val="superscript"/>
        <sz val="14"/>
        <color theme="1"/>
        <rFont val="Times New Roman"/>
        <family val="1"/>
      </rPr>
      <t>(1)</t>
    </r>
  </si>
  <si>
    <t>Chương trình/ngành, lĩnh vực</t>
  </si>
  <si>
    <t>Kế hoạch năm N được Thủ tướng Chính phủ và Bộ Kế hoạch và Đầu tư giao</t>
  </si>
  <si>
    <t>Kế hoạch năm N được địa phương giao</t>
  </si>
  <si>
    <t>Số dự án</t>
  </si>
  <si>
    <t>Số vốn</t>
  </si>
  <si>
    <t>Số dự án giao theo QĐ giao KH năm N của Thủ tướng Chính phủ</t>
  </si>
  <si>
    <t>Số dự án không được Thủ tướng Chính phủ giao chi tiết, do các địa phương giao</t>
  </si>
  <si>
    <t>TỔNG SỐ VỐN</t>
  </si>
  <si>
    <t>Vốn đầu tư nguồn NSNN</t>
  </si>
  <si>
    <t>Cân đối ngân sách địa phương</t>
  </si>
  <si>
    <t>Vốn đầu tư trong cân đối theo tiêu chí, định mức</t>
  </si>
  <si>
    <t>Đầu tư khoa học và công nghệ</t>
  </si>
  <si>
    <t>Đầu tư giáo dục, đào tạo và giáo dục nghề nghiệp</t>
  </si>
  <si>
    <t>Ngân sách trung ương</t>
  </si>
  <si>
    <t>Các chương trình mục tiêu Quốc gia</t>
  </si>
  <si>
    <t>Chương trình...</t>
  </si>
  <si>
    <t>Các chương trình mục tiêu</t>
  </si>
  <si>
    <t>Vốn công trái quốc gia</t>
  </si>
  <si>
    <t>Ngành, lĩnh vực, chương trình …</t>
  </si>
  <si>
    <t>Vốn Trái phiếu Chính phủ</t>
  </si>
  <si>
    <t>Vốn từ nguồn thu để lại cho đầu tư nhưng chưa đưa vào cân đối ngân sách nhà nước</t>
  </si>
  <si>
    <t>VI</t>
  </si>
  <si>
    <t>Ngành, lĩnh vực…</t>
  </si>
  <si>
    <t>VII</t>
  </si>
  <si>
    <t>Các khoản vốn vay khác của ngân sách địa phương để đầu tư</t>
  </si>
  <si>
    <t>Biểu mẫu số 10</t>
  </si>
  <si>
    <t>BÁO CÁO 6 THÁNG</t>
  </si>
  <si>
    <r>
      <rPr>
        <b/>
        <sz val="14"/>
        <color theme="1"/>
        <rFont val="Times New Roman"/>
        <family val="1"/>
      </rPr>
      <t xml:space="preserve">TỔNG HỢP TÌNH HÌNH THỰC HIỆN VÀ GIẢI NGÂN KẾ HOẠCH ĐẦU TƯ CÔNG KẾ HOẠCH NĂM N </t>
    </r>
    <r>
      <rPr>
        <b/>
        <vertAlign val="superscript"/>
        <sz val="14"/>
        <color theme="1"/>
        <rFont val="Times New Roman"/>
        <family val="1"/>
      </rPr>
      <t>(1)</t>
    </r>
  </si>
  <si>
    <t>Kế hoạch năm N</t>
  </si>
  <si>
    <t>Khối lượng thực hiện Kế hoạch năm N tính từ 01/01 năm N đến tháng cuối quý trước</t>
  </si>
  <si>
    <t>Giải ngân Kế hoạch năm N tính từ 01/01 năm N đến tháng cuối quý trước</t>
  </si>
  <si>
    <t>So với Kế hoạch năm N (%)</t>
  </si>
  <si>
    <t>Khối lượng thực hiện</t>
  </si>
  <si>
    <t>Giải ngân</t>
  </si>
  <si>
    <t>Có chuẩn bị đầu tư, thực hiện dự án k</t>
  </si>
  <si>
    <t>Biểu mẫu số 12</t>
  </si>
  <si>
    <r>
      <rPr>
        <b/>
        <sz val="16"/>
        <rFont val="Times New Roman"/>
        <family val="1"/>
      </rPr>
      <t xml:space="preserve">CHI TIẾT TÌNH HÌNH THỰC HIỆN VÀ GIẢI NGÂN CÁC DỰ ÁN SỬ DỤNG VỐN TRÁI PHIẾU CHÍNH PHỦ KẾ HOẠCH NĂM N </t>
    </r>
    <r>
      <rPr>
        <b/>
        <vertAlign val="superscript"/>
        <sz val="16"/>
        <rFont val="Times New Roman"/>
        <family val="1"/>
      </rPr>
      <t>(1)</t>
    </r>
  </si>
  <si>
    <t>Kế hoạch năm N (vốn TPCP)</t>
  </si>
  <si>
    <t>Khối lượng thực hiện Kế hoạch năm N tính từ 01/01 năm N đến hết ngày 30/6 năm N (vốn TPCP)</t>
  </si>
  <si>
    <t>Giải ngân Kế hoạch năm N tính từ 01/01 năm N đến hết ngày 30/6 năm N</t>
  </si>
  <si>
    <t>Tổng số 
(tất cả các nguồn vốn)</t>
  </si>
  <si>
    <t>Thu hồi các khoản ứng trước</t>
  </si>
  <si>
    <t>Thanh toán nợ đọng xây dựng cơ bản</t>
  </si>
  <si>
    <t>Vốn TPCP</t>
  </si>
  <si>
    <t>2.1</t>
  </si>
  <si>
    <t>Các dự án hoàn thành, bàn giao, đi vào sử dụng trước ngày 31/12 năm N-1</t>
  </si>
  <si>
    <t>2.2</t>
  </si>
  <si>
    <t>Các dự án dự kiến hoàn thành năm N</t>
  </si>
  <si>
    <t>2.3</t>
  </si>
  <si>
    <t xml:space="preserve">Các dự án chuyển tiếp hoàn thành sau năm N </t>
  </si>
  <si>
    <t>........................</t>
  </si>
  <si>
    <t>2.4</t>
  </si>
  <si>
    <t>Các dự án khởi công mới năm N</t>
  </si>
  <si>
    <t>...................</t>
  </si>
  <si>
    <t>2.5</t>
  </si>
  <si>
    <t>Các dự án giãn hoãn tiến độ thi công và chuyển đổi hình thức đầu tư</t>
  </si>
  <si>
    <t>Ngành, Lĩnh vực</t>
  </si>
  <si>
    <t>PHÂN LOẠI NHƯ I</t>
  </si>
  <si>
    <t>Giải thích các cột:</t>
  </si>
  <si>
    <t>- (1): Số thứ tự</t>
  </si>
  <si>
    <t>- (2): Tên dự án theo Quyết định đầu tư được cấp có thẩm quyền phê duyệt</t>
  </si>
  <si>
    <t>- (3): Nhóm dự án theo quy định tại Nghị định số 112/2006/NĐ-CP ngày 29/9/2006 của Chính phủ</t>
  </si>
  <si>
    <t>- (4): Địa điểm xây dựng của dự án theo Quyết định đầu tư được cấp có thẩm quyền phê duyệt</t>
  </si>
  <si>
    <t>- (5) Năng lực thiết kế của dự án theo Quyết định đầu tư được cấp có thẩm quyền phê duyệt</t>
  </si>
  <si>
    <t>- (6) Thời gian khởi công hoàn thành dự kiến của dự án theo Quyết định đầu tư được cấp có thẩm quyền phê duyệt</t>
  </si>
  <si>
    <t>- (7) Số, ngày tháng của Quyết định đầu tư được cấp có thẩm quyền phê duyệt, nếu có nhiều quyết định đầu tư thì ghi đầy đủ tất cả các quyết định</t>
  </si>
  <si>
    <t>- (8) Tổng mức đầu tư (bao gồm tất cả các nguồn vốn) theo Quyết định đầu tư được cấp có thẩm quyền phê duyệt</t>
  </si>
  <si>
    <t>- (9) Tổng mức đầu tư nguồn NSNN (bao gồm vốn trong nước và nước ngoài) của dự án theo Quyết định đầu tư được cấp có thẩm quyền phê duyệt</t>
  </si>
  <si>
    <t>- (10) Tổng mức đầu tư nguồn  vốn NSNN (vốn trong nước) của dự án theo Quyết định đầu tư được cấp có thẩm quyền phê duyệt</t>
  </si>
  <si>
    <t>- (11) Tổng mức đầu tư nguồn vốn NSNN (vốn nước ngoài) của dự án theo Quyết định đầu tư được cấp có thẩm quyền phê duyệt</t>
  </si>
  <si>
    <t>- (12) Tổng số vốn (bao gồm tất cả các nguồn vốn) đã bố trí cho dự án đến hết năm 2010 (không bao gồm các nguồn vốn ứng trước)</t>
  </si>
  <si>
    <t>- (13) Tổng số vốn nguồn NSNN (bao gồm vốn trong nước và nước ngoài) đã bố trí cho dự án đến hết năm 2010 (không bao gồm các nguồn vốn ứng trước)</t>
  </si>
  <si>
    <t>- (14) Tổng số vốn nguồn NSNN (vốn trong nước) đã bố trí cho dự án đến hết năm 2010 (không bao gồm các nguồn vốn ứng trước)</t>
  </si>
  <si>
    <t xml:space="preserve">- (15) Tổng số vốn nguồn NSNN (vốn nước ngoài) đã bố trí cho dự án đến hết năm 2010 </t>
  </si>
  <si>
    <t>- (16) Lũy kế khối lượng thực hiện (bao gồm tất cả các nguồn vốn) của dự án từ khởi công đến hết ngày 31/12/2010</t>
  </si>
  <si>
    <t>- (17) Lũy kế khối lượng thực hiện nguồn vốn NSNN (bao gồm vốn trong nước và nước ngoài) của dự án từ khởi công đến hết ngày 31/12/2010</t>
  </si>
  <si>
    <t>- (18) Lũy kế khối lượng thực hiện nguồn vốn NSNN (vốn trong nước) của dự án từ khởi công đến hết ngày 31/12/2010</t>
  </si>
  <si>
    <t>- (19) Lũy kế khối lượng thực hiện nguồn vốn NSNN (vốn nước ngoài) của dự án từ khởi công đến hết ngày 31/12/2010</t>
  </si>
  <si>
    <t>- (20) Lũy kế giải ngân (bao gồm tất cả các nguồn vốn) của dự án từ khởi công đến hết ngày 31/01/2011</t>
  </si>
  <si>
    <t>- (21) Lũy kế giải ngân nguồn vốn NSNN (bao gồm vốn trong nước và nước ngoài của dự án từ khởi công đến hết ngày 31/01/2011</t>
  </si>
  <si>
    <t>- (22) Lũy kế giải ngân nguồn vốn NSNN (vốn trong nước) của dự án từ khởi công đến hết ngày 31/01/2011</t>
  </si>
  <si>
    <t>- (23) Lũy kế giải ngân nguồn vốn NSNN (vốn nước ngoài) của dự án từ khởi công đến hết ngày 31/01/2011</t>
  </si>
  <si>
    <t>- (24) Tổng số vốn (bao gồm tất cả các nguồn vốn) kế hoạch 2011 đã bố trí cho dự án (không bao gồm các nguồn vốn ứng trước)</t>
  </si>
  <si>
    <t>- (25) Tổng số vốn nguồn NSNN (bao gồm vốn trong nước và nước ngoài) kế hoạch 2011 đã bố trí cho dự án (không bao gồm các nguồn vốn ứng trước)</t>
  </si>
  <si>
    <t>- (26) Tổng số vốn nguồn NSNN (vốn trong nước) kế hoạch 2011 đã bố trí cho dự án (không bao gồm các nguồn vốn ứng trước)</t>
  </si>
  <si>
    <t>- (27) Tổng số vốn nguồn NSNN (vốn nước ngoài) kế hoạch 2011 đã bố trí cho dự án</t>
  </si>
  <si>
    <t>- (28) Lũy kế khối lượng thực hiện (bao gồm tất cả các nguồn vốn) của dự án từ 01/01/2011-15/10/2011</t>
  </si>
  <si>
    <t>- (29) Lũy kế khối lượng thực hiện nguồn vốn NSNN (bao gồm vốn trong nước và nước ngoài) của dự án từ 01/01/2011 đến hết ngày 15/10/2011</t>
  </si>
  <si>
    <t>- (30) Lũy kế khối lượng thực hiện nguồn vốn NSNN (vốn trong nước) của dự án từ 01/01/2011 đến hết ngày 15/10/2011</t>
  </si>
  <si>
    <t>- (31) Lũy kế khối lượng thực hiện nguồn vốn NSNN (vốn nước ngoài) của dự án từ 01/01/2011 đến hết ngày 15/10/2011</t>
  </si>
  <si>
    <t>- (32) Lũy kế giải ngân (bao gồm tất cả các nguồn vốn) của dự án từ 01/01/2011 đến hết ngày 15/10/2011</t>
  </si>
  <si>
    <t>- (33) Lũy kế giải ngân nguồn vốn NSNN (bao gồm vốn trong nước và nước ngoài của dự án từ 01/01/2011 đến hết ngày 15/10/2011</t>
  </si>
  <si>
    <t>- (34) Lũy kế giải ngân nguồn vốn NSNN (vốn trong nước) của dự án từ 01/01/2011 đến hết ngày 15/10/2011</t>
  </si>
  <si>
    <t>- (35) Lũy kế giải ngân nguồn vốn NSNN (vốn nước ngoài) của dự án từ 01/01/2011 đến hết ngày 15/10/2011</t>
  </si>
  <si>
    <t>- (16) Số vốn kế hoạch năm 2011 (bao gồm tất cả các nguồn vốn) bố trí cho dự án</t>
  </si>
  <si>
    <t>- (17) Số vốn kế hoạch năm 2011 nguồn vốn NSNN bố trí cho dự án</t>
  </si>
  <si>
    <t>- (18) Khối lượng thực hiện kế hoạch năm 2011(bao gồm tất cả các nguồn vốn) từ ngày 01/01/20111 đến hết ngày 15/10/2011 của dự án</t>
  </si>
  <si>
    <t>- (19) Khối lượng thực hiện kế hoạch năm 2011 nguồn vốn NSNN từ ngày 01/01/20111 đến hết ngày 15/10/2011 của dự án</t>
  </si>
  <si>
    <t>- (20) Giải ngân kế hoạch năm 2011(bao gồm tất cả các nguồn vốn) từ ngày 01/01/20111 đến hết ngày 15/10/2011 của dự án</t>
  </si>
  <si>
    <t>- (21) Giải ngân kế hoạch năm 2011 nguồn vốn NSNN từ ngày 01/01/20111 đến hết ngày 15/10/2011 của dự án</t>
  </si>
  <si>
    <t>- (22) Số vốn NSNN đã quyết toán tính đến ngày 15/10/2011</t>
  </si>
  <si>
    <t>- (23) Nhu cầu vốn NSNN còn thiếu so với tổng mức đầu tư ở cột (9)</t>
  </si>
  <si>
    <t>- (24) Dự kiến bố trí kế hoạch năm 2012 cho dự án</t>
  </si>
  <si>
    <t>- (25) Năm hoàn thành dự kiến của dự án</t>
  </si>
  <si>
    <t>- (26) Ghi chú thêm (nếu cần)</t>
  </si>
  <si>
    <t>Biểu mẫu số 14</t>
  </si>
  <si>
    <r>
      <rPr>
        <b/>
        <sz val="16"/>
        <rFont val="Times New Roman"/>
        <family val="1"/>
      </rPr>
      <t>CHI TIẾT TÌNH HÌNH THỰC HIỆN VÀ GIẢI NGÂN CÁC DỰ ÁN SỬ DỤNG VỐN ……</t>
    </r>
    <r>
      <rPr>
        <b/>
        <vertAlign val="superscript"/>
        <sz val="16"/>
        <rFont val="Times New Roman"/>
        <family val="1"/>
      </rPr>
      <t>(1)</t>
    </r>
    <r>
      <rPr>
        <b/>
        <sz val="16"/>
        <rFont val="Times New Roman"/>
        <family val="1"/>
      </rPr>
      <t xml:space="preserve"> KẾ HOẠCH NĂM N </t>
    </r>
    <r>
      <rPr>
        <b/>
        <vertAlign val="superscript"/>
        <sz val="16"/>
        <rFont val="Times New Roman"/>
        <family val="1"/>
      </rPr>
      <t>(2)</t>
    </r>
  </si>
  <si>
    <r>
      <rPr>
        <sz val="14"/>
        <rFont val="Times New Roman"/>
        <family val="1"/>
      </rPr>
      <t>Kế hoạch năm N (vốn …</t>
    </r>
    <r>
      <rPr>
        <vertAlign val="superscript"/>
        <sz val="14"/>
        <rFont val="Times New Roman"/>
        <family val="1"/>
      </rPr>
      <t>(1)</t>
    </r>
    <r>
      <rPr>
        <sz val="14"/>
        <rFont val="Times New Roman"/>
        <family val="1"/>
      </rPr>
      <t>)</t>
    </r>
  </si>
  <si>
    <r>
      <rPr>
        <sz val="14"/>
        <rFont val="Times New Roman"/>
        <family val="1"/>
      </rPr>
      <t>Khối lượng thực hiện Kế hoạch năm N tính từ 01/01 năm N đến hết ngày 30/6 năm N 
(vốn …..</t>
    </r>
    <r>
      <rPr>
        <vertAlign val="superscript"/>
        <sz val="14"/>
        <rFont val="Times New Roman"/>
        <family val="1"/>
      </rPr>
      <t>(1)</t>
    </r>
    <r>
      <rPr>
        <sz val="14"/>
        <rFont val="Times New Roman"/>
        <family val="1"/>
      </rPr>
      <t>)</t>
    </r>
  </si>
  <si>
    <r>
      <rPr>
        <sz val="14"/>
        <rFont val="Times New Roman"/>
        <family val="1"/>
      </rPr>
      <t>Giải ngân Kế hoạch năm N tính từ 01/01 năm N đến hết ngày 30/6 năm N
 (vốn …..</t>
    </r>
    <r>
      <rPr>
        <vertAlign val="superscript"/>
        <sz val="14"/>
        <rFont val="Times New Roman"/>
        <family val="1"/>
      </rPr>
      <t>(1)</t>
    </r>
    <r>
      <rPr>
        <sz val="14"/>
        <rFont val="Times New Roman"/>
        <family val="1"/>
      </rPr>
      <t>)</t>
    </r>
  </si>
  <si>
    <r>
      <rPr>
        <sz val="14"/>
        <rFont val="Times New Roman"/>
        <family val="1"/>
      </rPr>
      <t>Trong đó: vốn …..</t>
    </r>
    <r>
      <rPr>
        <vertAlign val="superscript"/>
        <sz val="14"/>
        <rFont val="Times New Roman"/>
        <family val="1"/>
      </rPr>
      <t>(1)</t>
    </r>
  </si>
  <si>
    <t>(1) Tên nguồn vốn đầu tư công báo cáo</t>
  </si>
  <si>
    <t>(2) Năm N là năm đang thực hiện kế hoạch (dựa trên thời điểm báo cáo)</t>
  </si>
  <si>
    <t>6</t>
  </si>
  <si>
    <t>8</t>
  </si>
  <si>
    <t>9</t>
  </si>
  <si>
    <t>Xã Đăk Nhoong</t>
  </si>
  <si>
    <t>Đối ứng các nguồn vốn  bổ sung có mục tiêu từ ngân sách tỉnh, NS TW</t>
  </si>
  <si>
    <t>Thực hiện đầu tư</t>
  </si>
  <si>
    <t>Xã Xốp</t>
  </si>
  <si>
    <t>Các dự án hoàn thành, bàn giao, đưa vào sử dụng trước ngày 31/12/2020</t>
  </si>
  <si>
    <t xml:space="preserve">Đường GTNT nội thôn nú vai từ nhà rông ra đường HCM giai đoạn 3 </t>
  </si>
  <si>
    <t>Đường vào trung tâm huyện Đăk Glei (giai đoạn 1)</t>
  </si>
  <si>
    <t>Chủ đầu tư</t>
  </si>
  <si>
    <t>BQL dự án đầu tư xây dựng</t>
  </si>
  <si>
    <t>Nâng cấp, cải tạo Đài truyền thanh - truyền hình huyện Đăk Glei</t>
  </si>
  <si>
    <t>Các dự án khởi công mới giai đoạn 2021-2025</t>
  </si>
  <si>
    <t>Phòng Kinh tế và Hạ tầng</t>
  </si>
  <si>
    <t xml:space="preserve">Trường PTDTBT THCS xã Đăk Long </t>
  </si>
  <si>
    <t>Trường THCS xã Đăk Kroong</t>
  </si>
  <si>
    <t>Phân cấp hỗ trợ đầu tư các công trình cấp bách</t>
  </si>
  <si>
    <t xml:space="preserve">Trường THCS Đăk Pék </t>
  </si>
  <si>
    <t>Nguồn thu tiền sử dụng đất từ dự án khai thác quỹ đất, nguồn thu bán đấu giá đất và tài sản trên đất để tạo vốn đầu tư CSHT  (Sau khi đã trừ đi các chi phí liên quan)</t>
  </si>
  <si>
    <t xml:space="preserve">Trường Tiểu học thị trấn Đăk Glei  </t>
  </si>
  <si>
    <t>Dự án khai thác quỹ đất để đầu tư phát triển kết cấu hạ tầng huyện Đăk Glei</t>
  </si>
  <si>
    <t>Điều tiết ngân sách theo NQ HĐND</t>
  </si>
  <si>
    <t xml:space="preserve">Trường Tiểu học xã Đăk Môn </t>
  </si>
  <si>
    <t>Trụ sở làm việc Đảng ủy, HĐND-UBND xã Ngọc Linh</t>
  </si>
  <si>
    <t>Phân cấp cân đối theo tiêu chí Nghị quyết 63/2020/NQ-HĐND</t>
  </si>
  <si>
    <t>Đầu tư CSHT vùng ATK Kon Tum - Đăk Glei: Tiểu dư an 2: Đường GT từ làng Mô Bo đi làng Tu Chiêu A xã Mường Hoong và đường GT từ làng Lê Vân đi làng Tân Rát 2 xã Ngọc Linh</t>
  </si>
  <si>
    <t xml:space="preserve">Trường TH - THCS xã Đăk Plô
 </t>
  </si>
  <si>
    <t xml:space="preserve">Trường TH-THCS xã Đăk Man </t>
  </si>
  <si>
    <t>Trường MN xã Đăk Plô</t>
  </si>
  <si>
    <t>Địa điểm xây dựng</t>
  </si>
  <si>
    <t>NGUỒN THU TIỀN SỬ DỤNG ĐẤT TRONG CÂN ĐỐI</t>
  </si>
  <si>
    <t>PHÂN CẤP ĐẦU TƯ NGUỒN THU XSKT (lồng nghép thực hiện  CT MTQG</t>
  </si>
  <si>
    <t>Xã Mường Hoong, Ngọc Linh</t>
  </si>
  <si>
    <t>Xã Đăk Long</t>
  </si>
  <si>
    <t>Xã Ngọc Linh</t>
  </si>
  <si>
    <t>Xã Đăk Choong</t>
  </si>
  <si>
    <t>Xã Đăk Man</t>
  </si>
  <si>
    <t>Xã Đăk Pék</t>
  </si>
  <si>
    <t>Xã Mường Hoong</t>
  </si>
  <si>
    <t>Xã Đăk Môn</t>
  </si>
  <si>
    <t>Xã Đăk Kroong</t>
  </si>
  <si>
    <t>(*)</t>
  </si>
  <si>
    <t>Thanh tóan nợ XDCB</t>
  </si>
  <si>
    <t>Bãi xử lý rác thải huyện Đăk Glei</t>
  </si>
  <si>
    <t>Trong đó: Vốn đấu giá</t>
  </si>
  <si>
    <t>10</t>
  </si>
  <si>
    <t>11</t>
  </si>
  <si>
    <t>Trong đó: Vốn NS huyện (theo nguồn)</t>
  </si>
  <si>
    <t>Xã Đăk Plô</t>
  </si>
  <si>
    <t>Thời gian khởi công - hoàn thành</t>
  </si>
  <si>
    <t>Ghi chú: (*) Được thực hiện khi có nguồn thu và được cấp có thẩm quyền phê duyệt.</t>
  </si>
  <si>
    <t>Đối ứng các công trình thực hiện CTMTQ giảm nghèo bền vững - Chương trình 135</t>
  </si>
  <si>
    <t>Đường liên thôn Đak Ga Đăk Ung xã Đăk Nhoong</t>
  </si>
  <si>
    <t>Đường đi khu sản xuất Đăk Cho Đăk Nhoong</t>
  </si>
  <si>
    <t>Đường GTNT từ làng Xa Úa đi  làngTu Chiêu A  xã Mường Hoong GĐ 2</t>
  </si>
  <si>
    <t>Đường GTNT từ làng Mô Po đi làng Xa Úa GĐ 2</t>
  </si>
  <si>
    <t>Sữa chữa cầu treo thôn Đăk Bu xã Đăk Man</t>
  </si>
  <si>
    <t>Đường GTNT đi sản xuất nhánh 1,2 thôn Đăk Sút Đăk Niên (giai đoạn 1)</t>
  </si>
  <si>
    <t>Đường GTNT nội thôn Đăk Tum xã Đăk Môn</t>
  </si>
  <si>
    <t>Bố trí các công trình hoàn thành sau khi phê duyệt quyết toán còn thiếu vốn</t>
  </si>
  <si>
    <t>Cổng, đường vào trụ sở làm việc UBND xã Đăk Choong</t>
  </si>
  <si>
    <t>Bố trí sắp xếp dân cư vùng thiên tai và đặc biệt khó khăn trên địa bàn huyện Đăk Glei</t>
  </si>
  <si>
    <t>Trường tiểu học xã  Đăk Man</t>
  </si>
  <si>
    <t>Cải tạo, sửa chữa hội trường nhà văn hóa làm thư viện và nhà trưng bày truyền thống</t>
  </si>
  <si>
    <t>Nhà văn hóa xã Đăk Man</t>
  </si>
  <si>
    <t>Đường ra biên giới Đăk Nhoong - Đăk Blô Hạng mục: Kè chống sạt lỡ (Lý trình Km2+70, Km2+80, Km2+650)</t>
  </si>
  <si>
    <t>Bố trí công trình thực hiện đầu tư</t>
  </si>
  <si>
    <t>UBND xã Đak Nhoong</t>
  </si>
  <si>
    <t>UBND xã Mường Hoong</t>
  </si>
  <si>
    <t>UBND xã Đăk Man</t>
  </si>
  <si>
    <t>UBND xã DĐăk Kroong</t>
  </si>
  <si>
    <t>UBND xã Đăk Môn</t>
  </si>
  <si>
    <t>UBND xã Đăk Choong</t>
  </si>
  <si>
    <t>BQL dự án đầu tư XD</t>
  </si>
  <si>
    <t>Xã Đăk Kroong, xã Đăk Nhoong và thị trấn</t>
  </si>
  <si>
    <t>Đăk Man</t>
  </si>
  <si>
    <t>TT Đăk Glei</t>
  </si>
  <si>
    <t xml:space="preserve"> Đăk Nhoong - Đăk Blô</t>
  </si>
  <si>
    <t xml:space="preserve"> 12;  28/1/2019</t>
  </si>
  <si>
    <t>76;  06/12/2018</t>
  </si>
  <si>
    <t>98; 29/9/2017</t>
  </si>
  <si>
    <t>52 31/10/2018</t>
  </si>
  <si>
    <t>1676; 31/10/2016</t>
  </si>
  <si>
    <t>1340; 31/10/2018</t>
  </si>
  <si>
    <t>1248; 31/8/2016</t>
  </si>
  <si>
    <t>75; 29/9/2017</t>
  </si>
  <si>
    <t>741-18/7/2019</t>
  </si>
  <si>
    <t>150, 31/8/2016</t>
  </si>
  <si>
    <t>1217, 31/10/2017</t>
  </si>
  <si>
    <t>1338; 28/12/2020</t>
  </si>
  <si>
    <t>2003; 13/12/2016</t>
  </si>
  <si>
    <t>344; 14/4/2021</t>
  </si>
  <si>
    <t>Đường GTNT đi khu sản xuất thôn Bung Kon xã Đăk Blô, huyện Đăk Glei (hạng mục: Nền, mặt đường và công trình thoát nước)</t>
  </si>
  <si>
    <t xml:space="preserve">Trường Tiểu học trung tâm xã Đăk Nhoong, huyện Đăk </t>
  </si>
  <si>
    <t xml:space="preserve">Hệ thống cung cấp nước sạch cho hai thôn Liêm Răng và Bê Rê xã Đăk Choong, huyện Đăk Glei, tỉnh Kon </t>
  </si>
  <si>
    <t>UBND xã Đăk Blô</t>
  </si>
  <si>
    <t>UBND xã Đăk Nhoong</t>
  </si>
  <si>
    <t>Phòng Lao động TB và Xã hội</t>
  </si>
  <si>
    <t>2014-2015</t>
  </si>
  <si>
    <t>2011; 30/10/2014</t>
  </si>
  <si>
    <t>2018; 30/10/2014</t>
  </si>
  <si>
    <t xml:space="preserve"> Biểu số 03</t>
  </si>
  <si>
    <t>639; 11/7/2012</t>
  </si>
  <si>
    <t>31; 07/12/2020</t>
  </si>
  <si>
    <t>380; 05/5/2021</t>
  </si>
  <si>
    <t>381; 05/5/2021</t>
  </si>
  <si>
    <t>2495; 15/12/2020</t>
  </si>
  <si>
    <t>31;  7/12/2020</t>
  </si>
  <si>
    <t>10; 17/4/2020</t>
  </si>
  <si>
    <t>2496; 15/12/2020</t>
  </si>
  <si>
    <t>2497; 15/12/2020</t>
  </si>
  <si>
    <t>13; 18/11/2019</t>
  </si>
  <si>
    <t>01; 26/01/2021</t>
  </si>
  <si>
    <t>Nguồn vốn</t>
  </si>
  <si>
    <t>Nguồn vốn hỗ trợ thực hiện nông thôn mới</t>
  </si>
  <si>
    <t>Nguồn đầu tư các công trình cấp bách khác</t>
  </si>
  <si>
    <t>Nguồn tăng thu tiền sử dụng đất năm 2020</t>
  </si>
  <si>
    <t>*</t>
  </si>
  <si>
    <t>Nguồn tiết kiệm chi ngân sách huyện năm 2020</t>
  </si>
  <si>
    <t xml:space="preserve">NGUỒN TĂNG THU, TIẾT KIỆM CHI </t>
  </si>
  <si>
    <t>Nguồn tiết kiệm chi ngân sách tỉnh năm 2020</t>
  </si>
  <si>
    <t xml:space="preserve">Nguồn thu tiền sử dụng đất </t>
  </si>
  <si>
    <r>
      <t xml:space="preserve">Phân cấp Hỗ trợ thực hiện nông thôn mới </t>
    </r>
    <r>
      <rPr>
        <b/>
        <i/>
        <sz val="12"/>
        <rFont val="Times New Roman"/>
        <family val="1"/>
      </rPr>
      <t>(ưu tiên giáo dục)</t>
    </r>
  </si>
  <si>
    <t>839; 05/9/2021</t>
  </si>
  <si>
    <t>01; 29/01/2021</t>
  </si>
  <si>
    <t>935; 22/10/2021</t>
  </si>
  <si>
    <t>934; 22/10/2021</t>
  </si>
  <si>
    <t>956; 28/10/2021</t>
  </si>
  <si>
    <t>Phòng Nông nghiệp và PTNT huyện</t>
  </si>
  <si>
    <t>Huyện Đăk Glei</t>
  </si>
  <si>
    <t>E</t>
  </si>
  <si>
    <t>F</t>
  </si>
  <si>
    <t>Dự án hỗ trợ trồng rừng sản xuất trên đất trống, đồi núi, đá bạc màu trên địa huyền đăk glei năm 2021</t>
  </si>
  <si>
    <r>
      <t xml:space="preserve">Nguồn tăng thu ngân sách cấp huyện năm 2020 </t>
    </r>
    <r>
      <rPr>
        <b/>
        <i/>
        <sz val="12"/>
        <rFont val="Times New Roman"/>
        <family val="1"/>
      </rPr>
      <t>(trừ tăng thu tiền sử dụng đất)</t>
    </r>
  </si>
  <si>
    <t>Vốn cân NSĐP theo tiêu chí quy định tại Quyết định số 26/QĐ/2020/QĐ-TTg</t>
  </si>
  <si>
    <t>Nguồn phân cấp cân đối theo tiêu chi  tại Nghị quyết số 63/2020/NQ-HĐND</t>
  </si>
  <si>
    <t>Phân cấp đầu tư nguồn thu XSKT (lồng nghép thực hiện CT MTQG ưu tiên giáo dục và đào tạo)</t>
  </si>
  <si>
    <t>Nguồng tăng thu, tiết kiệm chi năm 2020</t>
  </si>
  <si>
    <t>Nguồn tăng thu sử dụng đất năm 2020</t>
  </si>
  <si>
    <r>
      <t xml:space="preserve">Nguồn tăng thu ngân sách cấp huyện năm 2020 </t>
    </r>
    <r>
      <rPr>
        <i/>
        <sz val="12"/>
        <rFont val="Times New Roman"/>
        <family val="1"/>
      </rPr>
      <t>(Không bao gồm nguồn thu tiền sử dụng đất)</t>
    </r>
  </si>
  <si>
    <t xml:space="preserve">A </t>
  </si>
  <si>
    <t>PHÂN CẤP HUYỆN QUẢN LÝ</t>
  </si>
  <si>
    <t>PHÂN CẤP TỈNH QUẢN LÝ</t>
  </si>
  <si>
    <t>B.</t>
  </si>
  <si>
    <t>Nguồn thu tiền sử dụng đất, nguồn thu bán đấu giá các cơ sở nhà đất và các nguồn vốn hợp pháp khác cấp tỉnh quản lý</t>
  </si>
  <si>
    <t>Ngành lĩnh vực giao thông: NSTW</t>
  </si>
  <si>
    <t xml:space="preserve">Nhành lĩnh vực quốc phòng NSTW: Đâu tư cơ sỡ hạ tầng các xã vùng ATK tỉnh Kon Tum </t>
  </si>
  <si>
    <t>TỔNG CỘNG (A + B)</t>
  </si>
  <si>
    <t>Nguồn tăng thu tiết kiệm chi ngân sách huyện năm 2021</t>
  </si>
  <si>
    <t>NGUỒN TĂNG THU TIẾT KIỆM CHI NGÂN SÁCH HUYỆN  NĂM 2021</t>
  </si>
  <si>
    <t>Văn phòng Huyện ủy</t>
  </si>
  <si>
    <t>Trường mầm non xã Đăk Choong: Hạng mục: Sửa chữa các phòng học; làm mới cổng, hàng rào và các hạng mục phụ trợ tại các điểm trường thôn Đăk Glây, thôn La Lua và thôn Đăk Mi.</t>
  </si>
  <si>
    <t>Dự án hỗ trợ trồng rừng sản xuất trên đất trống, đồi núi, đá bạc màu trên địa huyền Đăk Glei năm 2021 (bổ sung)</t>
  </si>
  <si>
    <t>NGUỒN SỰ NGHIỆP KINH TẾ NĂM 2021</t>
  </si>
  <si>
    <t>Nguồn sự nghiệp kinh tế năm 2021</t>
  </si>
  <si>
    <t>Phướng án hỗ trợ trồng rừng sản xuất trên đất trống, đồi núi, đá bạc màu trên địa huyền Đăk Glei năm 2021</t>
  </si>
  <si>
    <t>Biểu số 01</t>
  </si>
  <si>
    <t xml:space="preserve"> Biểu số 02</t>
  </si>
  <si>
    <t xml:space="preserve">                                           ĐVT: Đồng</t>
  </si>
  <si>
    <t>NGUỒN TĂNG THU NGÂN SÁCH HUYỆN NĂM 2021</t>
  </si>
  <si>
    <t>Dự án hỗ trợ trồng rừng sản xuất trên đất trống, đồi núi, đá bạc màu trên địa bàn huyện Đăk Glei năm 2022</t>
  </si>
  <si>
    <t>Khắc phục, sửa chữa Cống qua đường D100 (Lý trình: Km4+200) tuyến đường ĐH.83 từ thị trấn đi Đăk Nhoong</t>
  </si>
  <si>
    <t>Khắc phục, sửa chữa đường giao thông từ Trung tâm xã Đăk Plô đi vào Đồn Biên phòng Sông Thanh</t>
  </si>
  <si>
    <t xml:space="preserve">Khắc phục, sửa chữa đường giao thông xã Đăk Nhoong đi xã Đăk Plô </t>
  </si>
  <si>
    <t>UBND xã Đăk Pek</t>
  </si>
  <si>
    <t>Khắc phục, sửa chữa tuyến đường DH.83 từ thị trấn Đăk Glei đi xã Đăk Nhoong</t>
  </si>
  <si>
    <t>UBND thị trấn Đăk Glei</t>
  </si>
  <si>
    <t>Sửa chữa Cầu tràn đi sản xuất thôn Đăk Tung thị trấn Đăk Glei</t>
  </si>
  <si>
    <t>Đường GTNT từ nhà A Đĩa đến nhà A Tiếp thôn Đăk Bể xã Mường Hoong</t>
  </si>
  <si>
    <t>Nước sinh hoạt thôn Cung Rang xã Ngọc Linh</t>
  </si>
  <si>
    <t>Trụ sở làm việc Đảng ủy HĐND, ỤBND xã Ngọc Linh huyện Đăk Gkei</t>
  </si>
  <si>
    <t>Các xã, thị trấn</t>
  </si>
  <si>
    <t>Xã Đăk Pek</t>
  </si>
  <si>
    <t>Xã Đăk Nhoong, Đăk Plô</t>
  </si>
  <si>
    <t>10 17/4/2020</t>
  </si>
  <si>
    <t>UBND xã ĐăkPlô</t>
  </si>
  <si>
    <t>H</t>
  </si>
  <si>
    <t>Tăng (+) giảm (-)</t>
  </si>
  <si>
    <t>VIII</t>
  </si>
  <si>
    <t>Nguồn tăng thu ngân sách huyện năm 2021</t>
  </si>
  <si>
    <t>IX</t>
  </si>
  <si>
    <t>4=3-2</t>
  </si>
  <si>
    <t>HĐND tỉnh, UBND tỉnh giao</t>
  </si>
  <si>
    <t>914; 6/10/2021</t>
  </si>
  <si>
    <t>1096; 21/12/2021</t>
  </si>
  <si>
    <t>253; 22/7/2020</t>
  </si>
  <si>
    <t>UBND xã Ngọc Linh</t>
  </si>
  <si>
    <t>Cầu 16/5 thị trấn Đăk Glei, huyện Đăk Glei</t>
  </si>
  <si>
    <t>1066; 15/11/2021</t>
  </si>
  <si>
    <t>TỔNG HỢP KẾ HOẠCH ĐẦU TƯ CÔNG TRUNG HẠN GIAI ĐOẠN 2021-2025
NGUỒN NGÂN SÁCH ĐỊA PHƯƠNG</t>
  </si>
  <si>
    <t>2012</t>
  </si>
  <si>
    <t xml:space="preserve">CHI TIẾT KẾ HOẠCH ĐẦU TƯ CÔNG TRUNG HẠN GIAI ĐOẠN 2021-2025 NGUỒN VỐN THU TIỀN SỬ DỤNG ĐẤT TỪ DỰ ÁN KHAI THÁC QUỸ ĐẤT
VÀ NGUỒN THU BÁN ĐẤU GIÁ ĐẤT VÀ TÀI SẢN TRÊN ĐẤT </t>
  </si>
  <si>
    <t>2020-2022</t>
  </si>
  <si>
    <t>2021-2023</t>
  </si>
  <si>
    <t>2023-2025</t>
  </si>
  <si>
    <t>2024-2025</t>
  </si>
  <si>
    <t>2021-2022</t>
  </si>
  <si>
    <t>2022-2023</t>
  </si>
  <si>
    <t>2023-2024</t>
  </si>
  <si>
    <t>2433; 26/11/2020</t>
  </si>
  <si>
    <t>2022-2024</t>
  </si>
  <si>
    <t>465; 27/9/2022</t>
  </si>
  <si>
    <t>2022-2025</t>
  </si>
  <si>
    <t>2020-2023</t>
  </si>
  <si>
    <t>2022</t>
  </si>
  <si>
    <t>NGUỒN TĂNG THU NGÂN SÁCH HUYỆN NĂM 2022</t>
  </si>
  <si>
    <t xml:space="preserve">Sửa chữa đường giao thông từ Trung tâm xã Đăk Plô đi vào Đồn Biên phòng Sông Thanh </t>
  </si>
  <si>
    <t>Trường Tiểu học thị trấn Đăk Glei</t>
  </si>
  <si>
    <t>Cổng tường rào Trung tâm Chính trị huyện</t>
  </si>
  <si>
    <t>Đường GTNT nội thôn Nú Vai từ nhà rông ra đường Hồ Chí Minh (giai đoạn 3)</t>
  </si>
  <si>
    <t>Dự án khai thác qũy đất để đầu tư phát triển kết cấu hạ tầng huyện Đăk Glei</t>
  </si>
  <si>
    <t>UBND xã Đăk Plô</t>
  </si>
  <si>
    <t>Ban QLDA đầu tư xây dựng</t>
  </si>
  <si>
    <t>NGUỒN TĂNG THU TIẾT KIỆM CHI NGÂN SÁCH TỈNH NĂM 2022</t>
  </si>
  <si>
    <t>NGUỒN TIẾT KIỆM CHI NGÂN SÁCH TỈNH</t>
  </si>
  <si>
    <t>NGUỒN THU SỬ DỤNG ĐẤT CHƯA SỬ DỤNG CHUYỂN NGUỒN SANG NĂM 2023</t>
  </si>
  <si>
    <t>K</t>
  </si>
  <si>
    <t>L</t>
  </si>
  <si>
    <t>Đường từ trung tâm thị trấn Đăk Glei đến trung tâm xã Xốp</t>
  </si>
  <si>
    <t>21; 29/4/2021</t>
  </si>
  <si>
    <t>X</t>
  </si>
  <si>
    <t>Nguồn thu tiền sử dụng đất chưa sử dụng chuyển nguồn sang năm 2023</t>
  </si>
  <si>
    <t>XI</t>
  </si>
  <si>
    <t>Nguồn tăng thu, tiết kiệm chi ngân sách tỉnh năm 2022</t>
  </si>
  <si>
    <t>XII</t>
  </si>
  <si>
    <t>Cầu 16/5 thị trấn Đăk Glei</t>
  </si>
  <si>
    <t>Tăng (+)/Giảm (-)</t>
  </si>
  <si>
    <t>Nhà làm việc khối Đảng, Mặt trận Tổ quốc và các tổ chức chính trị xã hội</t>
  </si>
  <si>
    <t xml:space="preserve"> KH đầu tư trung hạn giai đoạn 2021-2025 đã phê duyệt điều chỉnh đến Nghị quyết số 38/NQ-HĐND</t>
  </si>
  <si>
    <t xml:space="preserve"> KH đầu tư trung hạn giai đoạn 2021-2025 điều chỉnh (đợt 7)</t>
  </si>
  <si>
    <t>XIII</t>
  </si>
  <si>
    <t>Nguồn hỗ trợ phát triển kinh tế tập thể, hợp tác xã</t>
  </si>
  <si>
    <t>XIV</t>
  </si>
  <si>
    <t>XV</t>
  </si>
  <si>
    <t>Nguồn tăng thu ngân sách huyện năm 2022</t>
  </si>
  <si>
    <t>Nguồn tăng thu ngân sách huyện năm 2023</t>
  </si>
  <si>
    <r>
      <t xml:space="preserve">Nguồn tăng thu, tiết kiệm chi ngân sách tỉnh năm 2023 
</t>
    </r>
    <r>
      <rPr>
        <sz val="12"/>
        <rFont val="Times New Roman"/>
        <family val="1"/>
      </rPr>
      <t>(Hỗ trợ thực hiện Đề án Hỗ trợ phát triển kinh tế - xã hội tại xã Mường Hoong và xã Ngọc Linh, huyện Đăk Glei)</t>
    </r>
  </si>
  <si>
    <t>Tại QĐ số 369 ngày 24/6/2024 của UBND tỉnh</t>
  </si>
  <si>
    <t>Điều chỉnh, bổ sung cập nhật đến Nghị quyết số 38/NQ-HĐND</t>
  </si>
  <si>
    <t>M</t>
  </si>
  <si>
    <t>NGUỒN HỖ TRỢ PHÁT TRIỂN KINH TẾ TẬP THỂ, HỢP TÁC XÃ</t>
  </si>
  <si>
    <t xml:space="preserve"> Mua sắm trang thiết bị phục vụ cho hoạt động sản xuất kinh doanh mang lại lợi ích cho cộng đồng thành viên HTX nông nghiệp và dược liệu Mường Hoong</t>
  </si>
  <si>
    <t xml:space="preserve"> Mua sắm trang thiết bị phục vụ cho hoạt động sản xuất kinh doanh mang lại lợi ích cho cộng đồng thành viên HTX nông lâm nghiệp và dược liệu Ngọc Linh:</t>
  </si>
  <si>
    <t>Mua sắm trang thiết bị phục vụ cho hoạt động sản xuất kinh doanh mang lại lợi ích cho cộng đồng thành viên HTX Thương mại và dịch vụ Đăk Glei, xã Đăk Pek</t>
  </si>
  <si>
    <t>Mua sắm trang thiết bị phục vụ cho hoạt động sản xuất kinh doanh mang lại lợi ích cho cộng đồng thành viên HTX sản xuất và thương mại dịch vụ cung ứng dược liệu Thuận Tài, thị trấn Đăk Glei</t>
  </si>
  <si>
    <t xml:space="preserve"> Mua sắm trang thiết bị phục vụ cho hoạt động sản xuất kinh doanh mang lại lợi ích cho cộng đồng thành viên HTX nông nghiệp xã Đăk Kroong</t>
  </si>
  <si>
    <t xml:space="preserve"> xã Mường Hoong</t>
  </si>
  <si>
    <t xml:space="preserve"> xã Ngọc Linh</t>
  </si>
  <si>
    <t>UBND xã Đăk Pék</t>
  </si>
  <si>
    <t xml:space="preserve"> xã Đăk Pék</t>
  </si>
  <si>
    <t xml:space="preserve"> thị trấn Đăk Glei</t>
  </si>
  <si>
    <t>UBND xã Đăk Kroong</t>
  </si>
  <si>
    <t xml:space="preserve"> xã Đăk Kroong</t>
  </si>
  <si>
    <t>G</t>
  </si>
  <si>
    <t>Phân cấp các xã, thị trấn</t>
  </si>
  <si>
    <t>Đối ứng thực hiện Chương trình MTQG phát triển kinh tế - xã hội vùng đồng bàoDTTS và miền núi</t>
  </si>
  <si>
    <t>Cầu tràn thôn Cung Rang - Xã Ngọc Linh</t>
  </si>
  <si>
    <t>Cầu treo sắt thôn Đăk Dung đi thôn Đông Sông</t>
  </si>
  <si>
    <t>Tuyến đường từ Đăk Nhoong đi xã Đăk Plô</t>
  </si>
  <si>
    <t>Cầu BTCT lý trình: Km12+150 thuộc tuyến đường ĐH.83-Đăk Nhoong</t>
  </si>
  <si>
    <t>Đường đi khu sản xuất Đăk Bong - Đăk La, thôn Đăk Ak, xã Đăk Long</t>
  </si>
  <si>
    <t>Nắn dòng suối gần nhà rông thôn Đăk Đoát, xã Đăk Pék</t>
  </si>
  <si>
    <t>2023-</t>
  </si>
  <si>
    <t>873;
14/11/2023</t>
  </si>
  <si>
    <t>N</t>
  </si>
  <si>
    <t>NGUỒN TĂNG THU NGÂN SÁCH HUYỆN 2023</t>
  </si>
  <si>
    <t>Trường Tiểu học - THCS xã Đăk Choong: Hạng mục: Sửa chữa và làm mới cổng, hàng rào và sân bê tông tại điểm trường thôn Kon Riêng và thôn Đăk Mi</t>
  </si>
  <si>
    <t>Nhà làm việc khối Đảng, Mặt trận Tổ quốc và các tổ chức chính trị - xã hội</t>
  </si>
  <si>
    <t>511; 13/5/2024</t>
  </si>
  <si>
    <t>Nhà làm việc khối Đảng, Mặt trận Tổ quốc và các tổ chức chính trị -xã hội</t>
  </si>
  <si>
    <t>(5)</t>
  </si>
  <si>
    <t xml:space="preserve">Trường PTDTBT THCS Ngọc Linh  </t>
  </si>
  <si>
    <t>Thời gian khởi công - hoàn thành/ Thời gian thực hiện dự án</t>
  </si>
  <si>
    <t>1.1</t>
  </si>
  <si>
    <t>Các dự án chuyển tiếp</t>
  </si>
  <si>
    <t>b.1</t>
  </si>
  <si>
    <t>b.2</t>
  </si>
  <si>
    <t>b.3</t>
  </si>
  <si>
    <t>b.4</t>
  </si>
  <si>
    <t>b.5</t>
  </si>
  <si>
    <t>b.7</t>
  </si>
  <si>
    <t>b.8</t>
  </si>
  <si>
    <t>b.9</t>
  </si>
  <si>
    <t>Trường TH-THCS Đăk Nhoong</t>
  </si>
  <si>
    <t>163; 08/7/2024</t>
  </si>
  <si>
    <t>2024- 2025</t>
  </si>
  <si>
    <t>1.2</t>
  </si>
  <si>
    <t>1.3</t>
  </si>
  <si>
    <t>1.4</t>
  </si>
  <si>
    <t>1.5</t>
  </si>
  <si>
    <t>1.7</t>
  </si>
  <si>
    <t>1.8</t>
  </si>
  <si>
    <t>1.9</t>
  </si>
  <si>
    <t>1.10</t>
  </si>
  <si>
    <t>1.11</t>
  </si>
  <si>
    <t>Tiểu dự án 2: Đường giao thông từ làng Mô Po đi từ làng Tu Chiêu A, xã Mường Hoong và đường giao thông từ làng Lê Vân đi làng Tân Rát 2 xã Ngọc Linh, huyện Đăk Glei</t>
  </si>
  <si>
    <t>Sửa chữa đường giao thông nội thị từ ngã ba đường Hùng Vương đi trung tâm chợ thị trấn Đăk Glei</t>
  </si>
  <si>
    <t>Trụ sở làm việc Đảng ủy - HĐND - UBND thị trấn Đăk Glei (Hạng mục: Cổng, tường rào, nhà để xe máy và đường nội bộ)</t>
  </si>
  <si>
    <t>726; 22/7/2024</t>
  </si>
  <si>
    <t>O</t>
  </si>
  <si>
    <t>Đường GTNT từ đường Ngọc Hoàng-Măng Bút đi thôn Đăk Nai xã Ngọc Linh</t>
  </si>
  <si>
    <t>2024</t>
  </si>
  <si>
    <t>575; 29/5/2024</t>
  </si>
  <si>
    <t>Sửa chữa đường giao thông
từ thôn Làng Mới đi thôn Ngọc Nang xã Mường Hoong</t>
  </si>
  <si>
    <t>576; 29/5/2024</t>
  </si>
  <si>
    <t>(6)</t>
  </si>
  <si>
    <t>Trường TH-THCS Lý Tự Trọng</t>
  </si>
  <si>
    <t xml:space="preserve"> Trường Tiểu học Mường Hoong (Điểm trường chính)</t>
  </si>
  <si>
    <t xml:space="preserve">Trường Tiểu học - THCS xã Xốp </t>
  </si>
  <si>
    <t xml:space="preserve">Trường PTDTBT - THCS Ngọc Linh  </t>
  </si>
  <si>
    <t>155; 02/7/2024</t>
  </si>
  <si>
    <r>
      <t>NGUỒN TĂNG THU, TKC NGÂN SÁCH TỈNH NĂM 2023</t>
    </r>
    <r>
      <rPr>
        <i/>
        <sz val="12"/>
        <rFont val="Times New Roman"/>
        <family val="1"/>
      </rPr>
      <t xml:space="preserve"> (Hỗ trợ thực hiện Đề án Hỗ trợ phát triển kinh tế - xã hội tại xã Mường Hoong và xã Ngọc Linh, huyện Đăk Glei)</t>
    </r>
  </si>
  <si>
    <t>Thực hiên khi có nguồn thu</t>
  </si>
  <si>
    <t xml:space="preserve">ĐIỀU CHỈNH CHI TIẾT KẾ HOẠCH ĐẦU TƯ CÔNG TRUNG HẠN GIAI ĐOẠN 2021-2025 NGUỒN VỐN CÂN ĐỐI NGÂN SÁCH ĐỊA PHƯƠNG </t>
  </si>
  <si>
    <t>NGUỒN CÂN ĐỐI NSĐP THEO TIÊU CHÍ, ĐỊNH MỨC QUY ĐỊNH  TẠI QUYẾT ĐỊNH SỐ 26/QĐ-TTg</t>
  </si>
  <si>
    <t>(Kèm theo Nghị quyết số       /NQ-HĐND ngày       tháng     năm 2024 của Hội đồng nhân dân huyện Đăk Glei)</t>
  </si>
  <si>
    <t>(Kèm theo Nghị quyết số           /NQ-HĐND ngày       tháng        năm 2024 của Hội đồng nhân dân huyện Đăk Glei)</t>
  </si>
  <si>
    <t>(Kèm theo Nghị quyết số         /NQ-HĐND ngày        tháng      năm 2024 của Hội đồng nhân dân huyện Đăk Glei)</t>
  </si>
  <si>
    <t>Nguồn cân đối NSĐP theo tiêu chí, định mức quy định tại Quyết định số 26/2020/QĐ-TTg (nguồn xây dựng cơ bản vốn tập trung trong nước)</t>
  </si>
  <si>
    <t>Vượt so với CTĐT</t>
  </si>
  <si>
    <t xml:space="preserve"> Kế hoạch đầu tư công trung hạn giai đoạn 2021-2025 điều chỉnh
(đợt 8)</t>
  </si>
  <si>
    <t>Kế hoạch đầu tư trung hạn giai đoạn 2021-2025 điều chỉnh 
(đợt 8)</t>
  </si>
  <si>
    <t>Điều chỉnh, bổ sung cập nhật đến Nghị quyết số 19/NQ-HĐND</t>
  </si>
  <si>
    <t>**</t>
  </si>
  <si>
    <t xml:space="preserve">* Dự án đã hoàn thành và Quyết toán dư vốn </t>
  </si>
  <si>
    <t>** Dự án đang thực hiện đầu tư cần vốn</t>
  </si>
  <si>
    <r>
      <t xml:space="preserve"> KH đầu tư trung hạn giai đoạn 2021-2025 đã giao 
</t>
    </r>
    <r>
      <rPr>
        <i/>
        <sz val="12"/>
        <color rgb="FFC00000"/>
        <rFont val="Times New Roman"/>
        <family val="1"/>
      </rPr>
      <t>(cập nhật đến đợt 7 tại Nghị quyết số 19/NQ-HĐND)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</si>
</sst>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 #,##0_-;_-* &quot;-&quot;_-;_-@_-"/>
    <numFmt numFmtId="167" formatCode="_-* #,##0.00_-;\-* #,##0.00_-;_-* &quot;-&quot;??_-;_-@_-"/>
    <numFmt numFmtId="168" formatCode="&quot;$&quot;#,##0;\-&quot;$&quot;#,##0"/>
    <numFmt numFmtId="169" formatCode="&quot;$&quot;#,##0;[Red]\-&quot;$&quot;#,##0"/>
    <numFmt numFmtId="170" formatCode="_-&quot;$&quot;* #,##0_-;\-&quot;$&quot;* #,##0_-;_-&quot;$&quot;* &quot;-&quot;_-;_-@_-"/>
    <numFmt numFmtId="171" formatCode="_-&quot;$&quot;* #,##0.00_-;\-&quot;$&quot;* #,##0.00_-;_-&quot;$&quot;* &quot;-&quot;??_-;_-@_-"/>
    <numFmt numFmtId="172" formatCode="_._.&quot;€&quot;* #,##0.00_)_%;_._.&quot;€&quot;* \(#,##0.00\)_%"/>
    <numFmt numFmtId="173" formatCode="_(0_)%;\(0\)%"/>
    <numFmt numFmtId="174" formatCode="#,##0.0_);\(#,##0.0\)"/>
    <numFmt numFmtId="175" formatCode="_-* #,##0.00\ &quot;€&quot;_-;\-* #,##0.00\ &quot;€&quot;_-;_-* &quot;-&quot;??\ &quot;€&quot;_-;_-@_-"/>
    <numFmt numFmtId="176" formatCode="_-* #,##0.00\ _F_-;\-* #,##0.00\ _F_-;_-* &quot;-&quot;??\ _F_-;_-@_-"/>
    <numFmt numFmtId="177" formatCode="_-* #,##0\ _ñ_-;_-* #,##0\ _ñ\-;_-* &quot;-&quot;\ _ñ_-;_-@_-"/>
    <numFmt numFmtId="178" formatCode="_(* #.##0.00_);_(* \(#.##0.00\);_(* &quot;-&quot;??_);_(@_)"/>
    <numFmt numFmtId="179" formatCode="&quot;\&quot;#,##0;[Red]&quot;\&quot;\-#,##0"/>
    <numFmt numFmtId="180" formatCode="_ * #,##0.00_)\ _$_ ;_ * \(#,##0.00\)\ _$_ ;_ * &quot;-&quot;??_)\ _$_ ;_ @_ "/>
    <numFmt numFmtId="181" formatCode="_-* #,##0.00\ _€_-;\-* #,##0.00\ _€_-;_-* &quot;-&quot;??\ _€_-;_-@_-"/>
    <numFmt numFmtId="182" formatCode="_-* #,##0.00\ _V_N_D_-;\-* #,##0.00\ _V_N_D_-;_-* &quot;-&quot;??\ _V_N_D_-;_-@_-"/>
    <numFmt numFmtId="183" formatCode="_ * #,##0.00_ ;_ * \-#,##0.00_ ;_ * &quot;-&quot;??_ ;_ @_ "/>
    <numFmt numFmtId="184" formatCode="_ * #,##0_ ;_ * \-#,##0_ ;_ * &quot;-&quot;_ ;_ @_ "/>
    <numFmt numFmtId="185" formatCode="0.000"/>
    <numFmt numFmtId="186" formatCode="_-* #,##0.00\ _$_-;\-* #,##0.00\ _$_-;_-* &quot;-&quot;??\ _$_-;_-@_-"/>
    <numFmt numFmtId="187" formatCode="&quot;\&quot;#,##0.00;&quot;\&quot;&quot;\&quot;&quot;\&quot;&quot;\&quot;&quot;\&quot;&quot;\&quot;&quot;\&quot;&quot;\&quot;&quot;\&quot;&quot;\&quot;&quot;\&quot;&quot;\&quot;&quot;\&quot;&quot;\&quot;\-#,##0.00"/>
    <numFmt numFmtId="188" formatCode="_(&quot;$&quot;\ * #,##0_);_(&quot;$&quot;\ * \(#,##0\);_(&quot;$&quot;\ * &quot;-&quot;_);_(@_)"/>
    <numFmt numFmtId="189" formatCode="#,##0.00\ &quot;F&quot;;[Red]\-#,##0.00\ &quot;F&quot;"/>
    <numFmt numFmtId="190" formatCode="#,##0_)_%;\(#,##0\)_%;"/>
    <numFmt numFmtId="191" formatCode="#,##0.00\ \ "/>
    <numFmt numFmtId="192" formatCode="0%_);\(0%\)"/>
    <numFmt numFmtId="193" formatCode="#,##0\ &quot;F&quot;;[Red]\-#,##0\ &quot;F&quot;"/>
    <numFmt numFmtId="194" formatCode="_ * #,##0.00_)&quot;£&quot;_ ;_ * \(#,##0.00\)&quot;£&quot;_ ;_ * &quot;-&quot;??_)&quot;£&quot;_ ;_ @_ "/>
    <numFmt numFmtId="195" formatCode="_-* #,##0\ &quot;$&quot;_-;\-* #,##0\ &quot;$&quot;_-;_-* &quot;-&quot;\ &quot;$&quot;_-;_-@_-"/>
    <numFmt numFmtId="196" formatCode="_-* #,##0\ &quot;F&quot;_-;\-* #,##0\ &quot;F&quot;_-;_-* &quot;-&quot;\ &quot;F&quot;_-;_-@_-"/>
    <numFmt numFmtId="197" formatCode="_ * #,##0_ ;_ * &quot;\&quot;&quot;\&quot;&quot;\&quot;&quot;\&quot;&quot;\&quot;&quot;\&quot;&quot;\&quot;&quot;\&quot;&quot;\&quot;&quot;\&quot;&quot;\&quot;&quot;\&quot;\-#,##0_ ;_ * &quot;-&quot;_ ;_ @_ "/>
    <numFmt numFmtId="198" formatCode="_._.&quot;€&quot;* #,##0.000_)_%;_._.&quot;€&quot;* \(#,##0.000\)_%"/>
    <numFmt numFmtId="199" formatCode="&quot;¡Ì&quot;#,##0;[Red]\-&quot;¡Ì&quot;#,##0"/>
    <numFmt numFmtId="200" formatCode="#.##00"/>
    <numFmt numFmtId="201" formatCode="0.00000"/>
    <numFmt numFmtId="202" formatCode="_-* #,##0\ _$_-;\-* #,##0\ _$_-;_-* &quot;-&quot;\ _$_-;_-@_-"/>
    <numFmt numFmtId="203" formatCode="_ * #,##0_ ;_ * \-#,##0_ ;_ * &quot;-&quot;??_ ;_ @_ "/>
    <numFmt numFmtId="204" formatCode="&quot;$&quot;* #,##0_)_%;&quot;$&quot;* \(#,##0\)_%;&quot;$&quot;* &quot;-&quot;??_)_%;@_)_%"/>
    <numFmt numFmtId="205" formatCode="_ * #,##0.00_)_$_ ;_ * \(#,##0.00\)_$_ ;_ * &quot;-&quot;??_)_$_ ;_ @_ "/>
    <numFmt numFmtId="206" formatCode="#,##0.00\ \ \ \ "/>
    <numFmt numFmtId="207" formatCode="_ &quot;\&quot;* #,##0.00_ ;_ &quot;\&quot;* &quot;\&quot;&quot;\&quot;&quot;\&quot;&quot;\&quot;&quot;\&quot;&quot;\&quot;&quot;\&quot;&quot;\&quot;&quot;\&quot;&quot;\&quot;&quot;\&quot;&quot;\&quot;\-#,##0.00_ ;_ &quot;\&quot;* &quot;-&quot;??_ ;_ @_ "/>
    <numFmt numFmtId="208" formatCode="_-* ###,0&quot;.&quot;00\ _F_B_-;\-* ###,0&quot;.&quot;00\ _F_B_-;_-* &quot;-&quot;??\ _F_B_-;_-@_-"/>
    <numFmt numFmtId="209" formatCode="_-* #,##0\ _F_-;\-* #,##0\ _F_-;_-* &quot;-&quot;\ _F_-;_-@_-"/>
    <numFmt numFmtId="210" formatCode="&quot;£&quot;#,##0;[Red]\-&quot;£&quot;#,##0"/>
    <numFmt numFmtId="211" formatCode="_ * #,##0_)_$_ ;_ * \(#,##0\)_$_ ;_ * &quot;-&quot;_)_$_ ;_ @_ "/>
    <numFmt numFmtId="212" formatCode="&quot;€&quot;* #,##0.00_)_%;&quot;€&quot;* \(#,##0.00\)_%;&quot;€&quot;* \ .00_)_%"/>
    <numFmt numFmtId="213" formatCode="&quot;Rp&quot;#,##0_);[Red]\(&quot;Rp&quot;#,##0\)"/>
    <numFmt numFmtId="214" formatCode="_-* #,##0\ _F_B_-;\-* #,##0\ _F_B_-;_-* &quot;-&quot;\ _F_B_-;_-@_-"/>
    <numFmt numFmtId="215" formatCode="#,##0;\(#,##0\)"/>
    <numFmt numFmtId="216" formatCode="_-&quot;£&quot;* #,##0_-;\-&quot;£&quot;* #,##0_-;_-&quot;£&quot;* &quot;-&quot;_-;_-@_-"/>
    <numFmt numFmtId="217" formatCode="\U\S&quot;$&quot;#,##0.00;\(\U\S&quot;$&quot;#,##0.00\)"/>
    <numFmt numFmtId="218" formatCode="_-* #,##0.00000000_-;\-* #,##0.00000000_-;_-* &quot;-&quot;??_-;_-@_-"/>
    <numFmt numFmtId="219" formatCode="_(* #,##0_);_(* \(#,##0\);_(* &quot;-&quot;??_);_(@_)"/>
    <numFmt numFmtId="220" formatCode="_-* #,##0\ &quot;€&quot;_-;\-* #,##0\ &quot;€&quot;_-;_-* &quot;-&quot;\ &quot;€&quot;_-;_-@_-"/>
    <numFmt numFmtId="221" formatCode="&quot;Fr.&quot;\ #,##0.00;[Red]&quot;Fr.&quot;\ \-#,##0.00"/>
    <numFmt numFmtId="222" formatCode="\t0.00%"/>
    <numFmt numFmtId="223" formatCode="_-[$€]* #,##0.00_-;\-[$€]* #,##0.00_-;_-[$€]* &quot;-&quot;??_-;_-@_-"/>
    <numFmt numFmtId="224" formatCode="_(&quot;€&quot;\ * #,##0_);_(&quot;€&quot;\ * \(#,##0\);_(&quot;€&quot;\ * &quot;-&quot;_);_(@_)"/>
    <numFmt numFmtId="225" formatCode="0_)%;\(0\)%"/>
    <numFmt numFmtId="226" formatCode="_-* #,##0\ _V_N_D_-;\-* #,##0\ _V_N_D_-;_-* &quot;-&quot;\ _V_N_D_-;_-@_-"/>
    <numFmt numFmtId="227" formatCode="_ * #,##0_)\ &quot;$&quot;_ ;_ * \(#,##0\)\ &quot;$&quot;_ ;_ * &quot;-&quot;_)\ &quot;$&quot;_ ;_ @_ "/>
    <numFmt numFmtId="228" formatCode="#,##0.00\ &quot;FB&quot;;[Red]\-#,##0.00\ &quot;FB&quot;"/>
    <numFmt numFmtId="229" formatCode="0.00000000000E+00;\?"/>
    <numFmt numFmtId="230" formatCode="&quot;True&quot;;&quot;True&quot;;&quot;False&quot;"/>
    <numFmt numFmtId="231" formatCode="&quot;\&quot;#,##0;&quot;\&quot;&quot;\&quot;&quot;\&quot;&quot;\&quot;&quot;\&quot;&quot;\&quot;&quot;\&quot;&quot;\&quot;&quot;\&quot;&quot;\&quot;&quot;\&quot;&quot;\&quot;&quot;\&quot;&quot;\&quot;\-#,##0"/>
    <numFmt numFmtId="232" formatCode="&quot;£&quot;#,##0.00;\-&quot;£&quot;#,##0.00"/>
    <numFmt numFmtId="233" formatCode="_ &quot;\&quot;* #,##0_ ;_ &quot;\&quot;* \-#,##0_ ;_ &quot;\&quot;* &quot;-&quot;_ ;_ @_ "/>
    <numFmt numFmtId="234" formatCode="_-&quot;ñ&quot;* #,##0_-;\-&quot;ñ&quot;* #,##0_-;_-&quot;ñ&quot;* &quot;-&quot;_-;_-@_-"/>
    <numFmt numFmtId="235" formatCode="_ * #,##0_)\ _$_ ;_ * \(#,##0\)\ _$_ ;_ * &quot;-&quot;_)\ _$_ ;_ @_ "/>
    <numFmt numFmtId="236" formatCode="&quot;\&quot;#&quot;,&quot;##0&quot;.&quot;00;[Red]&quot;\&quot;\-#&quot;,&quot;##0&quot;.&quot;00"/>
    <numFmt numFmtId="237" formatCode="_-* #,##0\ &quot;ñ&quot;_-;\-* #,##0\ &quot;ñ&quot;_-;_-* &quot;-&quot;\ &quot;ñ&quot;_-;_-@_-"/>
    <numFmt numFmtId="238" formatCode="&quot;\&quot;#,##0;[Red]\-&quot;\&quot;#,##0"/>
    <numFmt numFmtId="239" formatCode="_-&quot;€&quot;* #,##0_-;\-&quot;€&quot;* #,##0_-;_-&quot;€&quot;* &quot;-&quot;_-;_-@_-"/>
    <numFmt numFmtId="240" formatCode="_-* #,##0\ _€_-;\-* #,##0\ _€_-;_-* &quot;-&quot;\ _€_-;_-@_-"/>
    <numFmt numFmtId="241" formatCode="_ * #,##0_)&quot;$&quot;_ ;_ * \(#,##0\)&quot;$&quot;_ ;_ * &quot;-&quot;_)&quot;$&quot;_ ;_ @_ "/>
    <numFmt numFmtId="242" formatCode="#,##0\ &quot;DM&quot;;\-#,##0\ &quot;DM&quot;"/>
    <numFmt numFmtId="243" formatCode="_ &quot;\&quot;* #,##0_ ;_ &quot;\&quot;* &quot;\&quot;&quot;\&quot;&quot;\&quot;&quot;\&quot;&quot;\&quot;&quot;\&quot;&quot;\&quot;&quot;\&quot;&quot;\&quot;&quot;\&quot;&quot;\&quot;&quot;\&quot;&quot;\&quot;&quot;\&quot;\-#,##0_ ;_ &quot;\&quot;* &quot;-&quot;_ ;_ @_ "/>
    <numFmt numFmtId="244" formatCode="_-* #,##0.00\ _ñ_-;_-* #,##0.00\ _ñ\-;_-* &quot;-&quot;??\ _ñ_-;_-@_-"/>
    <numFmt numFmtId="245" formatCode="&quot;VND&quot;#,##0_);[Red]\(&quot;VND&quot;#,##0\)"/>
    <numFmt numFmtId="246" formatCode="_(* #,##0.0_);_(* \(#,##0.0\);_(* &quot;-&quot;??_);_(@_)"/>
    <numFmt numFmtId="247" formatCode="0.000%"/>
    <numFmt numFmtId="248" formatCode="0.0%;\(0.0%\)"/>
    <numFmt numFmtId="249" formatCode="_-* #,##0\ _ñ_-;\-* #,##0\ _ñ_-;_-* &quot;-&quot;\ _ñ_-;_-@_-"/>
    <numFmt numFmtId="250" formatCode="#,##0\ &quot;$&quot;;\-#,##0\ &quot;$&quot;"/>
    <numFmt numFmtId="251" formatCode="0.000_)"/>
    <numFmt numFmtId="252" formatCode="&quot;\&quot;#,##0;[Red]&quot;\&quot;&quot;\&quot;&quot;\&quot;&quot;\&quot;&quot;\&quot;&quot;\&quot;&quot;\&quot;&quot;\&quot;&quot;\&quot;&quot;\&quot;&quot;\&quot;&quot;\&quot;&quot;\&quot;&quot;\&quot;\-#,##0"/>
    <numFmt numFmtId="253" formatCode="&quot;\&quot;#,##0;[Red]&quot;\&quot;&quot;\&quot;\-#,##0"/>
    <numFmt numFmtId="254" formatCode="_ * #,##0.00_ ;_ * &quot;\&quot;&quot;\&quot;&quot;\&quot;&quot;\&quot;&quot;\&quot;&quot;\&quot;\-#,##0.00_ ;_ * &quot;-&quot;??_ ;_ @_ "/>
    <numFmt numFmtId="255" formatCode="#,##0.000_)_%;\(#,##0.000\)_%;\ \ .000_)_%"/>
    <numFmt numFmtId="256" formatCode="* #,##0_);* \(#,##0\);&quot;-&quot;??_);@"/>
    <numFmt numFmtId="257" formatCode="#,##0.00\ &quot;F&quot;;\-#,##0.00\ &quot;F&quot;"/>
    <numFmt numFmtId="258" formatCode="#"/>
    <numFmt numFmtId="259" formatCode="_._.* \(#,##0\)_%;_._.* #,##0_)_%;_._.* 0_)_%;_._.@_)_%"/>
    <numFmt numFmtId="260" formatCode="&quot;$&quot;#,##0\ ;\(&quot;$&quot;#,##0\)"/>
    <numFmt numFmtId="261" formatCode="&quot;§&quot;\g#,##0_);\(&quot;§&quot;\g#,##0\)"/>
    <numFmt numFmtId="262" formatCode="_._.&quot;$&quot;* #,##0.0_)_%;_._.&quot;$&quot;* \(#,##0.0\)_%"/>
    <numFmt numFmtId="263" formatCode="\t#\ ??/??"/>
    <numFmt numFmtId="264" formatCode="_-* #,##0\ _₫_-;\-* #,##0\ _₫_-;_-* &quot;-&quot;??\ _₫_-;_-@_-"/>
    <numFmt numFmtId="265" formatCode="_(0.00_)%;\(0.00\)%"/>
    <numFmt numFmtId="266" formatCode="_ * #,##0.00_ ;_ * &quot;\&quot;&quot;\&quot;&quot;\&quot;&quot;\&quot;&quot;\&quot;&quot;\&quot;&quot;\&quot;&quot;\&quot;&quot;\&quot;&quot;\&quot;&quot;\&quot;&quot;\&quot;\-#,##0.00_ ;_ * &quot;-&quot;??_ ;_ @_ "/>
    <numFmt numFmtId="267" formatCode="#,###;\-#,###;&quot;&quot;;_(@_)"/>
    <numFmt numFmtId="268" formatCode="_(&quot;§&quot;\g\ #,##0_);_(&quot;§&quot;\g\ \(#,##0\);_(&quot;§&quot;\g\ &quot;-&quot;_);_(@_)"/>
    <numFmt numFmtId="269" formatCode="_-* #,##0.00\ _ñ_-;\-* #,##0.00\ _ñ_-;_-* &quot;-&quot;??\ _ñ_-;_-@_-"/>
    <numFmt numFmtId="270" formatCode="&quot;\&quot;#,##0.00;[Red]&quot;\&quot;\-#,##0.00"/>
    <numFmt numFmtId="271" formatCode="_._.&quot;€&quot;* \(#,##0\)_%;_._.&quot;€&quot;* #,##0_)_%;_._.&quot;€&quot;* 0_)_%;_._.@_)_%"/>
    <numFmt numFmtId="272" formatCode="_ * #,##0.00_)&quot;$&quot;_ ;_ * \(#,##0.00\)&quot;$&quot;_ ;_ * &quot;-&quot;??_)&quot;$&quot;_ ;_ @_ "/>
    <numFmt numFmtId="273" formatCode="_ &quot;Fr.&quot;\ * #,##0_ ;_ &quot;Fr.&quot;\ * \-#,##0_ ;_ &quot;Fr.&quot;\ * &quot;-&quot;_ ;_ @_ "/>
    <numFmt numFmtId="274" formatCode="&quot;€&quot;#,##0;\-&quot;€&quot;#,##0"/>
    <numFmt numFmtId="275" formatCode="&quot;€&quot;#,##0;[Red]\-&quot;€&quot;#,##0"/>
    <numFmt numFmtId="276" formatCode="_(&quot;Rp&quot;* #,##0.00_);_(&quot;Rp&quot;* \(#,##0.00\);_(&quot;Rp&quot;* &quot;-&quot;??_);_(@_)"/>
    <numFmt numFmtId="277" formatCode="&quot;\&quot;#,##0.00;\-&quot;\&quot;#,##0.00"/>
    <numFmt numFmtId="278" formatCode="_(&quot;§&quot;\g\ #,##0_);_(&quot;§&quot;\g\ \(#,##0\);_(&quot;§&quot;\g\ &quot;-&quot;??_);_(@_)"/>
    <numFmt numFmtId="279" formatCode="#,###"/>
    <numFmt numFmtId="280" formatCode="_-* ###,0&quot;.&quot;00_-;\-* ###,0&quot;.&quot;00_-;_-* &quot;-&quot;??_-;_-@_-"/>
    <numFmt numFmtId="281" formatCode="_._._(* 0.00_)%;_._.* \(0.00\)%"/>
    <numFmt numFmtId="282" formatCode="&quot;€&quot;* #,##0_)_%;&quot;€&quot;* \(#,##0\)_%;&quot;€&quot;* &quot;-&quot;??_)_%;@_)_%"/>
    <numFmt numFmtId="283" formatCode="_._._(* 0.000_)%;_._.* \(0.000\)%"/>
    <numFmt numFmtId="284" formatCode="_-&quot;VND&quot;* #,##0_-;\-&quot;VND&quot;* #,##0_-;_-&quot;VND&quot;* &quot;-&quot;_-;_-@_-"/>
    <numFmt numFmtId="285" formatCode="&quot;\&quot;#,##0.00;[Red]&quot;\&quot;&quot;\&quot;&quot;\&quot;&quot;\&quot;&quot;\&quot;&quot;\&quot;&quot;\&quot;&quot;\&quot;&quot;\&quot;&quot;\&quot;&quot;\&quot;&quot;\&quot;&quot;\&quot;&quot;\&quot;\-#,##0.00"/>
    <numFmt numFmtId="286" formatCode="_._.* #,##0.0_)_%;_._.* \(#,##0.0\)_%"/>
    <numFmt numFmtId="287" formatCode="_(* #,##0.0_);_(* \(#,##0.0\);_(* &quot;-&quot;?_);_(@_)"/>
    <numFmt numFmtId="288" formatCode="#,##0.0_)_%;\(#,##0.0\)_%;\ \ .0_)_%"/>
    <numFmt numFmtId="289" formatCode="#,##0.00;[Red]#,##0.00"/>
    <numFmt numFmtId="290" formatCode="_ &quot;\&quot;* #,##0_ ;_ &quot;\&quot;* &quot;\&quot;&quot;\&quot;&quot;\&quot;&quot;\&quot;&quot;\&quot;&quot;\&quot;&quot;\&quot;&quot;\&quot;&quot;\&quot;&quot;\&quot;&quot;\&quot;&quot;\&quot;&quot;\&quot;\-#,##0_ ;_ &quot;\&quot;* &quot;-&quot;_ ;_ @_ "/>
    <numFmt numFmtId="291" formatCode="_ * #,##0.00_)&quot;€&quot;_ ;_ * \(#,##0.00\)&quot;€&quot;_ ;_ * &quot;-&quot;??_)&quot;€&quot;_ ;_ @_ "/>
    <numFmt numFmtId="292" formatCode="_._.&quot;$&quot;* #,##0.00_)_%;_._.&quot;$&quot;* \(#,##0.00\)_%"/>
    <numFmt numFmtId="293" formatCode="_-&quot;$&quot;* ###,0&quot;.&quot;00_-;\-&quot;$&quot;* ###,0&quot;.&quot;00_-;_-&quot;$&quot;* &quot;-&quot;??_-;_-@_-"/>
    <numFmt numFmtId="294" formatCode=";;"/>
    <numFmt numFmtId="295" formatCode="&quot;€&quot;* #,##0.0_)_%;&quot;€&quot;* \(#,##0.0\)_%;&quot;€&quot;* \ .0_)_%"/>
    <numFmt numFmtId="296" formatCode="_(* #,##0.00_);_(* \(#,##0.00\);_(* &quot;-&quot;&quot;?&quot;&quot;?&quot;_);_(@_)"/>
    <numFmt numFmtId="297" formatCode="_ * #,##0.0_)_$_ ;_ * \(#,##0.0\)_$_ ;_ * &quot;-&quot;??_)_$_ ;_ @_ "/>
    <numFmt numFmtId="298" formatCode="_._.&quot;€&quot;* #,##0.0_)_%;_._.&quot;€&quot;* \(#,##0.0\)_%"/>
    <numFmt numFmtId="299" formatCode="0.0000"/>
    <numFmt numFmtId="300" formatCode="&quot;$&quot;#,##0.00"/>
    <numFmt numFmtId="301" formatCode="_._.&quot;$&quot;* #,##0.000_)_%;_._.&quot;$&quot;* \(#,##0.000\)_%"/>
    <numFmt numFmtId="302" formatCode="_-* #,##0\ &quot;þ&quot;_-;\-* #,##0\ &quot;þ&quot;_-;_-* &quot;-&quot;\ &quot;þ&quot;_-;_-@_-"/>
    <numFmt numFmtId="303" formatCode="0.0%"/>
    <numFmt numFmtId="304" formatCode="&quot;€&quot;* #,##0.000_)_%;&quot;€&quot;* \(#,##0.000\)_%;&quot;€&quot;* \ .000_)_%"/>
    <numFmt numFmtId="305" formatCode="#,##0\ &quot;$&quot;_);\(#,##0\ &quot;$&quot;\)"/>
    <numFmt numFmtId="306" formatCode="_ * #,##0_ ;_ * &quot;\&quot;&quot;\&quot;&quot;\&quot;&quot;\&quot;&quot;\&quot;&quot;\&quot;\-#,##0_ ;_ * &quot;-&quot;_ ;_ @_ "/>
    <numFmt numFmtId="307" formatCode="_-* #,##0.00\ _þ_-;\-* #,##0.00\ _þ_-;_-* &quot;-&quot;??\ _þ_-;_-@_-"/>
    <numFmt numFmtId="308" formatCode="_-* #,##0.00\ &quot;F&quot;_-;\-* #,##0.00\ &quot;F&quot;_-;_-* &quot;-&quot;??\ &quot;F&quot;_-;_-@_-"/>
    <numFmt numFmtId="309" formatCode="_ * #.##._ ;_ * \-#.##._ ;_ * &quot;-&quot;??_ ;_ @_ⴆ"/>
    <numFmt numFmtId="310" formatCode="&quot;\&quot;#,##0.00;&quot;\&quot;&quot;\&quot;&quot;\&quot;&quot;\&quot;&quot;\&quot;&quot;\&quot;&quot;\&quot;&quot;\&quot;\-#,##0.00"/>
    <numFmt numFmtId="311" formatCode="_._.* #,##0.000_)_%;_._.* \(#,##0.000\)_%"/>
    <numFmt numFmtId="312" formatCode="_ * #,##0_)\ &quot;F&quot;_ ;_ * \(#,##0\)\ &quot;F&quot;_ ;_ * &quot;-&quot;_)\ &quot;F&quot;_ ;_ @_ "/>
    <numFmt numFmtId="313" formatCode="_-* #,##0.00\ &quot;DM&quot;_-;\-* #,##0.00\ &quot;DM&quot;_-;_-* &quot;-&quot;??\ &quot;DM&quot;_-;_-@_-"/>
    <numFmt numFmtId="314" formatCode="_-* #,##0_-;\-* #,##0_-;_-* &quot;-&quot;??_-;_-@_-"/>
    <numFmt numFmtId="315" formatCode="_-&quot;F&quot;* #,##0_-;\-&quot;F&quot;* #,##0_-;_-&quot;F&quot;* &quot;-&quot;_-;_-@_-"/>
    <numFmt numFmtId="316" formatCode="_-* #,##0\ &quot;DM&quot;_-;\-* #,##0\ &quot;DM&quot;_-;_-* &quot;-&quot;\ &quot;DM&quot;_-;_-@_-"/>
    <numFmt numFmtId="317" formatCode="_ * #,##0.00_)_d_ ;_ * \(#,##0.00\)_d_ ;_ * &quot;-&quot;??_)_d_ ;_ @_ "/>
    <numFmt numFmtId="318" formatCode="* \(#,##0\);* #,##0_);&quot;-&quot;??_);@"/>
    <numFmt numFmtId="319" formatCode="_._.* #,##0.00_)_%;_._.* \(#,##0.00\)_%"/>
    <numFmt numFmtId="320" formatCode="_ &quot;R&quot;\ * #,##0_ ;_ &quot;R&quot;\ * \-#,##0_ ;_ &quot;R&quot;\ * &quot;-&quot;_ ;_ @_ "/>
    <numFmt numFmtId="321" formatCode="#,##0.00_)_%;\(#,##0.00\)_%;\ \ .00_)_%"/>
    <numFmt numFmtId="322" formatCode="#,##0_);\-#,##0_)"/>
    <numFmt numFmtId="323" formatCode="#,##0.00_);\-#,##0.00_)"/>
    <numFmt numFmtId="324" formatCode="_._._(* 0_)%;_._.* \(0\)%"/>
    <numFmt numFmtId="325" formatCode="#,##0.000_);\(#,##0.000\)"/>
    <numFmt numFmtId="326" formatCode="_(0.0_)%;\(0.0\)%"/>
    <numFmt numFmtId="327" formatCode="_._._(* 0.0_)%;_._.* \(0.0\)%"/>
    <numFmt numFmtId="328" formatCode="_(0.000_)%;\(0.000\)%"/>
    <numFmt numFmtId="329" formatCode="#,##0\ &quot;€&quot;;[Red]\-#,##0\ &quot;€&quot;"/>
    <numFmt numFmtId="330" formatCode="_-* #,##0\ _F_-;\-* #,##0\ _F_-;_-* &quot;-&quot;??\ _F_-;_-@_-"/>
    <numFmt numFmtId="331" formatCode="_-&quot;€&quot;* #,##0.00_-;\-&quot;€&quot;* #,##0.00_-;_-&quot;€&quot;* &quot;-&quot;??_-;_-@_-"/>
    <numFmt numFmtId="332" formatCode="0_);\(0\)"/>
    <numFmt numFmtId="333" formatCode="_-* #,##0\ _đ_-;\-* #,##0\ _đ_-;_-* &quot;-&quot;??\ _đ_-;_-@_-"/>
    <numFmt numFmtId="334" formatCode="#,##0.000"/>
  </numFmts>
  <fonts count="277">
    <font>
      <sz val="11"/>
      <color theme="1"/>
      <name val="Calibri"/>
      <charset val="134"/>
      <scheme val="minor"/>
    </font>
    <font>
      <i/>
      <sz val="14"/>
      <name val="Times New Roman"/>
      <family val="1"/>
    </font>
    <font>
      <sz val="14"/>
      <color indexed="9"/>
      <name val="Times New Roman"/>
      <family val="1"/>
    </font>
    <font>
      <sz val="14"/>
      <name val="Times New Roman"/>
      <family val="1"/>
    </font>
    <font>
      <b/>
      <sz val="14"/>
      <name val="Times New Roman"/>
      <family val="1"/>
    </font>
    <font>
      <b/>
      <sz val="16"/>
      <name val="Times New Roman"/>
      <family val="1"/>
    </font>
    <font>
      <i/>
      <sz val="14"/>
      <color theme="1"/>
      <name val="Times New Roman"/>
      <family val="1"/>
    </font>
    <font>
      <b/>
      <i/>
      <sz val="16"/>
      <name val="Times New Roman"/>
      <family val="1"/>
    </font>
    <font>
      <b/>
      <sz val="16"/>
      <color theme="1"/>
      <name val="Times New Roman"/>
      <family val="1"/>
    </font>
    <font>
      <i/>
      <sz val="16"/>
      <name val="Times New Roman"/>
      <family val="1"/>
    </font>
    <font>
      <sz val="14"/>
      <color indexed="8"/>
      <name val="Calibri"/>
      <family val="2"/>
    </font>
    <font>
      <i/>
      <sz val="12"/>
      <color theme="1"/>
      <name val="Times New Roman"/>
      <family val="1"/>
    </font>
    <font>
      <sz val="14"/>
      <color theme="1"/>
      <name val="Times New Roman"/>
      <family val="1"/>
    </font>
    <font>
      <sz val="14"/>
      <color indexed="8"/>
      <name val="Times New Roman"/>
      <family val="1"/>
    </font>
    <font>
      <sz val="11"/>
      <color theme="1"/>
      <name val="Calibri"/>
      <family val="2"/>
      <scheme val="minor"/>
    </font>
    <font>
      <b/>
      <sz val="14"/>
      <color theme="1"/>
      <name val="Times New Roman"/>
      <family val="1"/>
    </font>
    <font>
      <b/>
      <i/>
      <sz val="13"/>
      <color theme="1"/>
      <name val="Times New Roman"/>
      <family val="1"/>
    </font>
    <font>
      <sz val="13"/>
      <color theme="1"/>
      <name val="Times New Roman"/>
      <family val="1"/>
    </font>
    <font>
      <i/>
      <sz val="13"/>
      <color theme="1"/>
      <name val="Times New Roman"/>
      <family val="1"/>
    </font>
    <font>
      <b/>
      <sz val="13"/>
      <color theme="1"/>
      <name val="Times New Roman"/>
      <family val="1"/>
    </font>
    <font>
      <b/>
      <sz val="14"/>
      <color rgb="FFFFFFFF"/>
      <name val="Times New Roman"/>
      <family val="1"/>
    </font>
    <font>
      <sz val="14"/>
      <color rgb="FFFFFFFF"/>
      <name val="Times New Roman"/>
      <family val="1"/>
    </font>
    <font>
      <b/>
      <sz val="14"/>
      <color indexed="8"/>
      <name val="Times New Roman"/>
      <family val="1"/>
    </font>
    <font>
      <sz val="13"/>
      <color theme="1"/>
      <name val="Calibri"/>
      <family val="2"/>
      <scheme val="minor"/>
    </font>
    <font>
      <b/>
      <i/>
      <sz val="14"/>
      <color theme="1"/>
      <name val="Times New Roman"/>
      <family val="1"/>
    </font>
    <font>
      <b/>
      <sz val="13"/>
      <color rgb="FFFFFFFF"/>
      <name val="Times New Roman"/>
      <family val="1"/>
    </font>
    <font>
      <b/>
      <i/>
      <sz val="13"/>
      <color rgb="FFFFFFFF"/>
      <name val="Times New Roman"/>
      <family val="1"/>
    </font>
    <font>
      <i/>
      <sz val="13"/>
      <color rgb="FFFFFFFF"/>
      <name val="Times New Roman"/>
      <family val="1"/>
    </font>
    <font>
      <sz val="13"/>
      <color rgb="FFFFFFFF"/>
      <name val="Times New Roman"/>
      <family val="1"/>
    </font>
    <font>
      <b/>
      <i/>
      <sz val="14"/>
      <name val="Times New Roman"/>
      <family val="1"/>
    </font>
    <font>
      <i/>
      <sz val="14"/>
      <color indexed="8"/>
      <name val="Times New Roman"/>
      <family val="1"/>
    </font>
    <font>
      <sz val="16"/>
      <name val="Times New Roman"/>
      <family val="1"/>
    </font>
    <font>
      <sz val="16"/>
      <color indexed="9"/>
      <name val="Times New Roman"/>
      <family val="1"/>
    </font>
    <font>
      <sz val="12"/>
      <color indexed="9"/>
      <name val="Times New Roman"/>
      <family val="1"/>
    </font>
    <font>
      <sz val="8"/>
      <name val="Times New Roman"/>
      <family val="1"/>
    </font>
    <font>
      <b/>
      <sz val="10"/>
      <name val="Times New Roman"/>
      <family val="1"/>
    </font>
    <font>
      <b/>
      <sz val="10"/>
      <color indexed="10"/>
      <name val="Times New Roman"/>
      <family val="1"/>
    </font>
    <font>
      <sz val="10"/>
      <color indexed="10"/>
      <name val="Times New Roman"/>
      <family val="1"/>
    </font>
    <font>
      <sz val="10"/>
      <name val="Times New Roman"/>
      <family val="1"/>
    </font>
    <font>
      <sz val="12"/>
      <name val="Times New Roman"/>
      <family val="1"/>
    </font>
    <font>
      <i/>
      <sz val="12"/>
      <name val="Times New Roman"/>
      <family val="1"/>
    </font>
    <font>
      <b/>
      <sz val="12"/>
      <name val="Times New Roman"/>
      <family val="1"/>
    </font>
    <font>
      <b/>
      <sz val="12"/>
      <color indexed="10"/>
      <name val="Times New Roman"/>
      <family val="1"/>
    </font>
    <font>
      <sz val="12"/>
      <color indexed="10"/>
      <name val="Times New Roman"/>
      <family val="1"/>
    </font>
    <font>
      <sz val="16"/>
      <color indexed="8"/>
      <name val="Times New Roman"/>
      <family val="1"/>
    </font>
    <font>
      <b/>
      <sz val="16"/>
      <color indexed="8"/>
      <name val="Times New Roman"/>
      <family val="1"/>
    </font>
    <font>
      <b/>
      <i/>
      <sz val="16"/>
      <color indexed="8"/>
      <name val="Times New Roman"/>
      <family val="1"/>
    </font>
    <font>
      <i/>
      <sz val="16"/>
      <color indexed="8"/>
      <name val="Times New Roman"/>
      <family val="1"/>
    </font>
    <font>
      <b/>
      <i/>
      <sz val="18"/>
      <name val="Times New Roman"/>
      <family val="1"/>
    </font>
    <font>
      <i/>
      <sz val="18"/>
      <name val="Times New Roman"/>
      <family val="1"/>
    </font>
    <font>
      <b/>
      <sz val="18"/>
      <name val="Times New Roman"/>
      <family val="1"/>
    </font>
    <font>
      <sz val="10"/>
      <name val="Arial Narrow"/>
      <family val="2"/>
    </font>
    <font>
      <b/>
      <sz val="10"/>
      <name val="Arial Narrow"/>
      <family val="2"/>
    </font>
    <font>
      <b/>
      <i/>
      <sz val="10"/>
      <name val="Arial Narrow"/>
      <family val="2"/>
    </font>
    <font>
      <i/>
      <sz val="10"/>
      <name val="Arial Narrow"/>
      <family val="2"/>
    </font>
    <font>
      <sz val="11"/>
      <name val="Times New Roman"/>
      <family val="1"/>
    </font>
    <font>
      <b/>
      <sz val="11"/>
      <name val="Times New Roman"/>
      <family val="1"/>
    </font>
    <font>
      <sz val="12"/>
      <color indexed="8"/>
      <name val="Arial"/>
      <family val="2"/>
    </font>
    <font>
      <sz val="10"/>
      <name val="VNI-Times"/>
    </font>
    <font>
      <sz val="10"/>
      <name val="Arial"/>
      <family val="2"/>
    </font>
    <font>
      <sz val="12"/>
      <name val=".VnTime"/>
      <family val="2"/>
    </font>
    <font>
      <sz val="10"/>
      <color indexed="8"/>
      <name val="Arial"/>
      <family val="2"/>
    </font>
    <font>
      <sz val="10"/>
      <name val=".VnTime"/>
      <family val="2"/>
    </font>
    <font>
      <sz val="10"/>
      <name val="MS Sans Serif"/>
      <family val="2"/>
    </font>
    <font>
      <sz val="12"/>
      <color theme="1"/>
      <name val="Calibri"/>
      <family val="2"/>
      <scheme val="minor"/>
    </font>
    <font>
      <sz val="10"/>
      <color indexed="8"/>
      <name val="Arial"/>
      <family val="2"/>
    </font>
    <font>
      <sz val="11"/>
      <color indexed="8"/>
      <name val="Calibri"/>
      <family val="2"/>
    </font>
    <font>
      <sz val="10"/>
      <name val="Helv"/>
      <charset val="134"/>
    </font>
    <font>
      <sz val="10"/>
      <name val="Arial"/>
      <family val="2"/>
    </font>
    <font>
      <sz val="13"/>
      <name val=".VnTime"/>
      <family val="2"/>
    </font>
    <font>
      <sz val="10"/>
      <color indexed="8"/>
      <name val="MS Sans Serif"/>
      <family val="2"/>
    </font>
    <font>
      <sz val="14"/>
      <name val=".VnTime"/>
      <family val="2"/>
    </font>
    <font>
      <sz val="12"/>
      <name val="돋움체"/>
      <charset val="129"/>
    </font>
    <font>
      <sz val="11"/>
      <color indexed="8"/>
      <name val="Arial"/>
      <family val="2"/>
    </font>
    <font>
      <sz val="11"/>
      <name val=".VnTime"/>
      <family val="2"/>
    </font>
    <font>
      <sz val="11"/>
      <color theme="1"/>
      <name val="Calibri"/>
      <family val="2"/>
    </font>
    <font>
      <sz val="8"/>
      <name val="Wingdings"/>
      <charset val="2"/>
    </font>
    <font>
      <sz val="8"/>
      <name val="Times New Roman"/>
      <family val="1"/>
    </font>
    <font>
      <sz val="12"/>
      <name val="Courier"/>
      <family val="3"/>
    </font>
    <font>
      <sz val="10"/>
      <name val="Arial CE"/>
      <charset val="238"/>
    </font>
    <font>
      <sz val="10"/>
      <name val=".VnArial"/>
      <family val="2"/>
    </font>
    <font>
      <sz val="11"/>
      <name val="VNI-Times"/>
    </font>
    <font>
      <sz val="12"/>
      <name val="Arial"/>
      <family val="2"/>
    </font>
    <font>
      <sz val="13"/>
      <name val=".VnArial"/>
      <family val="2"/>
    </font>
    <font>
      <sz val="14"/>
      <name val=".VnArial Narrow"/>
      <family val="2"/>
    </font>
    <font>
      <sz val="10"/>
      <name val="VNtimes new roman"/>
      <family val="2"/>
    </font>
    <font>
      <sz val="12"/>
      <name val="VNI-Times"/>
    </font>
    <font>
      <sz val="11"/>
      <color indexed="8"/>
      <name val="Times New Roman"/>
      <family val="1"/>
    </font>
    <font>
      <sz val="11"/>
      <name val="??"/>
      <charset val="134"/>
    </font>
    <font>
      <u val="singleAccounting"/>
      <sz val="11"/>
      <name val="Times New Roman"/>
      <family val="1"/>
    </font>
    <font>
      <b/>
      <sz val="11"/>
      <name val="Arial"/>
      <family val="2"/>
    </font>
    <font>
      <sz val="10"/>
      <name val="?? ??"/>
      <charset val="136"/>
    </font>
    <font>
      <sz val="12"/>
      <name val=".VnArial"/>
      <family val="2"/>
    </font>
    <font>
      <sz val="11"/>
      <color indexed="9"/>
      <name val="Calibri"/>
      <family val="2"/>
    </font>
    <font>
      <sz val="12"/>
      <name val="VNtimes new roman"/>
      <family val="2"/>
    </font>
    <font>
      <u/>
      <sz val="10"/>
      <color indexed="12"/>
      <name val=".VnTime"/>
      <family val="2"/>
    </font>
    <font>
      <sz val="10"/>
      <name val="AngsanaUPC"/>
      <family val="1"/>
    </font>
    <font>
      <sz val="10"/>
      <name val="??"/>
      <charset val="129"/>
    </font>
    <font>
      <sz val="12"/>
      <name val="????"/>
      <charset val="136"/>
    </font>
    <font>
      <sz val="11"/>
      <name val="Tms Rmn"/>
      <charset val="134"/>
    </font>
    <font>
      <sz val="12"/>
      <name val="VNtimes new roman"/>
      <family val="2"/>
    </font>
    <font>
      <sz val="9"/>
      <name val="Arial"/>
      <family val="2"/>
    </font>
    <font>
      <b/>
      <sz val="12"/>
      <color indexed="63"/>
      <name val="VNI-Times"/>
    </font>
    <font>
      <sz val="11"/>
      <color theme="1"/>
      <name val="Arial"/>
      <family val="2"/>
    </font>
    <font>
      <b/>
      <sz val="10"/>
      <name val=".VnTime"/>
      <family val="2"/>
    </font>
    <font>
      <sz val="12"/>
      <name val="???"/>
      <charset val="134"/>
    </font>
    <font>
      <b/>
      <sz val="18"/>
      <name val="VNnew Century Cond"/>
      <family val="2"/>
    </font>
    <font>
      <b/>
      <sz val="20"/>
      <color indexed="12"/>
      <name val="VNnew Century Cond"/>
      <family val="2"/>
    </font>
    <font>
      <sz val="10"/>
      <name val="VNbook-Antiqua"/>
      <family val="2"/>
    </font>
    <font>
      <sz val="12"/>
      <name val="VNI-Helve"/>
    </font>
    <font>
      <sz val="10"/>
      <name val="Arial"/>
      <family val="2"/>
    </font>
    <font>
      <sz val="10"/>
      <name val=".VnArial NarrowH"/>
      <family val="2"/>
    </font>
    <font>
      <sz val="8"/>
      <name val="Arial"/>
      <family val="2"/>
    </font>
    <font>
      <sz val="12"/>
      <color indexed="8"/>
      <name val="Times New Roman"/>
      <family val="1"/>
    </font>
    <font>
      <sz val="12"/>
      <name val="|??¢¥¢¬¨Ï"/>
      <charset val="129"/>
    </font>
    <font>
      <i/>
      <sz val="12"/>
      <color indexed="8"/>
      <name val=".VnBook-Antiqua"/>
      <family val="2"/>
    </font>
    <font>
      <sz val="10"/>
      <name val="VNI-Helve-Condense"/>
    </font>
    <font>
      <sz val="12"/>
      <name val="VNTime"/>
    </font>
    <font>
      <b/>
      <sz val="12"/>
      <name val="Arial"/>
      <family val="2"/>
    </font>
    <font>
      <b/>
      <sz val="12"/>
      <color indexed="8"/>
      <name val=".VnBook-Antiqua"/>
      <family val="2"/>
    </font>
    <font>
      <b/>
      <sz val="12"/>
      <name val="VNTimeH"/>
    </font>
    <font>
      <i/>
      <sz val="12"/>
      <color indexed="8"/>
      <name val=".VnBook-AntiquaH"/>
      <family val="2"/>
    </font>
    <font>
      <sz val="11"/>
      <color indexed="52"/>
      <name val="Calibri"/>
      <family val="2"/>
    </font>
    <font>
      <b/>
      <u val="double"/>
      <sz val="12"/>
      <color indexed="12"/>
      <name val=".VnBahamasB"/>
      <family val="2"/>
    </font>
    <font>
      <sz val="10"/>
      <name val="VnTimes"/>
    </font>
    <font>
      <b/>
      <sz val="12"/>
      <name val=".VnBook-AntiquaH"/>
      <family val="2"/>
    </font>
    <font>
      <sz val="12"/>
      <color indexed="8"/>
      <name val="Arial"/>
      <family val="2"/>
    </font>
    <font>
      <sz val="11"/>
      <name val="3C_Times_T"/>
      <charset val="134"/>
    </font>
    <font>
      <b/>
      <u/>
      <sz val="14"/>
      <color indexed="8"/>
      <name val=".VnBook-AntiquaH"/>
      <family val="2"/>
    </font>
    <font>
      <b/>
      <sz val="10"/>
      <name val=".VnArial"/>
      <family val="2"/>
    </font>
    <font>
      <sz val="12"/>
      <color theme="1"/>
      <name val="Times New Roman"/>
      <family val="1"/>
    </font>
    <font>
      <b/>
      <u/>
      <sz val="10"/>
      <name val="VNI-Times"/>
    </font>
    <font>
      <sz val="12"/>
      <color indexed="10"/>
      <name val=".VnArial Narrow"/>
      <family val="2"/>
    </font>
    <font>
      <u/>
      <sz val="12"/>
      <color indexed="12"/>
      <name val=".VnTime"/>
      <family val="2"/>
    </font>
    <font>
      <b/>
      <sz val="16"/>
      <name val="VNlucida sans"/>
      <family val="2"/>
    </font>
    <font>
      <sz val="12"/>
      <name val="¹ÙÅÁÃ¼"/>
      <charset val="129"/>
    </font>
    <font>
      <b/>
      <sz val="10"/>
      <name val="VNI-Univer"/>
    </font>
    <font>
      <b/>
      <sz val="8"/>
      <name val="VN Helvetica"/>
      <charset val="134"/>
    </font>
    <font>
      <b/>
      <sz val="8"/>
      <name val="MS Sans Serif"/>
      <family val="2"/>
    </font>
    <font>
      <b/>
      <sz val="12"/>
      <color indexed="8"/>
      <name val="Arial"/>
      <family val="2"/>
    </font>
    <font>
      <sz val="11"/>
      <name val="–¾’©"/>
      <charset val="128"/>
    </font>
    <font>
      <sz val="8"/>
      <name val="VNarial"/>
      <family val="2"/>
    </font>
    <font>
      <b/>
      <sz val="11"/>
      <color indexed="63"/>
      <name val="Calibri"/>
      <family val="2"/>
    </font>
    <font>
      <sz val="10"/>
      <name val=".VnAvant"/>
      <family val="2"/>
    </font>
    <font>
      <sz val="12"/>
      <name val="바탕체"/>
      <charset val="129"/>
    </font>
    <font>
      <sz val="11"/>
      <color indexed="60"/>
      <name val="Calibri"/>
      <family val="2"/>
    </font>
    <font>
      <sz val="7"/>
      <name val="Small Fonts"/>
      <family val="2"/>
    </font>
    <font>
      <sz val="12"/>
      <name val="¹UAAA¼"/>
      <charset val="129"/>
    </font>
    <font>
      <b/>
      <sz val="12"/>
      <name val="VN-NTime"/>
    </font>
    <font>
      <b/>
      <sz val="18"/>
      <color indexed="10"/>
      <name val="VNnew Century Cond"/>
      <family val="2"/>
    </font>
    <font>
      <sz val="10"/>
      <name val=".VnArialH"/>
      <family val="2"/>
    </font>
    <font>
      <sz val="11"/>
      <color indexed="8"/>
      <name val="Calibri"/>
      <family val="2"/>
    </font>
    <font>
      <sz val="12"/>
      <name val="Tms Rmn"/>
      <charset val="134"/>
    </font>
    <font>
      <b/>
      <sz val="11"/>
      <color indexed="52"/>
      <name val="Calibri"/>
      <family val="2"/>
    </font>
    <font>
      <i/>
      <sz val="10"/>
      <name val=".VnTime"/>
      <family val="2"/>
    </font>
    <font>
      <sz val="10"/>
      <name val="MS Serif"/>
      <family val="1"/>
    </font>
    <font>
      <b/>
      <sz val="11"/>
      <name val="Arial"/>
      <family val="2"/>
    </font>
    <font>
      <b/>
      <sz val="12"/>
      <color indexed="8"/>
      <name val="Arial"/>
      <family val="2"/>
    </font>
    <font>
      <b/>
      <i/>
      <sz val="16"/>
      <name val="Helv"/>
      <charset val="134"/>
    </font>
    <font>
      <sz val="10"/>
      <name val="Arial CE"/>
      <charset val="134"/>
    </font>
    <font>
      <b/>
      <sz val="11"/>
      <name val="Helv"/>
      <charset val="134"/>
    </font>
    <font>
      <sz val="11"/>
      <name val="µ¸¿ò"/>
      <charset val="129"/>
    </font>
    <font>
      <sz val="10"/>
      <name val=".VnBook-Antiqua"/>
      <family val="2"/>
    </font>
    <font>
      <sz val="12"/>
      <color indexed="8"/>
      <name val="¹ÙÅÁÃ¼"/>
      <charset val="129"/>
    </font>
    <font>
      <i/>
      <sz val="12"/>
      <color indexed="8"/>
      <name val="Arial"/>
      <family val="2"/>
    </font>
    <font>
      <u/>
      <sz val="12"/>
      <color indexed="12"/>
      <name val="Arial"/>
      <family val="2"/>
    </font>
    <font>
      <b/>
      <sz val="14"/>
      <name val=".VnTimeH"/>
      <family val="2"/>
    </font>
    <font>
      <sz val="14"/>
      <name val="뼻뮝"/>
      <charset val="129"/>
    </font>
    <font>
      <sz val="11"/>
      <color indexed="12"/>
      <name val="Times New Roman"/>
      <family val="1"/>
    </font>
    <font>
      <sz val="11"/>
      <name val="‚l‚r ‚oƒSƒVƒbƒN"/>
      <charset val="128"/>
    </font>
    <font>
      <sz val="14"/>
      <name val="VNTime"/>
    </font>
    <font>
      <i/>
      <sz val="12"/>
      <color indexed="8"/>
      <name val="Arial"/>
      <family val="2"/>
    </font>
    <font>
      <sz val="19"/>
      <color indexed="48"/>
      <name val="Arial"/>
      <family val="2"/>
    </font>
    <font>
      <sz val="12"/>
      <color indexed="14"/>
      <name val="Arial"/>
      <family val="2"/>
    </font>
    <font>
      <sz val="8"/>
      <name val="MS Sans Serif"/>
      <family val="2"/>
    </font>
    <font>
      <b/>
      <sz val="10.5"/>
      <name val=".VnAvantH"/>
      <family val="2"/>
    </font>
    <font>
      <sz val="10"/>
      <name val="VNI-Aptima"/>
    </font>
    <font>
      <sz val="14"/>
      <name val=".VnTimeH"/>
      <family val="2"/>
    </font>
    <font>
      <sz val="11"/>
      <color indexed="32"/>
      <name val="VNI-Times"/>
    </font>
    <font>
      <sz val="10"/>
      <name val="Symbol"/>
      <family val="1"/>
      <charset val="2"/>
    </font>
    <font>
      <sz val="14"/>
      <name val="VNI-Times"/>
    </font>
    <font>
      <sz val="12"/>
      <name val="¹UAAA¼"/>
      <charset val="128"/>
    </font>
    <font>
      <sz val="11"/>
      <color indexed="20"/>
      <name val="Calibri"/>
      <family val="2"/>
    </font>
    <font>
      <sz val="10"/>
      <name val="Times New Roman"/>
      <family val="1"/>
    </font>
    <font>
      <sz val="10"/>
      <name val="±¼¸²A¼"/>
      <charset val="129"/>
    </font>
    <font>
      <sz val="11"/>
      <color indexed="8"/>
      <name val="Calibri"/>
      <family val="2"/>
    </font>
    <font>
      <i/>
      <sz val="11"/>
      <color indexed="23"/>
      <name val="Calibri"/>
      <family val="2"/>
    </font>
    <font>
      <b/>
      <sz val="14"/>
      <color indexed="14"/>
      <name val="VNottawa"/>
      <family val="2"/>
    </font>
    <font>
      <b/>
      <sz val="16"/>
      <color indexed="14"/>
      <name val="VNottawa"/>
      <family val="2"/>
    </font>
    <font>
      <sz val="11"/>
      <color indexed="17"/>
      <name val="Calibri"/>
      <family val="2"/>
    </font>
    <font>
      <b/>
      <sz val="15"/>
      <color indexed="56"/>
      <name val="Calibri"/>
      <family val="2"/>
    </font>
    <font>
      <b/>
      <sz val="10"/>
      <name val="Arial"/>
      <family val="2"/>
    </font>
    <font>
      <b/>
      <sz val="13"/>
      <color indexed="56"/>
      <name val="Calibri"/>
      <family val="2"/>
    </font>
    <font>
      <b/>
      <sz val="11"/>
      <color indexed="56"/>
      <name val="Calibri"/>
      <family val="2"/>
    </font>
    <font>
      <b/>
      <sz val="18"/>
      <name val="Arial"/>
      <family val="2"/>
    </font>
    <font>
      <sz val="12"/>
      <name val="±¼¸²Ã¼"/>
      <charset val="129"/>
    </font>
    <font>
      <sz val="12"/>
      <name val="Helv"/>
      <charset val="134"/>
    </font>
    <font>
      <sz val="11"/>
      <color indexed="62"/>
      <name val="Calibri"/>
      <family val="2"/>
    </font>
    <font>
      <b/>
      <sz val="8"/>
      <color indexed="8"/>
      <name val="Helv"/>
      <charset val="134"/>
    </font>
    <font>
      <b/>
      <sz val="12"/>
      <color indexed="9"/>
      <name val="Tms Rmn"/>
      <charset val="134"/>
    </font>
    <font>
      <b/>
      <sz val="10"/>
      <name val="Helv"/>
      <charset val="134"/>
    </font>
    <font>
      <b/>
      <sz val="11"/>
      <color indexed="9"/>
      <name val="Calibri"/>
      <family val="2"/>
    </font>
    <font>
      <b/>
      <sz val="8"/>
      <name val="Arial"/>
      <family val="2"/>
    </font>
    <font>
      <sz val="11"/>
      <name val="UVnTime"/>
      <charset val="134"/>
    </font>
    <font>
      <b/>
      <sz val="16"/>
      <color indexed="16"/>
      <name val="VNbritannic"/>
      <family val="2"/>
    </font>
    <font>
      <b/>
      <sz val="18"/>
      <color indexed="12"/>
      <name val="VNbritannic"/>
      <family val="2"/>
    </font>
    <font>
      <b/>
      <sz val="12"/>
      <name val="VNTime"/>
    </font>
    <font>
      <sz val="11"/>
      <name val="VNtimes new roman"/>
      <family val="2"/>
    </font>
    <font>
      <sz val="12"/>
      <name val="???"/>
      <charset val="129"/>
    </font>
    <font>
      <sz val="19"/>
      <color indexed="48"/>
      <name val="Arial"/>
      <family val="2"/>
    </font>
    <font>
      <b/>
      <i/>
      <sz val="12"/>
      <color indexed="8"/>
      <name val="Arial"/>
      <family val="2"/>
    </font>
    <font>
      <sz val="12"/>
      <color indexed="14"/>
      <name val="Arial"/>
      <family val="2"/>
    </font>
    <font>
      <sz val="10"/>
      <color indexed="16"/>
      <name val="MS Serif"/>
      <family val="1"/>
    </font>
    <font>
      <sz val="12"/>
      <name val="timesnewroman"/>
      <charset val="134"/>
    </font>
    <font>
      <sz val="8"/>
      <name val="Helv"/>
      <charset val="134"/>
    </font>
    <font>
      <b/>
      <sz val="12"/>
      <name val="Helv"/>
      <charset val="134"/>
    </font>
    <font>
      <sz val="10"/>
      <color indexed="8"/>
      <name val="Times New Roman"/>
      <family val="1"/>
    </font>
    <font>
      <sz val="13"/>
      <name val="Times New Roman"/>
      <family val="1"/>
    </font>
    <font>
      <sz val="11"/>
      <name val="VNI-Aptima"/>
    </font>
    <font>
      <sz val="11"/>
      <color indexed="8"/>
      <name val="Helvetica Neue"/>
    </font>
    <font>
      <sz val="14"/>
      <name val="System"/>
      <family val="2"/>
    </font>
    <font>
      <b/>
      <i/>
      <sz val="12"/>
      <color indexed="8"/>
      <name val="Arial"/>
      <family val="2"/>
    </font>
    <font>
      <sz val="12"/>
      <name val="VNTime"/>
    </font>
    <font>
      <b/>
      <sz val="10"/>
      <name val="MS Sans Serif"/>
      <family val="2"/>
    </font>
    <font>
      <b/>
      <sz val="12"/>
      <name val="VNI-Times"/>
    </font>
    <font>
      <sz val="11"/>
      <name val=".VnAvant"/>
      <family val="2"/>
    </font>
    <font>
      <b/>
      <sz val="13"/>
      <color indexed="8"/>
      <name val=".VnTimeH"/>
      <family val="2"/>
    </font>
    <font>
      <b/>
      <sz val="10"/>
      <color indexed="10"/>
      <name val="Arial"/>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1"/>
    </font>
    <font>
      <b/>
      <sz val="10"/>
      <name val=".VnTimeH"/>
      <family val="2"/>
    </font>
    <font>
      <b/>
      <sz val="11"/>
      <name val=".VnTimeH"/>
      <family val="2"/>
    </font>
    <font>
      <b/>
      <sz val="10"/>
      <name val=".VnArialH"/>
      <family val="2"/>
    </font>
    <font>
      <b/>
      <sz val="11"/>
      <color indexed="8"/>
      <name val="Calibri"/>
      <family val="2"/>
    </font>
    <font>
      <sz val="10"/>
      <name val=".VnArial Narrow"/>
      <family val="2"/>
    </font>
    <font>
      <sz val="8"/>
      <name val=".VnTime"/>
      <family val="2"/>
    </font>
    <font>
      <sz val="16"/>
      <name val="AngsanaUPC"/>
      <family val="1"/>
    </font>
    <font>
      <b/>
      <sz val="12"/>
      <name val=".VnTime"/>
      <family val="2"/>
    </font>
    <font>
      <b/>
      <sz val="10"/>
      <name val="VN AvantGBook"/>
      <charset val="134"/>
    </font>
    <font>
      <b/>
      <sz val="10"/>
      <name val="VN Helvetica"/>
      <charset val="134"/>
    </font>
    <font>
      <b/>
      <sz val="16"/>
      <name val=".VnTime"/>
      <family val="2"/>
    </font>
    <font>
      <sz val="10"/>
      <name val="VN Helvetica"/>
      <charset val="134"/>
    </font>
    <font>
      <sz val="9"/>
      <name val=".VnTime"/>
      <family val="2"/>
    </font>
    <font>
      <sz val="11"/>
      <color indexed="10"/>
      <name val="Calibri"/>
      <family val="2"/>
    </font>
    <font>
      <sz val="10"/>
      <name val="Geneva"/>
      <charset val="134"/>
    </font>
    <font>
      <b/>
      <i/>
      <sz val="12"/>
      <name val=".VnTime"/>
      <family val="2"/>
    </font>
    <font>
      <sz val="14"/>
      <name val=".VnArial"/>
      <family val="2"/>
    </font>
    <font>
      <sz val="10"/>
      <name val=" "/>
      <charset val="134"/>
    </font>
    <font>
      <sz val="12"/>
      <color indexed="8"/>
      <name val="바탕체"/>
      <charset val="134"/>
    </font>
    <font>
      <sz val="12"/>
      <name val="뼻뮝"/>
      <charset val="129"/>
    </font>
    <font>
      <sz val="10"/>
      <name val="명조"/>
      <charset val="129"/>
    </font>
    <font>
      <sz val="10"/>
      <name val="돋움체"/>
      <charset val="129"/>
    </font>
    <font>
      <b/>
      <vertAlign val="superscript"/>
      <sz val="16"/>
      <name val="Times New Roman"/>
      <family val="1"/>
    </font>
    <font>
      <vertAlign val="superscript"/>
      <sz val="14"/>
      <name val="Times New Roman"/>
      <family val="1"/>
    </font>
    <font>
      <b/>
      <vertAlign val="superscript"/>
      <sz val="14"/>
      <color theme="1"/>
      <name val="Times New Roman"/>
      <family val="1"/>
    </font>
    <font>
      <b/>
      <vertAlign val="superscript"/>
      <sz val="16"/>
      <color indexed="8"/>
      <name val="Times New Roman"/>
      <family val="1"/>
    </font>
    <font>
      <vertAlign val="superscript"/>
      <sz val="14"/>
      <color indexed="8"/>
      <name val="Times New Roman"/>
      <family val="1"/>
    </font>
    <font>
      <b/>
      <vertAlign val="superscript"/>
      <sz val="18"/>
      <name val="Times New Roman"/>
      <family val="1"/>
    </font>
    <font>
      <i/>
      <vertAlign val="superscript"/>
      <sz val="10"/>
      <name val="Arial Narrow"/>
      <family val="2"/>
    </font>
    <font>
      <sz val="11"/>
      <color theme="1"/>
      <name val="Calibri"/>
      <family val="2"/>
      <scheme val="minor"/>
    </font>
    <font>
      <sz val="12"/>
      <color rgb="FFFF0000"/>
      <name val="Times New Roman"/>
      <family val="1"/>
    </font>
    <font>
      <b/>
      <i/>
      <sz val="12"/>
      <name val="Times New Roman"/>
      <family val="1"/>
    </font>
    <font>
      <b/>
      <sz val="12"/>
      <color theme="1"/>
      <name val="Times New Roman"/>
      <family val="1"/>
    </font>
    <font>
      <b/>
      <sz val="12"/>
      <color rgb="FF000000"/>
      <name val="Times New Roman"/>
      <family val="1"/>
    </font>
    <font>
      <sz val="12"/>
      <color rgb="FF000000"/>
      <name val="Times New Roman"/>
      <family val="1"/>
    </font>
    <font>
      <sz val="11"/>
      <color theme="1"/>
      <name val="Times New Roman"/>
      <family val="1"/>
    </font>
    <font>
      <b/>
      <sz val="12"/>
      <name val="Calibri"/>
      <family val="2"/>
      <scheme val="minor"/>
    </font>
    <font>
      <sz val="11"/>
      <color theme="1"/>
      <name val="Arial"/>
      <family val="2"/>
      <charset val="163"/>
    </font>
    <font>
      <sz val="12"/>
      <name val="Times New Roman"/>
      <family val="1"/>
      <charset val="163"/>
    </font>
    <font>
      <b/>
      <sz val="12"/>
      <name val="Times New Roman"/>
      <family val="1"/>
      <charset val="163"/>
    </font>
    <font>
      <sz val="8"/>
      <name val="Calibri"/>
      <family val="2"/>
      <scheme val="minor"/>
    </font>
    <font>
      <b/>
      <sz val="15"/>
      <name val="Times New Roman"/>
      <family val="1"/>
    </font>
    <font>
      <i/>
      <sz val="15"/>
      <name val="Times New Roman"/>
      <family val="1"/>
    </font>
    <font>
      <i/>
      <sz val="12"/>
      <color rgb="FFC00000"/>
      <name val="Times New Roman"/>
      <family val="1"/>
    </font>
  </fonts>
  <fills count="38">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54"/>
        <bgColor indexed="64"/>
      </patternFill>
    </fill>
    <fill>
      <patternFill patternType="solid">
        <fgColor indexed="43"/>
        <bgColor indexed="64"/>
      </patternFill>
    </fill>
    <fill>
      <patternFill patternType="solid">
        <fgColor indexed="22"/>
        <bgColor indexed="64"/>
      </patternFill>
    </fill>
    <fill>
      <patternFill patternType="darkVertical"/>
    </fill>
    <fill>
      <patternFill patternType="solid">
        <fgColor indexed="51"/>
        <bgColor indexed="64"/>
      </patternFill>
    </fill>
    <fill>
      <patternFill patternType="solid">
        <fgColor indexed="36"/>
        <bgColor indexed="64"/>
      </patternFill>
    </fill>
    <fill>
      <patternFill patternType="solid">
        <fgColor indexed="40"/>
        <bgColor indexed="64"/>
      </patternFill>
    </fill>
    <fill>
      <patternFill patternType="solid">
        <fgColor indexed="49"/>
        <bgColor indexed="64"/>
      </patternFill>
    </fill>
    <fill>
      <patternFill patternType="solid">
        <fgColor indexed="45"/>
        <bgColor indexed="64"/>
      </patternFill>
    </fill>
    <fill>
      <patternFill patternType="solid">
        <fgColor indexed="57"/>
        <bgColor indexed="64"/>
      </patternFill>
    </fill>
    <fill>
      <patternFill patternType="solid">
        <fgColor indexed="62"/>
        <bgColor indexed="64"/>
      </patternFill>
    </fill>
    <fill>
      <patternFill patternType="solid">
        <fgColor indexed="35"/>
        <bgColor indexed="64"/>
      </patternFill>
    </fill>
    <fill>
      <patternFill patternType="solid">
        <fgColor indexed="44"/>
        <bgColor indexed="64"/>
      </patternFill>
    </fill>
    <fill>
      <patternFill patternType="solid">
        <fgColor indexed="30"/>
        <bgColor indexed="64"/>
      </patternFill>
    </fill>
    <fill>
      <patternFill patternType="solid">
        <fgColor indexed="46"/>
        <bgColor indexed="64"/>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gray125"/>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21"/>
        <bgColor indexed="64"/>
      </patternFill>
    </fill>
    <fill>
      <patternFill patternType="solid">
        <fgColor indexed="52"/>
        <bgColor indexed="64"/>
      </patternFill>
    </fill>
    <fill>
      <patternFill patternType="solid">
        <fgColor indexed="10"/>
        <bgColor indexed="64"/>
      </patternFill>
    </fill>
    <fill>
      <patternFill patternType="solid">
        <fgColor indexed="53"/>
        <bgColor indexed="64"/>
      </patternFill>
    </fill>
    <fill>
      <patternFill patternType="solid">
        <fgColor indexed="26"/>
        <bgColor indexed="64"/>
      </patternFill>
    </fill>
    <fill>
      <patternFill patternType="solid">
        <fgColor indexed="65"/>
        <bgColor indexed="64"/>
      </patternFill>
    </fill>
    <fill>
      <patternFill patternType="solid">
        <fgColor indexed="55"/>
        <bgColor indexed="64"/>
      </patternFill>
    </fill>
    <fill>
      <patternFill patternType="solid">
        <fgColor indexed="50"/>
        <bgColor indexed="64"/>
      </patternFill>
    </fill>
    <fill>
      <patternFill patternType="lightUp">
        <fgColor indexed="48"/>
        <bgColor indexed="4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5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48"/>
      </left>
      <right style="thin">
        <color indexed="48"/>
      </right>
      <top style="thin">
        <color indexed="48"/>
      </top>
      <bottom style="thin">
        <color indexed="48"/>
      </bottom>
      <diagonal/>
    </border>
    <border>
      <left/>
      <right style="double">
        <color auto="1"/>
      </right>
      <top/>
      <bottom/>
      <diagonal/>
    </border>
    <border>
      <left style="thin">
        <color indexed="22"/>
      </left>
      <right style="thin">
        <color indexed="22"/>
      </right>
      <top style="thin">
        <color indexed="22"/>
      </top>
      <bottom style="thin">
        <color indexed="22"/>
      </bottom>
      <diagonal/>
    </border>
    <border>
      <left/>
      <right/>
      <top style="medium">
        <color auto="1"/>
      </top>
      <bottom/>
      <diagonal/>
    </border>
    <border>
      <left style="thin">
        <color auto="1"/>
      </left>
      <right style="thin">
        <color auto="1"/>
      </right>
      <top style="double">
        <color auto="1"/>
      </top>
      <bottom style="hair">
        <color auto="1"/>
      </bottom>
      <diagonal/>
    </border>
    <border>
      <left/>
      <right/>
      <top/>
      <bottom style="hair">
        <color auto="1"/>
      </bottom>
      <diagonal/>
    </border>
    <border>
      <left/>
      <right/>
      <top style="thin">
        <color auto="1"/>
      </top>
      <bottom style="double">
        <color auto="1"/>
      </bottom>
      <diagonal/>
    </border>
    <border>
      <left/>
      <right/>
      <top style="double">
        <color auto="1"/>
      </top>
      <bottom style="double">
        <color auto="1"/>
      </bottom>
      <diagonal/>
    </border>
    <border>
      <left/>
      <right/>
      <top/>
      <bottom style="double">
        <color indexed="52"/>
      </bottom>
      <diagonal/>
    </border>
    <border>
      <left/>
      <right/>
      <top style="double">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style="thin">
        <color auto="1"/>
      </left>
      <right style="thin">
        <color auto="1"/>
      </right>
      <top/>
      <bottom style="hair">
        <color auto="1"/>
      </bottom>
      <diagonal/>
    </border>
    <border>
      <left style="thin">
        <color indexed="23"/>
      </left>
      <right style="thin">
        <color indexed="23"/>
      </right>
      <top style="thin">
        <color indexed="23"/>
      </top>
      <bottom style="thin">
        <color indexed="23"/>
      </bottom>
      <diagonal/>
    </border>
    <border>
      <left/>
      <right/>
      <top style="thin">
        <color indexed="48"/>
      </top>
      <bottom style="thin">
        <color indexed="48"/>
      </bottom>
      <diagonal/>
    </border>
    <border>
      <left style="thick">
        <color auto="1"/>
      </left>
      <right/>
      <top style="thick">
        <color auto="1"/>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indexed="8"/>
      </top>
      <bottom style="thin">
        <color auto="1"/>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style="medium">
        <color indexed="8"/>
      </right>
      <top/>
      <bottom/>
      <diagonal/>
    </border>
    <border>
      <left style="thin">
        <color indexed="41"/>
      </left>
      <right style="thin">
        <color indexed="48"/>
      </right>
      <top style="medium">
        <color indexed="41"/>
      </top>
      <bottom style="thin">
        <color indexed="48"/>
      </bottom>
      <diagonal/>
    </border>
    <border>
      <left/>
      <right style="medium">
        <color indexed="0"/>
      </right>
      <top/>
      <bottom/>
      <diagonal/>
    </border>
    <border>
      <left style="double">
        <color auto="1"/>
      </left>
      <right style="thin">
        <color auto="1"/>
      </right>
      <top style="double">
        <color auto="1"/>
      </top>
      <bottom/>
      <diagonal/>
    </border>
    <border>
      <left style="double">
        <color auto="1"/>
      </left>
      <right style="thin">
        <color auto="1"/>
      </right>
      <top style="hair">
        <color auto="1"/>
      </top>
      <bottom style="double">
        <color auto="1"/>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268">
    <xf numFmtId="0" fontId="0" fillId="0" borderId="0"/>
    <xf numFmtId="176" fontId="58" fillId="0" borderId="0" applyFont="0" applyFill="0" applyBorder="0" applyAlignment="0" applyProtection="0"/>
    <xf numFmtId="43" fontId="58" fillId="0" borderId="0" applyFont="0" applyFill="0" applyBorder="0" applyAlignment="0" applyProtection="0"/>
    <xf numFmtId="204" fontId="59" fillId="0" borderId="0" applyFont="0" applyFill="0" applyBorder="0" applyAlignment="0" applyProtection="0"/>
    <xf numFmtId="0" fontId="62" fillId="0" borderId="0" applyNumberFormat="0" applyFill="0" applyBorder="0" applyAlignment="0" applyProtection="0"/>
    <xf numFmtId="0" fontId="70" fillId="0" borderId="0"/>
    <xf numFmtId="41" fontId="58" fillId="0" borderId="0" applyFont="0" applyFill="0" applyBorder="0" applyAlignment="0" applyProtection="0"/>
    <xf numFmtId="43" fontId="58" fillId="0" borderId="0" applyFont="0" applyFill="0" applyBorder="0" applyAlignment="0" applyProtection="0"/>
    <xf numFmtId="0" fontId="62" fillId="0" borderId="0" applyNumberFormat="0" applyFill="0" applyBorder="0" applyAlignment="0" applyProtection="0"/>
    <xf numFmtId="0" fontId="62" fillId="0" borderId="0"/>
    <xf numFmtId="227" fontId="58" fillId="0" borderId="0" applyFont="0" applyFill="0" applyBorder="0" applyAlignment="0" applyProtection="0"/>
    <xf numFmtId="210" fontId="71" fillId="0" borderId="3">
      <alignment horizontal="right" vertical="center"/>
    </xf>
    <xf numFmtId="43" fontId="59" fillId="0" borderId="0" applyFont="0" applyFill="0" applyBorder="0" applyAlignment="0" applyProtection="0"/>
    <xf numFmtId="164" fontId="58" fillId="0" borderId="0" applyFont="0" applyFill="0" applyBorder="0" applyAlignment="0" applyProtection="0"/>
    <xf numFmtId="0" fontId="76" fillId="7" borderId="0" applyNumberFormat="0" applyFont="0" applyBorder="0" applyAlignment="0">
      <alignment horizontal="center"/>
    </xf>
    <xf numFmtId="220" fontId="58" fillId="0" borderId="0" applyFont="0" applyFill="0" applyBorder="0" applyAlignment="0" applyProtection="0"/>
    <xf numFmtId="0" fontId="66" fillId="0" borderId="0"/>
    <xf numFmtId="0" fontId="62" fillId="0" borderId="0" applyNumberFormat="0" applyFill="0" applyBorder="0" applyAlignment="0" applyProtection="0"/>
    <xf numFmtId="3" fontId="72" fillId="0" borderId="2"/>
    <xf numFmtId="0" fontId="62" fillId="0" borderId="0" applyNumberFormat="0" applyFill="0" applyBorder="0" applyAlignment="0" applyProtection="0"/>
    <xf numFmtId="43" fontId="79" fillId="0" borderId="0" applyFont="0" applyFill="0" applyBorder="0" applyAlignment="0" applyProtection="0"/>
    <xf numFmtId="0" fontId="62" fillId="0" borderId="0" applyNumberFormat="0" applyFill="0" applyBorder="0" applyAlignment="0" applyProtection="0"/>
    <xf numFmtId="42" fontId="58" fillId="0" borderId="0" applyFont="0" applyFill="0" applyBorder="0" applyAlignment="0" applyProtection="0"/>
    <xf numFmtId="0" fontId="73" fillId="0" borderId="0"/>
    <xf numFmtId="213" fontId="78" fillId="0" borderId="0" applyFont="0" applyFill="0" applyBorder="0" applyAlignment="0" applyProtection="0"/>
    <xf numFmtId="189" fontId="69" fillId="0" borderId="3">
      <alignment horizontal="right" vertical="center"/>
    </xf>
    <xf numFmtId="0" fontId="62" fillId="0" borderId="0"/>
    <xf numFmtId="0" fontId="74" fillId="6" borderId="0"/>
    <xf numFmtId="0" fontId="67" fillId="0" borderId="0"/>
    <xf numFmtId="41" fontId="58" fillId="0" borderId="0" applyFont="0" applyFill="0" applyBorder="0" applyAlignment="0" applyProtection="0"/>
    <xf numFmtId="0" fontId="60" fillId="0" borderId="0"/>
    <xf numFmtId="214" fontId="59" fillId="0" borderId="0" applyFont="0" applyFill="0" applyBorder="0" applyAlignment="0" applyProtection="0"/>
    <xf numFmtId="14" fontId="77" fillId="0" borderId="0">
      <alignment horizontal="center" wrapText="1"/>
      <protection locked="0"/>
    </xf>
    <xf numFmtId="43" fontId="59" fillId="0" borderId="0" applyFont="0" applyFill="0" applyBorder="0" applyAlignment="0" applyProtection="0"/>
    <xf numFmtId="43" fontId="262" fillId="0" borderId="0" applyFont="0" applyFill="0" applyBorder="0" applyAlignment="0" applyProtection="0"/>
    <xf numFmtId="208" fontId="71" fillId="0" borderId="3">
      <alignment horizontal="right" vertical="center"/>
    </xf>
    <xf numFmtId="166" fontId="66" fillId="0" borderId="0" applyFont="0" applyFill="0" applyBorder="0" applyAlignment="0" applyProtection="0"/>
    <xf numFmtId="196" fontId="58" fillId="0" borderId="0" applyFont="0" applyFill="0" applyBorder="0" applyAlignment="0" applyProtection="0"/>
    <xf numFmtId="232" fontId="81" fillId="0" borderId="0" applyFont="0" applyFill="0" applyBorder="0" applyAlignment="0" applyProtection="0"/>
    <xf numFmtId="0" fontId="62" fillId="0" borderId="0" applyNumberFormat="0" applyFill="0" applyBorder="0" applyAlignment="0" applyProtection="0"/>
    <xf numFmtId="210" fontId="71" fillId="0" borderId="3">
      <alignment horizontal="right" vertical="center"/>
    </xf>
    <xf numFmtId="0" fontId="59" fillId="0" borderId="0"/>
    <xf numFmtId="191" fontId="58" fillId="0" borderId="3">
      <alignment horizontal="right" vertical="center"/>
    </xf>
    <xf numFmtId="188" fontId="58" fillId="0" borderId="0" applyFont="0" applyFill="0" applyBorder="0" applyAlignment="0" applyProtection="0"/>
    <xf numFmtId="209" fontId="58" fillId="0" borderId="0" applyFont="0" applyFill="0" applyBorder="0" applyAlignment="0" applyProtection="0"/>
    <xf numFmtId="43" fontId="58" fillId="0" borderId="0" applyFont="0" applyFill="0" applyBorder="0" applyAlignment="0" applyProtection="0"/>
    <xf numFmtId="190" fontId="59" fillId="0" borderId="0" applyFont="0" applyFill="0" applyBorder="0" applyAlignment="0" applyProtection="0"/>
    <xf numFmtId="209" fontId="58" fillId="0" borderId="0" applyFont="0" applyFill="0" applyBorder="0" applyAlignment="0" applyProtection="0"/>
    <xf numFmtId="0" fontId="85" fillId="0" borderId="0"/>
    <xf numFmtId="43" fontId="66" fillId="0" borderId="0" applyFont="0" applyFill="0" applyBorder="0" applyAlignment="0" applyProtection="0"/>
    <xf numFmtId="165" fontId="58" fillId="0" borderId="0" applyFont="0" applyFill="0" applyBorder="0" applyAlignment="0" applyProtection="0"/>
    <xf numFmtId="241" fontId="58" fillId="0" borderId="0" applyFont="0" applyFill="0" applyBorder="0" applyAlignment="0" applyProtection="0"/>
    <xf numFmtId="0" fontId="34" fillId="0" borderId="0">
      <alignment horizontal="center" wrapText="1"/>
      <protection locked="0"/>
    </xf>
    <xf numFmtId="0" fontId="59" fillId="0" borderId="0" applyNumberFormat="0" applyFill="0" applyBorder="0" applyAlignment="0" applyProtection="0"/>
    <xf numFmtId="167" fontId="58" fillId="0" borderId="0" applyFont="0" applyFill="0" applyBorder="0" applyAlignment="0" applyProtection="0"/>
    <xf numFmtId="198" fontId="89" fillId="0" borderId="0" applyFont="0" applyFill="0" applyBorder="0" applyAlignment="0" applyProtection="0"/>
    <xf numFmtId="0" fontId="62" fillId="0" borderId="0" applyNumberFormat="0" applyFill="0" applyBorder="0" applyAlignment="0" applyProtection="0"/>
    <xf numFmtId="164" fontId="58" fillId="0" borderId="0" applyFont="0" applyFill="0" applyBorder="0" applyAlignment="0" applyProtection="0"/>
    <xf numFmtId="43" fontId="58" fillId="0" borderId="0" applyFont="0" applyFill="0" applyBorder="0" applyAlignment="0" applyProtection="0"/>
    <xf numFmtId="205" fontId="58" fillId="0" borderId="0" applyFont="0" applyFill="0" applyBorder="0" applyAlignment="0" applyProtection="0"/>
    <xf numFmtId="0" fontId="66" fillId="0" borderId="0"/>
    <xf numFmtId="164" fontId="58" fillId="0" borderId="0" applyFont="0" applyFill="0" applyBorder="0" applyAlignment="0" applyProtection="0"/>
    <xf numFmtId="211" fontId="58" fillId="0" borderId="0" applyFont="0" applyFill="0" applyBorder="0" applyAlignment="0" applyProtection="0"/>
    <xf numFmtId="247" fontId="88" fillId="0" borderId="0" applyFont="0" applyFill="0" applyBorder="0" applyAlignment="0" applyProtection="0"/>
    <xf numFmtId="197" fontId="59" fillId="0" borderId="0" applyFill="0" applyBorder="0" applyAlignment="0"/>
    <xf numFmtId="189" fontId="69" fillId="0" borderId="3">
      <alignment horizontal="right" vertical="center"/>
    </xf>
    <xf numFmtId="4" fontId="57" fillId="8" borderId="17" applyNumberFormat="0" applyProtection="0">
      <alignment horizontal="right" vertical="center"/>
    </xf>
    <xf numFmtId="226" fontId="58" fillId="0" borderId="0" applyFont="0" applyFill="0" applyBorder="0" applyAlignment="0" applyProtection="0"/>
    <xf numFmtId="176" fontId="58" fillId="0" borderId="0" applyFont="0" applyFill="0" applyBorder="0" applyAlignment="0" applyProtection="0"/>
    <xf numFmtId="210" fontId="71"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43" fontId="59" fillId="0" borderId="0" applyFont="0" applyFill="0" applyBorder="0" applyAlignment="0" applyProtection="0"/>
    <xf numFmtId="222" fontId="59" fillId="0" borderId="0"/>
    <xf numFmtId="182" fontId="58" fillId="0" borderId="0" applyFont="0" applyFill="0" applyBorder="0" applyAlignment="0" applyProtection="0"/>
    <xf numFmtId="0" fontId="62" fillId="0" borderId="0"/>
    <xf numFmtId="197" fontId="59" fillId="0" borderId="0" applyFill="0" applyBorder="0" applyAlignment="0"/>
    <xf numFmtId="0" fontId="74" fillId="6" borderId="0"/>
    <xf numFmtId="0" fontId="73" fillId="0" borderId="0"/>
    <xf numFmtId="192" fontId="59" fillId="0" borderId="0" applyFont="0" applyFill="0" applyBorder="0" applyAlignment="0" applyProtection="0"/>
    <xf numFmtId="196" fontId="86" fillId="0" borderId="0" applyFont="0" applyFill="0" applyBorder="0" applyAlignment="0" applyProtection="0"/>
    <xf numFmtId="42" fontId="58" fillId="0" borderId="0" applyFont="0" applyFill="0" applyBorder="0" applyAlignment="0" applyProtection="0"/>
    <xf numFmtId="238" fontId="68" fillId="0" borderId="0" applyFont="0" applyFill="0" applyBorder="0" applyAlignment="0" applyProtection="0"/>
    <xf numFmtId="227" fontId="58" fillId="0" borderId="0" applyFont="0" applyFill="0" applyBorder="0" applyAlignment="0" applyProtection="0"/>
    <xf numFmtId="208" fontId="71" fillId="0" borderId="3">
      <alignment horizontal="right" vertical="center"/>
    </xf>
    <xf numFmtId="204" fontId="59" fillId="0" borderId="0" applyFont="0" applyFill="0" applyBorder="0" applyAlignment="0" applyProtection="0"/>
    <xf numFmtId="176" fontId="58" fillId="0" borderId="0" applyFont="0" applyFill="0" applyBorder="0" applyAlignment="0" applyProtection="0"/>
    <xf numFmtId="174" fontId="67" fillId="0" borderId="0" applyFill="0" applyBorder="0" applyAlignment="0"/>
    <xf numFmtId="0" fontId="62" fillId="0" borderId="0" applyNumberFormat="0" applyFill="0" applyBorder="0" applyAlignment="0" applyProtection="0"/>
    <xf numFmtId="0" fontId="59" fillId="0" borderId="0"/>
    <xf numFmtId="43" fontId="66" fillId="0" borderId="0" applyFont="0" applyFill="0" applyBorder="0" applyAlignment="0" applyProtection="0"/>
    <xf numFmtId="167" fontId="58" fillId="0" borderId="0" applyFont="0" applyFill="0" applyBorder="0" applyAlignment="0" applyProtection="0"/>
    <xf numFmtId="43" fontId="58" fillId="0" borderId="0" applyFont="0" applyFill="0" applyBorder="0" applyAlignment="0" applyProtection="0"/>
    <xf numFmtId="0" fontId="62" fillId="0" borderId="0" applyNumberFormat="0" applyFill="0" applyBorder="0" applyAlignment="0" applyProtection="0"/>
    <xf numFmtId="167" fontId="58" fillId="0" borderId="0" applyFont="0" applyFill="0" applyBorder="0" applyAlignment="0" applyProtection="0"/>
    <xf numFmtId="197" fontId="59" fillId="0" borderId="0" applyFill="0" applyBorder="0" applyAlignment="0"/>
    <xf numFmtId="197" fontId="59" fillId="0" borderId="0" applyFill="0" applyBorder="0" applyAlignment="0"/>
    <xf numFmtId="222" fontId="59" fillId="0" borderId="0"/>
    <xf numFmtId="167" fontId="58" fillId="0" borderId="0" applyFont="0" applyFill="0" applyBorder="0" applyAlignment="0" applyProtection="0"/>
    <xf numFmtId="197" fontId="59" fillId="0" borderId="0" applyFill="0" applyBorder="0" applyAlignment="0"/>
    <xf numFmtId="0" fontId="62" fillId="0" borderId="0" applyNumberFormat="0" applyFill="0" applyBorder="0" applyAlignment="0" applyProtection="0"/>
    <xf numFmtId="241" fontId="58" fillId="0" borderId="0" applyFont="0" applyFill="0" applyBorder="0" applyAlignment="0" applyProtection="0"/>
    <xf numFmtId="0" fontId="62" fillId="0" borderId="0" applyNumberFormat="0" applyFill="0" applyBorder="0" applyAlignment="0" applyProtection="0"/>
    <xf numFmtId="197" fontId="59" fillId="0" borderId="0" applyFill="0" applyBorder="0" applyAlignment="0"/>
    <xf numFmtId="219" fontId="84" fillId="0" borderId="16" applyFont="0" applyBorder="0" applyAlignment="0"/>
    <xf numFmtId="42" fontId="58" fillId="0" borderId="0" applyFont="0" applyFill="0" applyBorder="0" applyAlignment="0" applyProtection="0"/>
    <xf numFmtId="196" fontId="86" fillId="0" borderId="0" applyFont="0" applyFill="0" applyBorder="0" applyAlignment="0" applyProtection="0"/>
    <xf numFmtId="171" fontId="59" fillId="0" borderId="0" applyFont="0" applyFill="0" applyBorder="0" applyAlignment="0" applyProtection="0"/>
    <xf numFmtId="197" fontId="59" fillId="0" borderId="0" applyFill="0" applyBorder="0" applyAlignment="0"/>
    <xf numFmtId="216" fontId="83" fillId="0" borderId="3">
      <alignment horizontal="right" vertical="center"/>
    </xf>
    <xf numFmtId="43" fontId="87" fillId="0" borderId="0" applyFont="0" applyFill="0" applyBorder="0" applyAlignment="0" applyProtection="0"/>
    <xf numFmtId="170" fontId="86" fillId="0" borderId="0" applyFont="0" applyFill="0" applyBorder="0" applyAlignment="0" applyProtection="0"/>
    <xf numFmtId="207" fontId="59" fillId="0" borderId="0" applyFill="0" applyBorder="0" applyAlignment="0"/>
    <xf numFmtId="170" fontId="86" fillId="0" borderId="0" applyFont="0" applyFill="0" applyBorder="0" applyAlignment="0" applyProtection="0"/>
    <xf numFmtId="197" fontId="59" fillId="0" borderId="0" applyFill="0" applyBorder="0" applyAlignment="0"/>
    <xf numFmtId="0" fontId="90" fillId="0" borderId="0" applyNumberFormat="0" applyFill="0" applyBorder="0" applyAlignment="0" applyProtection="0"/>
    <xf numFmtId="167" fontId="86" fillId="0" borderId="0" applyFont="0" applyFill="0" applyBorder="0" applyAlignment="0" applyProtection="0"/>
    <xf numFmtId="207" fontId="59" fillId="0" borderId="0" applyFill="0" applyBorder="0" applyAlignment="0"/>
    <xf numFmtId="197" fontId="59" fillId="0" borderId="0" applyFill="0" applyBorder="0" applyAlignment="0"/>
    <xf numFmtId="167" fontId="58" fillId="0" borderId="0" applyFont="0" applyFill="0" applyBorder="0" applyAlignment="0" applyProtection="0"/>
    <xf numFmtId="210" fontId="71" fillId="0" borderId="3">
      <alignment horizontal="right" vertical="center"/>
    </xf>
    <xf numFmtId="176" fontId="58" fillId="0" borderId="0" applyFont="0" applyFill="0" applyBorder="0" applyAlignment="0" applyProtection="0"/>
    <xf numFmtId="245" fontId="85" fillId="0" borderId="0"/>
    <xf numFmtId="43" fontId="58" fillId="0" borderId="0" applyFont="0" applyFill="0" applyBorder="0" applyAlignment="0" applyProtection="0"/>
    <xf numFmtId="166" fontId="86" fillId="0" borderId="0" applyFont="0" applyFill="0" applyBorder="0" applyAlignment="0" applyProtection="0"/>
    <xf numFmtId="0" fontId="62" fillId="0" borderId="0" applyNumberFormat="0" applyFill="0" applyBorder="0" applyAlignment="0" applyProtection="0"/>
    <xf numFmtId="0" fontId="262" fillId="0" borderId="0"/>
    <xf numFmtId="207" fontId="59" fillId="0" borderId="0" applyFill="0" applyBorder="0" applyAlignment="0"/>
    <xf numFmtId="183" fontId="58" fillId="0" borderId="0" applyFont="0" applyFill="0" applyBorder="0" applyAlignment="0" applyProtection="0"/>
    <xf numFmtId="170" fontId="86" fillId="0" borderId="0" applyFont="0" applyFill="0" applyBorder="0" applyAlignment="0" applyProtection="0"/>
    <xf numFmtId="43" fontId="58" fillId="0" borderId="0" applyFont="0" applyFill="0" applyBorder="0" applyAlignment="0" applyProtection="0"/>
    <xf numFmtId="176" fontId="58" fillId="0" borderId="0" applyFont="0" applyFill="0" applyBorder="0" applyAlignment="0" applyProtection="0"/>
    <xf numFmtId="0" fontId="93" fillId="9" borderId="0" applyNumberFormat="0" applyBorder="0" applyAlignment="0" applyProtection="0"/>
    <xf numFmtId="205" fontId="58" fillId="0" borderId="0" applyFont="0" applyFill="0" applyBorder="0" applyAlignment="0" applyProtection="0"/>
    <xf numFmtId="0" fontId="74" fillId="6" borderId="0"/>
    <xf numFmtId="207" fontId="59" fillId="0" borderId="0" applyFill="0" applyBorder="0" applyAlignment="0"/>
    <xf numFmtId="0" fontId="62" fillId="0" borderId="0" applyNumberFormat="0" applyFill="0" applyBorder="0" applyAlignment="0" applyProtection="0"/>
    <xf numFmtId="211" fontId="58" fillId="0" borderId="0" applyFont="0" applyFill="0" applyBorder="0" applyAlignment="0" applyProtection="0"/>
    <xf numFmtId="183" fontId="58" fillId="0" borderId="0" applyFont="0" applyFill="0" applyBorder="0" applyAlignment="0" applyProtection="0"/>
    <xf numFmtId="252" fontId="59" fillId="0" borderId="0" applyFill="0" applyBorder="0" applyAlignment="0"/>
    <xf numFmtId="0" fontId="62" fillId="0" borderId="0" applyNumberFormat="0" applyFill="0" applyBorder="0" applyAlignment="0" applyProtection="0"/>
    <xf numFmtId="201" fontId="60" fillId="0" borderId="3">
      <alignment horizontal="right" vertical="center"/>
    </xf>
    <xf numFmtId="167" fontId="86" fillId="0" borderId="0" applyFont="0" applyFill="0" applyBorder="0" applyAlignment="0" applyProtection="0"/>
    <xf numFmtId="189" fontId="69" fillId="0" borderId="3">
      <alignment horizontal="right" vertical="center"/>
    </xf>
    <xf numFmtId="3" fontId="59" fillId="0" borderId="0" applyFont="0" applyFill="0" applyBorder="0" applyAlignment="0" applyProtection="0"/>
    <xf numFmtId="0" fontId="59" fillId="0" borderId="0" applyProtection="0"/>
    <xf numFmtId="42" fontId="58" fillId="0" borderId="0" applyFont="0" applyFill="0" applyBorder="0" applyAlignment="0" applyProtection="0"/>
    <xf numFmtId="189" fontId="69" fillId="0" borderId="3">
      <alignment horizontal="right" vertical="center"/>
    </xf>
    <xf numFmtId="189" fontId="69" fillId="0" borderId="3">
      <alignment horizontal="right" vertical="center"/>
    </xf>
    <xf numFmtId="167" fontId="58" fillId="0" borderId="0" applyFont="0" applyFill="0" applyBorder="0" applyAlignment="0" applyProtection="0"/>
    <xf numFmtId="0" fontId="91" fillId="0" borderId="0" applyFont="0" applyFill="0" applyBorder="0" applyAlignment="0" applyProtection="0"/>
    <xf numFmtId="203" fontId="68" fillId="0" borderId="3">
      <alignment horizontal="right" vertical="center"/>
    </xf>
    <xf numFmtId="0" fontId="95" fillId="0" borderId="0" applyNumberFormat="0" applyFill="0" applyBorder="0" applyAlignment="0" applyProtection="0">
      <alignment vertical="top"/>
      <protection locked="0"/>
    </xf>
    <xf numFmtId="209" fontId="58" fillId="0" borderId="0" applyFont="0" applyFill="0" applyBorder="0" applyAlignment="0" applyProtection="0"/>
    <xf numFmtId="234" fontId="86" fillId="0" borderId="0" applyFont="0" applyFill="0" applyBorder="0" applyAlignment="0" applyProtection="0"/>
    <xf numFmtId="165" fontId="58" fillId="0" borderId="0" applyFont="0" applyFill="0" applyBorder="0" applyAlignment="0" applyProtection="0"/>
    <xf numFmtId="242" fontId="88" fillId="0" borderId="0" applyFon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208" fontId="71" fillId="0" borderId="3">
      <alignment horizontal="right" vertical="center"/>
    </xf>
    <xf numFmtId="219" fontId="100" fillId="0" borderId="21" applyFont="0" applyBorder="0"/>
    <xf numFmtId="0" fontId="66" fillId="0" borderId="0"/>
    <xf numFmtId="219" fontId="101" fillId="0" borderId="0" applyProtection="0"/>
    <xf numFmtId="167" fontId="58" fillId="0" borderId="0" applyFont="0" applyFill="0" applyBorder="0" applyAlignment="0" applyProtection="0"/>
    <xf numFmtId="216" fontId="68" fillId="0" borderId="15"/>
    <xf numFmtId="0" fontId="95" fillId="0" borderId="0" applyNumberFormat="0" applyFill="0" applyBorder="0" applyAlignment="0" applyProtection="0">
      <alignment vertical="top"/>
      <protection locked="0"/>
    </xf>
    <xf numFmtId="208" fontId="71" fillId="0" borderId="3">
      <alignment horizontal="right" vertical="center"/>
    </xf>
    <xf numFmtId="167" fontId="98" fillId="0" borderId="0" applyFont="0" applyFill="0" applyBorder="0" applyAlignment="0" applyProtection="0"/>
    <xf numFmtId="3" fontId="72" fillId="0" borderId="2"/>
    <xf numFmtId="189" fontId="69" fillId="0" borderId="3">
      <alignment horizontal="right" vertical="center"/>
    </xf>
    <xf numFmtId="219" fontId="94" fillId="0" borderId="21" applyFont="0" applyBorder="0"/>
    <xf numFmtId="209" fontId="58" fillId="0" borderId="0" applyFont="0" applyFill="0" applyBorder="0" applyAlignment="0" applyProtection="0"/>
    <xf numFmtId="0" fontId="60" fillId="0" borderId="0" applyNumberFormat="0" applyFill="0" applyBorder="0" applyAlignment="0" applyProtection="0"/>
    <xf numFmtId="0" fontId="60" fillId="0" borderId="0" applyProtection="0"/>
    <xf numFmtId="0" fontId="74" fillId="6" borderId="0"/>
    <xf numFmtId="42" fontId="58" fillId="0" borderId="0" applyFont="0" applyFill="0" applyBorder="0" applyAlignment="0" applyProtection="0"/>
    <xf numFmtId="0" fontId="70" fillId="0" borderId="0"/>
    <xf numFmtId="201" fontId="60" fillId="0" borderId="3">
      <alignment horizontal="right" vertical="center"/>
    </xf>
    <xf numFmtId="197" fontId="59" fillId="0" borderId="0" applyFill="0" applyBorder="0" applyAlignment="0"/>
    <xf numFmtId="170" fontId="86" fillId="0" borderId="0" applyFont="0" applyFill="0" applyBorder="0" applyAlignment="0" applyProtection="0"/>
    <xf numFmtId="43" fontId="59" fillId="0" borderId="0" applyFont="0" applyFill="0" applyBorder="0" applyAlignment="0" applyProtection="0"/>
    <xf numFmtId="207" fontId="59" fillId="0" borderId="0" applyFill="0" applyBorder="0" applyAlignment="0"/>
    <xf numFmtId="181" fontId="59" fillId="0" borderId="0" applyFont="0" applyFill="0" applyBorder="0" applyAlignment="0" applyProtection="0"/>
    <xf numFmtId="0" fontId="62" fillId="0" borderId="0"/>
    <xf numFmtId="196" fontId="58" fillId="0" borderId="0" applyFont="0" applyFill="0" applyBorder="0" applyAlignment="0" applyProtection="0"/>
    <xf numFmtId="253" fontId="59" fillId="0" borderId="0" applyFont="0" applyFill="0" applyBorder="0" applyAlignment="0" applyProtection="0"/>
    <xf numFmtId="0" fontId="39" fillId="0" borderId="0"/>
    <xf numFmtId="0" fontId="39" fillId="0" borderId="0"/>
    <xf numFmtId="247" fontId="88" fillId="0" borderId="0" applyFont="0" applyFill="0" applyBorder="0" applyAlignment="0" applyProtection="0"/>
    <xf numFmtId="187" fontId="59" fillId="0" borderId="0" applyFill="0" applyBorder="0" applyAlignment="0"/>
    <xf numFmtId="43" fontId="58" fillId="0" borderId="0" applyFont="0" applyFill="0" applyBorder="0" applyAlignment="0" applyProtection="0"/>
    <xf numFmtId="0" fontId="62" fillId="0" borderId="0" applyNumberFormat="0" applyFill="0" applyBorder="0" applyAlignment="0" applyProtection="0"/>
    <xf numFmtId="208" fontId="71" fillId="0" borderId="3">
      <alignment horizontal="right" vertical="center"/>
    </xf>
    <xf numFmtId="0" fontId="39" fillId="0" borderId="0"/>
    <xf numFmtId="0" fontId="39" fillId="0" borderId="0"/>
    <xf numFmtId="247" fontId="88" fillId="0" borderId="0" applyFont="0" applyFill="0" applyBorder="0" applyAlignment="0" applyProtection="0"/>
    <xf numFmtId="182" fontId="58" fillId="0" borderId="0" applyFont="0" applyFill="0" applyBorder="0" applyAlignment="0" applyProtection="0"/>
    <xf numFmtId="0" fontId="39" fillId="0" borderId="0"/>
    <xf numFmtId="0" fontId="66" fillId="0" borderId="0"/>
    <xf numFmtId="247" fontId="88" fillId="0" borderId="0" applyFont="0" applyFill="0" applyBorder="0" applyAlignment="0" applyProtection="0"/>
    <xf numFmtId="0" fontId="39" fillId="0" borderId="0"/>
    <xf numFmtId="0" fontId="103" fillId="0" borderId="0"/>
    <xf numFmtId="247" fontId="88" fillId="0" borderId="0" applyFont="0" applyFill="0" applyBorder="0" applyAlignment="0" applyProtection="0"/>
    <xf numFmtId="0" fontId="39" fillId="0" borderId="0"/>
    <xf numFmtId="0" fontId="103" fillId="0" borderId="0"/>
    <xf numFmtId="5" fontId="104" fillId="10" borderId="2" applyNumberFormat="0" applyAlignment="0">
      <alignment horizontal="left" vertical="top"/>
    </xf>
    <xf numFmtId="209" fontId="58" fillId="0" borderId="0" applyFont="0" applyFill="0" applyBorder="0" applyAlignment="0" applyProtection="0"/>
    <xf numFmtId="247" fontId="88" fillId="0" borderId="0" applyFont="0" applyFill="0" applyBorder="0" applyAlignment="0" applyProtection="0"/>
    <xf numFmtId="166" fontId="58" fillId="0" borderId="0" applyFont="0" applyFill="0" applyBorder="0" applyAlignment="0" applyProtection="0"/>
    <xf numFmtId="43" fontId="58" fillId="0" borderId="0" applyFont="0" applyFill="0" applyBorder="0" applyAlignment="0" applyProtection="0"/>
    <xf numFmtId="9" fontId="63" fillId="0" borderId="20" applyNumberFormat="0" applyBorder="0"/>
    <xf numFmtId="43" fontId="39" fillId="0" borderId="0" applyFon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188" fontId="58" fillId="0" borderId="0" applyFont="0" applyFill="0" applyBorder="0" applyAlignment="0" applyProtection="0"/>
    <xf numFmtId="0" fontId="97" fillId="0" borderId="22"/>
    <xf numFmtId="251" fontId="99" fillId="0" borderId="0"/>
    <xf numFmtId="43" fontId="58" fillId="0" borderId="0" applyFont="0" applyFill="0" applyBorder="0" applyAlignment="0" applyProtection="0"/>
    <xf numFmtId="167" fontId="58" fillId="0" borderId="0" applyFont="0" applyFill="0" applyBorder="0" applyAlignment="0" applyProtection="0"/>
    <xf numFmtId="0" fontId="59" fillId="0" borderId="0" applyNumberFormat="0" applyFill="0" applyBorder="0" applyAlignment="0" applyProtection="0"/>
    <xf numFmtId="239" fontId="86" fillId="0" borderId="0" applyFont="0" applyFill="0" applyBorder="0" applyAlignment="0" applyProtection="0"/>
    <xf numFmtId="0" fontId="67" fillId="0" borderId="0"/>
    <xf numFmtId="197" fontId="59" fillId="0" borderId="0" applyFill="0" applyBorder="0" applyAlignment="0"/>
    <xf numFmtId="0" fontId="59" fillId="0" borderId="0" applyNumberFormat="0" applyFill="0" applyBorder="0" applyAlignment="0" applyProtection="0"/>
    <xf numFmtId="209" fontId="58" fillId="0" borderId="0" applyFont="0" applyFill="0" applyBorder="0" applyAlignment="0" applyProtection="0"/>
    <xf numFmtId="188" fontId="58" fillId="0" borderId="0" applyFont="0" applyFill="0" applyBorder="0" applyAlignment="0" applyProtection="0"/>
    <xf numFmtId="244" fontId="58" fillId="0" borderId="0" applyFont="0" applyFill="0" applyBorder="0" applyAlignment="0" applyProtection="0"/>
    <xf numFmtId="241" fontId="58" fillId="0" borderId="0" applyFont="0" applyFill="0" applyBorder="0" applyAlignment="0" applyProtection="0"/>
    <xf numFmtId="197" fontId="59" fillId="0" borderId="0" applyFill="0" applyBorder="0" applyAlignment="0"/>
    <xf numFmtId="0" fontId="59" fillId="0" borderId="0" applyNumberFormat="0" applyFill="0" applyBorder="0" applyAlignment="0" applyProtection="0"/>
    <xf numFmtId="197" fontId="59" fillId="0" borderId="0" applyFill="0" applyBorder="0" applyAlignment="0"/>
    <xf numFmtId="0" fontId="59" fillId="0" borderId="0" applyNumberFormat="0" applyFill="0" applyBorder="0" applyAlignment="0" applyProtection="0"/>
    <xf numFmtId="43" fontId="58" fillId="0" borderId="0" applyFont="0" applyFill="0" applyBorder="0" applyAlignment="0" applyProtection="0"/>
    <xf numFmtId="208" fontId="71" fillId="0" borderId="3">
      <alignment horizontal="right" vertical="center"/>
    </xf>
    <xf numFmtId="0" fontId="59" fillId="0" borderId="0" applyNumberFormat="0" applyFill="0" applyBorder="0" applyAlignment="0" applyProtection="0"/>
    <xf numFmtId="208" fontId="71" fillId="0" borderId="3">
      <alignment horizontal="right" vertical="center"/>
    </xf>
    <xf numFmtId="250" fontId="68" fillId="0" borderId="0" applyFont="0" applyFill="0" applyBorder="0" applyAlignment="0" applyProtection="0"/>
    <xf numFmtId="222" fontId="59" fillId="0" borderId="0"/>
    <xf numFmtId="205" fontId="58" fillId="0" borderId="0" applyFont="0" applyFill="0" applyBorder="0" applyAlignment="0" applyProtection="0"/>
    <xf numFmtId="0" fontId="59" fillId="0" borderId="0" applyNumberFormat="0" applyFill="0" applyBorder="0" applyAlignment="0" applyProtection="0"/>
    <xf numFmtId="167" fontId="58" fillId="0" borderId="0" applyFont="0" applyFill="0" applyBorder="0" applyAlignment="0" applyProtection="0"/>
    <xf numFmtId="0" fontId="59" fillId="0" borderId="0" applyNumberFormat="0" applyFill="0" applyBorder="0" applyAlignment="0" applyProtection="0"/>
    <xf numFmtId="180" fontId="58" fillId="0" borderId="0" applyFont="0" applyFill="0" applyBorder="0" applyAlignment="0" applyProtection="0"/>
    <xf numFmtId="195" fontId="58" fillId="0" borderId="0" applyFont="0" applyFill="0" applyBorder="0" applyAlignment="0" applyProtection="0"/>
    <xf numFmtId="0" fontId="67" fillId="0" borderId="0"/>
    <xf numFmtId="210" fontId="71" fillId="0" borderId="3">
      <alignment horizontal="right" vertical="center"/>
    </xf>
    <xf numFmtId="203" fontId="59" fillId="0" borderId="3">
      <alignment horizontal="right" vertical="center"/>
    </xf>
    <xf numFmtId="0" fontId="59" fillId="0" borderId="0" applyNumberFormat="0" applyFill="0" applyBorder="0" applyAlignment="0" applyProtection="0"/>
    <xf numFmtId="0" fontId="62" fillId="0" borderId="0" applyNumberFormat="0" applyFill="0" applyBorder="0" applyAlignment="0" applyProtection="0"/>
    <xf numFmtId="0" fontId="59" fillId="0" borderId="0" applyNumberFormat="0" applyFill="0" applyBorder="0" applyAlignment="0" applyProtection="0"/>
    <xf numFmtId="42" fontId="58" fillId="0" borderId="0" applyFont="0" applyFill="0" applyBorder="0" applyAlignment="0" applyProtection="0"/>
    <xf numFmtId="167" fontId="58" fillId="0" borderId="0" applyFont="0" applyFill="0" applyBorder="0" applyAlignment="0" applyProtection="0"/>
    <xf numFmtId="0" fontId="59" fillId="0" borderId="0" applyNumberFormat="0" applyFill="0" applyBorder="0" applyAlignment="0" applyProtection="0"/>
    <xf numFmtId="211" fontId="58" fillId="0" borderId="0" applyFont="0" applyFill="0" applyBorder="0" applyAlignment="0" applyProtection="0"/>
    <xf numFmtId="0" fontId="59" fillId="0" borderId="0" applyNumberFormat="0" applyFill="0" applyBorder="0" applyAlignment="0" applyProtection="0"/>
    <xf numFmtId="0" fontId="92" fillId="0" borderId="0" applyFont="0" applyFill="0" applyBorder="0" applyAlignment="0" applyProtection="0"/>
    <xf numFmtId="43" fontId="66" fillId="0" borderId="0" applyFont="0" applyFill="0" applyBorder="0" applyAlignment="0" applyProtection="0"/>
    <xf numFmtId="200" fontId="62" fillId="0" borderId="0" applyFont="0" applyFill="0" applyBorder="0" applyAlignment="0" applyProtection="0"/>
    <xf numFmtId="209" fontId="58" fillId="0" borderId="0" applyFont="0" applyFill="0" applyBorder="0" applyAlignment="0" applyProtection="0"/>
    <xf numFmtId="234" fontId="86" fillId="0" borderId="0" applyFont="0" applyFill="0" applyBorder="0" applyAlignment="0" applyProtection="0"/>
    <xf numFmtId="166" fontId="98" fillId="0" borderId="0" applyFont="0" applyFill="0" applyBorder="0" applyAlignment="0" applyProtection="0"/>
    <xf numFmtId="193" fontId="60" fillId="0" borderId="3">
      <alignment horizontal="right" vertical="center"/>
    </xf>
    <xf numFmtId="0" fontId="62" fillId="0" borderId="0" applyNumberFormat="0" applyFill="0" applyBorder="0" applyAlignment="0" applyProtection="0"/>
    <xf numFmtId="0" fontId="74" fillId="6" borderId="0"/>
    <xf numFmtId="0" fontId="96" fillId="0" borderId="0" applyFont="0" applyFill="0" applyBorder="0" applyAlignment="0" applyProtection="0"/>
    <xf numFmtId="0" fontId="62" fillId="0" borderId="0" applyNumberFormat="0" applyFill="0" applyBorder="0" applyAlignment="0" applyProtection="0"/>
    <xf numFmtId="0" fontId="59" fillId="0" borderId="0" applyFont="0" applyFill="0" applyBorder="0" applyAlignment="0" applyProtection="0"/>
    <xf numFmtId="43" fontId="5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0" fontId="58" fillId="0" borderId="0" applyFont="0" applyFill="0" applyBorder="0" applyAlignment="0" applyProtection="0"/>
    <xf numFmtId="0" fontId="59" fillId="0" borderId="0" applyFont="0" applyFill="0" applyBorder="0" applyAlignment="0" applyProtection="0"/>
    <xf numFmtId="43" fontId="58" fillId="0" borderId="0" applyFont="0" applyFill="0" applyBorder="0" applyAlignment="0" applyProtection="0"/>
    <xf numFmtId="0" fontId="102" fillId="0" borderId="0" applyNumberFormat="0" applyBorder="0" applyAlignment="0">
      <alignment horizontal="center"/>
    </xf>
    <xf numFmtId="0" fontId="62" fillId="0" borderId="0" applyNumberFormat="0" applyFill="0" applyBorder="0" applyAlignment="0" applyProtection="0"/>
    <xf numFmtId="207" fontId="59" fillId="0" borderId="0" applyFill="0" applyBorder="0" applyAlignment="0"/>
    <xf numFmtId="0" fontId="93" fillId="11" borderId="0" applyNumberFormat="0" applyBorder="0" applyAlignment="0" applyProtection="0"/>
    <xf numFmtId="0" fontId="110" fillId="0" borderId="0"/>
    <xf numFmtId="0" fontId="59" fillId="0" borderId="0" applyProtection="0"/>
    <xf numFmtId="195" fontId="58" fillId="0" borderId="0" applyFont="0" applyFill="0" applyBorder="0" applyAlignment="0" applyProtection="0"/>
    <xf numFmtId="231" fontId="59" fillId="0" borderId="0" applyFill="0" applyBorder="0" applyAlignment="0"/>
    <xf numFmtId="0" fontId="114" fillId="0" borderId="0"/>
    <xf numFmtId="0" fontId="62" fillId="0" borderId="0" applyNumberFormat="0" applyFill="0" applyBorder="0" applyAlignment="0" applyProtection="0"/>
    <xf numFmtId="170" fontId="101" fillId="0" borderId="0" applyProtection="0"/>
    <xf numFmtId="167" fontId="66" fillId="0" borderId="0" applyFont="0" applyFill="0" applyBorder="0" applyAlignment="0" applyProtection="0"/>
    <xf numFmtId="0" fontId="59" fillId="0" borderId="0" applyNumberFormat="0" applyFill="0" applyBorder="0" applyAlignment="0" applyProtection="0"/>
    <xf numFmtId="0" fontId="62" fillId="0" borderId="0" applyNumberFormat="0" applyFill="0" applyBorder="0" applyAlignment="0" applyProtection="0"/>
    <xf numFmtId="210" fontId="71" fillId="0" borderId="3">
      <alignment horizontal="right" vertical="center"/>
    </xf>
    <xf numFmtId="0" fontId="59" fillId="0" borderId="0" applyNumberFormat="0" applyFill="0" applyBorder="0" applyAlignment="0" applyProtection="0"/>
    <xf numFmtId="207" fontId="59" fillId="0" borderId="0" applyFill="0" applyBorder="0" applyAlignment="0"/>
    <xf numFmtId="176" fontId="58" fillId="0" borderId="0" applyFont="0" applyFill="0" applyBorder="0" applyAlignment="0" applyProtection="0"/>
    <xf numFmtId="197" fontId="59" fillId="0" borderId="0" applyFill="0" applyBorder="0" applyAlignment="0"/>
    <xf numFmtId="0" fontId="62" fillId="0" borderId="0"/>
    <xf numFmtId="188" fontId="58" fillId="0" borderId="0" applyFont="0" applyFill="0" applyBorder="0" applyAlignment="0" applyProtection="0"/>
    <xf numFmtId="43" fontId="58" fillId="0" borderId="0" applyFont="0" applyFill="0" applyBorder="0" applyAlignment="0" applyProtection="0"/>
    <xf numFmtId="0" fontId="59" fillId="0" borderId="0" applyNumberFormat="0" applyFill="0" applyBorder="0" applyAlignment="0" applyProtection="0"/>
    <xf numFmtId="207" fontId="59" fillId="0" borderId="0" applyFill="0" applyBorder="0" applyAlignment="0"/>
    <xf numFmtId="0" fontId="62" fillId="0" borderId="0" applyNumberFormat="0" applyFill="0" applyBorder="0" applyAlignment="0" applyProtection="0"/>
    <xf numFmtId="176" fontId="58" fillId="0" borderId="0" applyFont="0" applyFill="0" applyBorder="0" applyAlignment="0" applyProtection="0"/>
    <xf numFmtId="0" fontId="59" fillId="0" borderId="0" applyNumberFormat="0" applyFill="0" applyBorder="0" applyAlignment="0" applyProtection="0"/>
    <xf numFmtId="207" fontId="59" fillId="0" borderId="0" applyFill="0" applyBorder="0" applyAlignment="0"/>
    <xf numFmtId="180" fontId="58" fillId="0" borderId="0" applyFont="0" applyFill="0" applyBorder="0" applyAlignment="0" applyProtection="0"/>
    <xf numFmtId="164" fontId="58" fillId="0" borderId="0" applyFont="0" applyFill="0" applyBorder="0" applyAlignment="0" applyProtection="0"/>
    <xf numFmtId="0" fontId="59" fillId="0" borderId="0" applyNumberFormat="0" applyFill="0" applyBorder="0" applyAlignment="0" applyProtection="0"/>
    <xf numFmtId="207" fontId="59" fillId="0" borderId="0" applyFill="0" applyBorder="0" applyAlignment="0"/>
    <xf numFmtId="0" fontId="59" fillId="0" borderId="0" applyNumberFormat="0" applyFill="0" applyBorder="0" applyAlignment="0" applyProtection="0"/>
    <xf numFmtId="207" fontId="59" fillId="0" borderId="0" applyFill="0" applyBorder="0" applyAlignment="0"/>
    <xf numFmtId="0" fontId="59" fillId="0" borderId="0" applyNumberFormat="0" applyFill="0" applyBorder="0" applyAlignment="0" applyProtection="0"/>
    <xf numFmtId="207" fontId="59" fillId="0" borderId="0" applyFill="0" applyBorder="0" applyAlignment="0"/>
    <xf numFmtId="187" fontId="59" fillId="0" borderId="0" applyFill="0" applyBorder="0" applyAlignment="0"/>
    <xf numFmtId="164" fontId="58" fillId="0" borderId="0" applyFont="0" applyFill="0" applyBorder="0" applyAlignment="0" applyProtection="0"/>
    <xf numFmtId="166"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9" fillId="0" borderId="0" applyNumberFormat="0" applyFill="0" applyBorder="0" applyAlignment="0" applyProtection="0"/>
    <xf numFmtId="0" fontId="62" fillId="0" borderId="0" applyNumberFormat="0" applyFill="0" applyBorder="0" applyAlignment="0" applyProtection="0"/>
    <xf numFmtId="201" fontId="60" fillId="0" borderId="3">
      <alignment horizontal="right" vertical="center"/>
    </xf>
    <xf numFmtId="0" fontId="59" fillId="0" borderId="0" applyNumberFormat="0" applyFill="0" applyBorder="0" applyAlignment="0" applyProtection="0"/>
    <xf numFmtId="182" fontId="58" fillId="0" borderId="0" applyFont="0" applyFill="0" applyBorder="0" applyAlignment="0" applyProtection="0"/>
    <xf numFmtId="0" fontId="59" fillId="0" borderId="0" applyNumberFormat="0" applyFill="0" applyBorder="0" applyAlignment="0" applyProtection="0"/>
    <xf numFmtId="0" fontId="62"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42" fontId="58" fillId="0" borderId="0" applyFont="0" applyFill="0" applyBorder="0" applyAlignment="0" applyProtection="0"/>
    <xf numFmtId="0" fontId="59" fillId="0" borderId="0" applyNumberFormat="0" applyFill="0" applyBorder="0" applyAlignment="0" applyProtection="0"/>
    <xf numFmtId="0" fontId="74" fillId="0" borderId="0">
      <alignment wrapText="1"/>
    </xf>
    <xf numFmtId="0" fontId="74" fillId="6" borderId="0"/>
    <xf numFmtId="0" fontId="62" fillId="0" borderId="0" applyNumberForma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0" fontId="59" fillId="0" borderId="0" applyNumberFormat="0" applyFill="0" applyBorder="0" applyAlignment="0" applyProtection="0"/>
    <xf numFmtId="176" fontId="58" fillId="0" borderId="0" applyFont="0" applyFill="0" applyBorder="0" applyAlignment="0" applyProtection="0"/>
    <xf numFmtId="210" fontId="71" fillId="0" borderId="3">
      <alignment horizontal="right" vertical="center"/>
    </xf>
    <xf numFmtId="216" fontId="83" fillId="0" borderId="3">
      <alignment horizontal="right" vertical="center"/>
    </xf>
    <xf numFmtId="0" fontId="59" fillId="0" borderId="0" applyProtection="0"/>
    <xf numFmtId="189" fontId="69" fillId="0" borderId="3">
      <alignment horizontal="right" vertical="center"/>
    </xf>
    <xf numFmtId="43" fontId="59" fillId="0" borderId="0" applyFont="0" applyFill="0" applyBorder="0" applyAlignment="0" applyProtection="0"/>
    <xf numFmtId="0" fontId="61" fillId="0" borderId="0">
      <alignment vertical="top"/>
    </xf>
    <xf numFmtId="0" fontId="63" fillId="0" borderId="0" applyFont="0" applyFill="0" applyBorder="0" applyAlignment="0" applyProtection="0"/>
    <xf numFmtId="0" fontId="62" fillId="0" borderId="0" applyNumberFormat="0" applyFill="0" applyBorder="0" applyAlignment="0" applyProtection="0"/>
    <xf numFmtId="0" fontId="115" fillId="0" borderId="0">
      <alignment wrapText="1"/>
    </xf>
    <xf numFmtId="0" fontId="101" fillId="0" borderId="0"/>
    <xf numFmtId="0" fontId="262" fillId="0" borderId="0"/>
    <xf numFmtId="0" fontId="118" fillId="0" borderId="0" applyNumberFormat="0" applyFill="0" applyBorder="0" applyProtection="0">
      <alignment vertical="center"/>
    </xf>
    <xf numFmtId="207" fontId="59" fillId="0" borderId="0" applyFill="0" applyBorder="0" applyAlignment="0"/>
    <xf numFmtId="0" fontId="62" fillId="0" borderId="0" applyNumberFormat="0" applyFill="0" applyBorder="0" applyAlignment="0" applyProtection="0"/>
    <xf numFmtId="189" fontId="69" fillId="0" borderId="3">
      <alignment horizontal="right" vertical="center"/>
    </xf>
    <xf numFmtId="166" fontId="60" fillId="0" borderId="0" applyFont="0" applyFill="0" applyBorder="0" applyAlignment="0" applyProtection="0"/>
    <xf numFmtId="210" fontId="71" fillId="0" borderId="3">
      <alignment horizontal="right" vertical="center"/>
    </xf>
    <xf numFmtId="227" fontId="58" fillId="0" borderId="0" applyFont="0" applyFill="0" applyBorder="0" applyAlignment="0" applyProtection="0"/>
    <xf numFmtId="0" fontId="67" fillId="0" borderId="0"/>
    <xf numFmtId="0" fontId="66" fillId="5" borderId="19" applyNumberFormat="0" applyFont="0" applyAlignment="0" applyProtection="0"/>
    <xf numFmtId="0" fontId="95" fillId="0" borderId="0" applyNumberFormat="0" applyFill="0" applyBorder="0" applyAlignment="0" applyProtection="0">
      <alignment vertical="top"/>
      <protection locked="0"/>
    </xf>
    <xf numFmtId="170" fontId="86" fillId="0" borderId="0" applyFont="0" applyFill="0" applyBorder="0" applyAlignment="0" applyProtection="0"/>
    <xf numFmtId="42" fontId="58" fillId="0" borderId="0" applyFont="0" applyFill="0" applyBorder="0" applyAlignment="0" applyProtection="0"/>
    <xf numFmtId="43" fontId="58" fillId="0" borderId="0" applyFont="0" applyFill="0" applyBorder="0" applyAlignment="0" applyProtection="0"/>
    <xf numFmtId="0" fontId="62" fillId="0" borderId="0" applyNumberFormat="0" applyFill="0" applyBorder="0" applyAlignment="0" applyProtection="0"/>
    <xf numFmtId="0" fontId="59" fillId="0" borderId="0" applyFont="0" applyFill="0" applyBorder="0" applyAlignment="0" applyProtection="0"/>
    <xf numFmtId="0" fontId="62" fillId="0" borderId="0" applyNumberFormat="0" applyFill="0" applyBorder="0" applyAlignment="0" applyProtection="0"/>
    <xf numFmtId="203" fontId="59"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176" fontId="58" fillId="0" borderId="0" applyFont="0" applyFill="0" applyBorder="0" applyAlignment="0" applyProtection="0"/>
    <xf numFmtId="0" fontId="62" fillId="0" borderId="0" applyNumberFormat="0" applyFill="0" applyBorder="0" applyAlignment="0" applyProtection="0"/>
    <xf numFmtId="209" fontId="60" fillId="0" borderId="0" applyFont="0" applyFill="0" applyBorder="0" applyAlignment="0" applyProtection="0"/>
    <xf numFmtId="167" fontId="58" fillId="0" borderId="0" applyFont="0" applyFill="0" applyBorder="0" applyAlignment="0" applyProtection="0"/>
    <xf numFmtId="166" fontId="58" fillId="0" borderId="0" applyFont="0" applyFill="0" applyBorder="0" applyAlignment="0" applyProtection="0"/>
    <xf numFmtId="42" fontId="58" fillId="0" borderId="0" applyFont="0" applyFill="0" applyBorder="0" applyAlignment="0" applyProtection="0"/>
    <xf numFmtId="166" fontId="68" fillId="0" borderId="0" applyFont="0" applyFill="0" applyBorder="0" applyAlignment="0" applyProtection="0"/>
    <xf numFmtId="42" fontId="58" fillId="0" borderId="0" applyFont="0" applyFill="0" applyBorder="0" applyAlignment="0" applyProtection="0"/>
    <xf numFmtId="208" fontId="71" fillId="0" borderId="3">
      <alignment horizontal="right" vertical="center"/>
    </xf>
    <xf numFmtId="42" fontId="58"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173" fontId="8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9" fillId="0" borderId="0" applyFont="0" applyFill="0" applyBorder="0" applyAlignment="0" applyProtection="0"/>
    <xf numFmtId="0" fontId="62" fillId="0" borderId="0" applyNumberFormat="0" applyFill="0" applyBorder="0" applyAlignment="0" applyProtection="0"/>
    <xf numFmtId="210" fontId="71" fillId="0" borderId="3">
      <alignment horizontal="right" vertical="center"/>
    </xf>
    <xf numFmtId="9" fontId="66" fillId="0" borderId="0" applyFont="0" applyFill="0" applyBorder="0" applyAlignment="0" applyProtection="0"/>
    <xf numFmtId="43" fontId="39" fillId="0" borderId="0" applyFont="0" applyFill="0" applyBorder="0" applyAlignment="0" applyProtection="0"/>
    <xf numFmtId="0" fontId="62" fillId="0" borderId="0" applyNumberFormat="0" applyFill="0" applyBorder="0" applyAlignment="0" applyProtection="0"/>
    <xf numFmtId="165" fontId="58"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42" fontId="58" fillId="0" borderId="0" applyFont="0" applyFill="0" applyBorder="0" applyAlignment="0" applyProtection="0"/>
    <xf numFmtId="165" fontId="58" fillId="0" borderId="0" applyFont="0" applyFill="0" applyBorder="0" applyAlignment="0" applyProtection="0"/>
    <xf numFmtId="233" fontId="105"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6" fontId="58" fillId="0" borderId="0" applyFont="0" applyFill="0" applyBorder="0" applyAlignment="0" applyProtection="0"/>
    <xf numFmtId="184" fontId="58" fillId="0" borderId="0" applyFont="0" applyFill="0" applyBorder="0" applyAlignment="0" applyProtection="0"/>
    <xf numFmtId="225" fontId="90" fillId="0" borderId="0" applyFont="0" applyFill="0" applyBorder="0" applyAlignment="0" applyProtection="0"/>
    <xf numFmtId="0" fontId="62" fillId="0" borderId="0" applyNumberFormat="0" applyFill="0" applyBorder="0" applyAlignment="0" applyProtection="0"/>
    <xf numFmtId="0" fontId="111"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9" fillId="0" borderId="0"/>
    <xf numFmtId="182" fontId="59" fillId="0" borderId="0" applyFont="0" applyFill="0" applyBorder="0" applyAlignment="0" applyProtection="0"/>
    <xf numFmtId="182"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2" fontId="89"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188" fontId="58" fillId="0" borderId="0" applyFont="0" applyFill="0" applyBorder="0" applyAlignment="0" applyProtection="0"/>
    <xf numFmtId="0" fontId="62" fillId="0" borderId="0" applyNumberFormat="0" applyFill="0" applyBorder="0" applyAlignment="0" applyProtection="0"/>
    <xf numFmtId="0" fontId="67" fillId="0" borderId="0"/>
    <xf numFmtId="189" fontId="69" fillId="0" borderId="3">
      <alignment horizontal="right" vertical="center"/>
    </xf>
    <xf numFmtId="190"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26" fontId="58" fillId="0" borderId="0" applyFont="0" applyFill="0" applyBorder="0" applyAlignment="0" applyProtection="0"/>
    <xf numFmtId="0" fontId="67" fillId="0" borderId="0"/>
    <xf numFmtId="189" fontId="69" fillId="0" borderId="3">
      <alignment horizontal="right" vertical="center"/>
    </xf>
    <xf numFmtId="167" fontId="58" fillId="0" borderId="0" applyFont="0" applyFill="0" applyBorder="0" applyAlignment="0" applyProtection="0"/>
    <xf numFmtId="0" fontId="62" fillId="0" borderId="0" applyNumberFormat="0" applyFill="0" applyBorder="0" applyAlignment="0" applyProtection="0"/>
    <xf numFmtId="197" fontId="59" fillId="0" borderId="0" applyFont="0" applyFill="0" applyBorder="0" applyAlignment="0" applyProtection="0"/>
    <xf numFmtId="201" fontId="60" fillId="0" borderId="3">
      <alignment horizontal="right" vertical="center"/>
    </xf>
    <xf numFmtId="42" fontId="58" fillId="0" borderId="0" applyFont="0" applyFill="0" applyBorder="0" applyAlignment="0" applyProtection="0"/>
    <xf numFmtId="189" fontId="69" fillId="0" borderId="3">
      <alignment horizontal="right" vertical="center"/>
    </xf>
    <xf numFmtId="227" fontId="58" fillId="0" borderId="0" applyFont="0" applyFill="0" applyBorder="0" applyAlignment="0" applyProtection="0"/>
    <xf numFmtId="239" fontId="86" fillId="0" borderId="0" applyFont="0" applyFill="0" applyBorder="0" applyAlignment="0" applyProtection="0"/>
    <xf numFmtId="195" fontId="58" fillId="0" borderId="0" applyFont="0" applyFill="0" applyBorder="0" applyAlignment="0" applyProtection="0"/>
    <xf numFmtId="0" fontId="59" fillId="0" borderId="0"/>
    <xf numFmtId="176" fontId="58" fillId="0" borderId="0" applyFont="0" applyFill="0" applyBorder="0" applyAlignment="0" applyProtection="0"/>
    <xf numFmtId="0" fontId="67" fillId="0" borderId="0"/>
    <xf numFmtId="188" fontId="58" fillId="0" borderId="0" applyFont="0" applyFill="0" applyBorder="0" applyAlignment="0" applyProtection="0"/>
    <xf numFmtId="42" fontId="58" fillId="0" borderId="0" applyFont="0" applyFill="0" applyBorder="0" applyAlignment="0" applyProtection="0"/>
    <xf numFmtId="182" fontId="59" fillId="0" borderId="0" applyFont="0" applyFill="0" applyBorder="0" applyAlignment="0" applyProtection="0"/>
    <xf numFmtId="0" fontId="117" fillId="0" borderId="0">
      <alignment vertical="top" wrapText="1"/>
    </xf>
    <xf numFmtId="167" fontId="79" fillId="0" borderId="0" applyFont="0" applyFill="0" applyBorder="0" applyAlignment="0" applyProtection="0"/>
    <xf numFmtId="0" fontId="65" fillId="0" borderId="0">
      <alignment vertical="top"/>
    </xf>
    <xf numFmtId="0" fontId="61" fillId="0" borderId="0">
      <alignment vertical="top"/>
    </xf>
    <xf numFmtId="0" fontId="74" fillId="6" borderId="0"/>
    <xf numFmtId="0" fontId="62" fillId="0" borderId="0" applyNumberFormat="0" applyFill="0" applyBorder="0" applyAlignment="0" applyProtection="0"/>
    <xf numFmtId="241" fontId="58" fillId="0" borderId="0" applyFont="0" applyFill="0" applyBorder="0" applyAlignment="0" applyProtection="0"/>
    <xf numFmtId="0" fontId="61" fillId="0" borderId="0">
      <alignment vertical="top"/>
    </xf>
    <xf numFmtId="42" fontId="58" fillId="0" borderId="0" applyFont="0" applyFill="0" applyBorder="0" applyAlignment="0" applyProtection="0"/>
    <xf numFmtId="188" fontId="58" fillId="0" borderId="0" applyFont="0" applyFill="0" applyBorder="0" applyAlignment="0" applyProtection="0"/>
    <xf numFmtId="0" fontId="59" fillId="0" borderId="0" applyFont="0" applyFill="0" applyBorder="0" applyAlignment="0" applyProtection="0"/>
    <xf numFmtId="0" fontId="62" fillId="0" borderId="0"/>
    <xf numFmtId="176" fontId="58" fillId="0" borderId="0" applyFont="0" applyFill="0" applyBorder="0" applyAlignment="0" applyProtection="0"/>
    <xf numFmtId="226" fontId="58"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227" fontId="58" fillId="0" borderId="0" applyFont="0" applyFill="0" applyBorder="0" applyAlignment="0" applyProtection="0"/>
    <xf numFmtId="196" fontId="86" fillId="0" borderId="0" applyFont="0" applyFill="0" applyBorder="0" applyAlignment="0" applyProtection="0"/>
    <xf numFmtId="0" fontId="119" fillId="6" borderId="0"/>
    <xf numFmtId="205" fontId="58" fillId="0" borderId="0" applyFont="0" applyFill="0" applyBorder="0" applyAlignment="0" applyProtection="0"/>
    <xf numFmtId="205" fontId="58" fillId="0" borderId="0" applyFont="0" applyFill="0" applyBorder="0" applyAlignment="0" applyProtection="0"/>
    <xf numFmtId="194" fontId="68" fillId="0" borderId="0" applyFill="0" applyBorder="0" applyAlignment="0"/>
    <xf numFmtId="42" fontId="58" fillId="0" borderId="0" applyFont="0" applyFill="0" applyBorder="0" applyAlignment="0" applyProtection="0"/>
    <xf numFmtId="43" fontId="262" fillId="0" borderId="0" applyFont="0" applyFill="0" applyBorder="0" applyAlignment="0" applyProtection="0"/>
    <xf numFmtId="0" fontId="74" fillId="6" borderId="0"/>
    <xf numFmtId="164" fontId="58" fillId="0" borderId="0" applyFont="0" applyFill="0" applyBorder="0" applyAlignment="0" applyProtection="0"/>
    <xf numFmtId="167" fontId="58" fillId="0" borderId="0" applyFont="0" applyFill="0" applyBorder="0" applyAlignment="0" applyProtection="0"/>
    <xf numFmtId="0" fontId="67" fillId="0" borderId="0"/>
    <xf numFmtId="220" fontId="58" fillId="0" borderId="0" applyFont="0" applyFill="0" applyBorder="0" applyAlignment="0" applyProtection="0"/>
    <xf numFmtId="167" fontId="58" fillId="0" borderId="0" applyFont="0" applyFill="0" applyBorder="0" applyAlignment="0" applyProtection="0"/>
    <xf numFmtId="199" fontId="69" fillId="0" borderId="0" applyFont="0" applyFill="0" applyBorder="0" applyAlignment="0" applyProtection="0"/>
    <xf numFmtId="4" fontId="57" fillId="12" borderId="17" applyNumberFormat="0" applyProtection="0">
      <alignment horizontal="right" vertical="center"/>
    </xf>
    <xf numFmtId="0" fontId="62" fillId="0" borderId="0" applyNumberFormat="0" applyFill="0" applyBorder="0" applyAlignment="0" applyProtection="0"/>
    <xf numFmtId="0" fontId="59" fillId="0" borderId="0"/>
    <xf numFmtId="195" fontId="58" fillId="0" borderId="0" applyFont="0" applyFill="0" applyBorder="0" applyAlignment="0" applyProtection="0"/>
    <xf numFmtId="42" fontId="58" fillId="0" borderId="0" applyFont="0" applyFill="0" applyBorder="0" applyAlignment="0" applyProtection="0"/>
    <xf numFmtId="176" fontId="58" fillId="0" borderId="0" applyFont="0" applyFill="0" applyBorder="0" applyAlignment="0" applyProtection="0"/>
    <xf numFmtId="241"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05"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22" fontId="59" fillId="0" borderId="0"/>
    <xf numFmtId="43" fontId="58" fillId="0" borderId="0" applyFont="0" applyFill="0" applyBorder="0" applyAlignment="0" applyProtection="0"/>
    <xf numFmtId="0" fontId="124" fillId="0" borderId="0"/>
    <xf numFmtId="0" fontId="62" fillId="0" borderId="0" applyNumberFormat="0" applyFill="0" applyBorder="0" applyAlignment="0" applyProtection="0"/>
    <xf numFmtId="217" fontId="59" fillId="0" borderId="24">
      <alignment vertical="center"/>
    </xf>
    <xf numFmtId="0" fontId="62" fillId="0" borderId="0" applyNumberFormat="0" applyFill="0" applyBorder="0" applyAlignment="0" applyProtection="0"/>
    <xf numFmtId="176" fontId="58" fillId="0" borderId="0" applyFont="0" applyFill="0" applyBorder="0" applyAlignment="0" applyProtection="0"/>
    <xf numFmtId="0" fontId="59" fillId="0" borderId="0"/>
    <xf numFmtId="0" fontId="59" fillId="0" borderId="0"/>
    <xf numFmtId="0" fontId="62" fillId="0" borderId="0" applyNumberFormat="0" applyFill="0" applyBorder="0" applyAlignment="0" applyProtection="0"/>
    <xf numFmtId="208" fontId="71" fillId="0" borderId="3">
      <alignment horizontal="right" vertical="center"/>
    </xf>
    <xf numFmtId="0" fontId="125" fillId="0" borderId="0" applyNumberFormat="0" applyFont="0" applyBorder="0" applyAlignment="0">
      <alignment horizontal="left" vertical="center"/>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08" fontId="71" fillId="0" borderId="3">
      <alignment horizontal="right" vertical="center"/>
    </xf>
    <xf numFmtId="43" fontId="39" fillId="0" borderId="0" applyFont="0" applyFill="0" applyBorder="0" applyAlignment="0" applyProtection="0"/>
    <xf numFmtId="43" fontId="39" fillId="0" borderId="0" applyFont="0" applyFill="0" applyBorder="0" applyAlignment="0" applyProtection="0"/>
    <xf numFmtId="0" fontId="62" fillId="0" borderId="0" applyNumberFormat="0" applyFill="0" applyBorder="0" applyAlignment="0" applyProtection="0"/>
    <xf numFmtId="252" fontId="59" fillId="0" borderId="0" applyFont="0" applyFill="0" applyBorder="0" applyAlignment="0" applyProtection="0"/>
    <xf numFmtId="0" fontId="62" fillId="0" borderId="0" applyNumberFormat="0" applyFill="0" applyBorder="0" applyAlignment="0" applyProtection="0"/>
    <xf numFmtId="176"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182" fontId="59" fillId="0" borderId="0" applyFont="0" applyFill="0" applyBorder="0" applyAlignment="0" applyProtection="0"/>
    <xf numFmtId="0" fontId="67" fillId="0" borderId="0"/>
    <xf numFmtId="190" fontId="59" fillId="0" borderId="0" applyFont="0" applyFill="0" applyBorder="0" applyAlignment="0" applyProtection="0"/>
    <xf numFmtId="227" fontId="58" fillId="0" borderId="0" applyFont="0" applyFill="0" applyBorder="0" applyAlignment="0" applyProtection="0"/>
    <xf numFmtId="208" fontId="71" fillId="0" borderId="3">
      <alignment horizontal="right" vertical="center"/>
    </xf>
    <xf numFmtId="0" fontId="262" fillId="0" borderId="0"/>
    <xf numFmtId="207" fontId="59" fillId="0" borderId="0" applyFill="0" applyBorder="0" applyAlignment="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7" fillId="0" borderId="0"/>
    <xf numFmtId="0" fontId="62" fillId="0" borderId="0" applyNumberFormat="0" applyFill="0" applyBorder="0" applyAlignment="0" applyProtection="0"/>
    <xf numFmtId="0" fontId="67" fillId="0" borderId="0"/>
    <xf numFmtId="43" fontId="262"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97" fontId="59" fillId="0" borderId="0" applyFont="0" applyFill="0" applyBorder="0" applyAlignment="0" applyProtection="0"/>
    <xf numFmtId="165" fontId="58" fillId="0" borderId="0" applyFont="0" applyFill="0" applyBorder="0" applyAlignment="0" applyProtection="0"/>
    <xf numFmtId="0" fontId="62" fillId="0" borderId="0" applyNumberFormat="0" applyFill="0" applyBorder="0" applyAlignment="0" applyProtection="0"/>
    <xf numFmtId="0" fontId="82" fillId="0" borderId="0" applyProtection="0"/>
    <xf numFmtId="176" fontId="58" fillId="0" borderId="0" applyFont="0" applyFill="0" applyBorder="0" applyAlignment="0" applyProtection="0"/>
    <xf numFmtId="0" fontId="62" fillId="0" borderId="0" applyNumberFormat="0" applyFill="0" applyBorder="0" applyAlignment="0" applyProtection="0"/>
    <xf numFmtId="197" fontId="59" fillId="0" borderId="0" applyFill="0" applyBorder="0" applyAlignment="0"/>
    <xf numFmtId="0" fontId="62" fillId="0" borderId="0" applyNumberFormat="0" applyFill="0" applyBorder="0" applyAlignment="0" applyProtection="0"/>
    <xf numFmtId="42"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43" fontId="262" fillId="0" borderId="0" applyFont="0" applyFill="0" applyBorder="0" applyAlignment="0" applyProtection="0"/>
    <xf numFmtId="205" fontId="58" fillId="0" borderId="0" applyFont="0" applyFill="0" applyBorder="0" applyAlignment="0" applyProtection="0"/>
    <xf numFmtId="192" fontId="59" fillId="0" borderId="0" applyFont="0" applyFill="0" applyBorder="0" applyAlignment="0" applyProtection="0"/>
    <xf numFmtId="0" fontId="62" fillId="0" borderId="0" applyNumberFormat="0" applyFill="0" applyBorder="0" applyAlignment="0" applyProtection="0"/>
    <xf numFmtId="207" fontId="59" fillId="0" borderId="0" applyFill="0" applyBorder="0" applyAlignment="0"/>
    <xf numFmtId="0" fontId="62" fillId="0" borderId="0" applyNumberFormat="0" applyFill="0" applyBorder="0" applyAlignment="0" applyProtection="0"/>
    <xf numFmtId="0" fontId="14" fillId="0" borderId="0"/>
    <xf numFmtId="43" fontId="58" fillId="0" borderId="0" applyFont="0" applyFill="0" applyBorder="0" applyAlignment="0" applyProtection="0"/>
    <xf numFmtId="223" fontId="59" fillId="0" borderId="0" applyFont="0" applyFill="0" applyBorder="0" applyAlignment="0" applyProtection="0"/>
    <xf numFmtId="182" fontId="58" fillId="0" borderId="0" applyFont="0" applyFill="0" applyBorder="0" applyAlignment="0" applyProtection="0"/>
    <xf numFmtId="197" fontId="59" fillId="0" borderId="0" applyFill="0" applyBorder="0" applyAlignment="0"/>
    <xf numFmtId="0" fontId="62" fillId="0" borderId="0" applyNumberFormat="0" applyFill="0" applyBorder="0" applyAlignment="0" applyProtection="0"/>
    <xf numFmtId="43" fontId="58" fillId="0" borderId="0" applyFont="0" applyFill="0" applyBorder="0" applyAlignment="0" applyProtection="0"/>
    <xf numFmtId="165" fontId="58" fillId="0" borderId="0" applyFont="0" applyFill="0" applyBorder="0" applyAlignment="0" applyProtection="0"/>
    <xf numFmtId="197" fontId="59" fillId="0" borderId="0" applyFill="0" applyBorder="0" applyAlignment="0"/>
    <xf numFmtId="192" fontId="59" fillId="0" borderId="0" applyFont="0" applyFill="0" applyBorder="0" applyAlignment="0" applyProtection="0"/>
    <xf numFmtId="43" fontId="58" fillId="0" borderId="0" applyFont="0" applyFill="0" applyBorder="0" applyAlignment="0" applyProtection="0"/>
    <xf numFmtId="43" fontId="59" fillId="0" borderId="0" applyFont="0" applyFill="0" applyBorder="0" applyAlignment="0" applyProtection="0"/>
    <xf numFmtId="0" fontId="62" fillId="0" borderId="0" applyNumberFormat="0" applyFill="0" applyBorder="0" applyAlignment="0" applyProtection="0"/>
    <xf numFmtId="9" fontId="66"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64" fontId="58" fillId="0" borderId="0" applyFont="0" applyFill="0" applyBorder="0" applyAlignment="0" applyProtection="0"/>
    <xf numFmtId="166" fontId="58" fillId="0" borderId="0" applyFont="0" applyFill="0" applyBorder="0" applyAlignment="0" applyProtection="0"/>
    <xf numFmtId="0" fontId="62" fillId="0" borderId="0" applyNumberFormat="0" applyFill="0" applyBorder="0" applyAlignment="0" applyProtection="0"/>
    <xf numFmtId="0" fontId="66" fillId="0" borderId="0"/>
    <xf numFmtId="180" fontId="58" fillId="0" borderId="0" applyFont="0" applyFill="0" applyBorder="0" applyAlignment="0" applyProtection="0"/>
    <xf numFmtId="0" fontId="58" fillId="0" borderId="0" applyFont="0" applyFill="0" applyBorder="0" applyAlignment="0" applyProtection="0"/>
    <xf numFmtId="0" fontId="62" fillId="0" borderId="0" applyNumberFormat="0" applyFill="0" applyBorder="0" applyAlignment="0" applyProtection="0"/>
    <xf numFmtId="0" fontId="74" fillId="6" borderId="0"/>
    <xf numFmtId="0" fontId="62" fillId="0" borderId="0" applyNumberFormat="0" applyFill="0" applyBorder="0" applyAlignment="0" applyProtection="0"/>
    <xf numFmtId="43" fontId="58" fillId="0" borderId="0" applyFont="0" applyFill="0" applyBorder="0" applyAlignment="0" applyProtection="0"/>
    <xf numFmtId="43" fontId="39" fillId="0" borderId="0" applyFont="0" applyFill="0" applyBorder="0" applyAlignment="0" applyProtection="0"/>
    <xf numFmtId="0" fontId="62" fillId="0" borderId="0" applyNumberFormat="0" applyFill="0" applyBorder="0" applyAlignment="0" applyProtection="0"/>
    <xf numFmtId="187" fontId="59" fillId="0" borderId="0" applyFill="0" applyBorder="0" applyAlignment="0"/>
    <xf numFmtId="0" fontId="62" fillId="0" borderId="0" applyNumberFormat="0" applyFill="0" applyBorder="0" applyAlignment="0" applyProtection="0"/>
    <xf numFmtId="42" fontId="58" fillId="0" borderId="0" applyFont="0" applyFill="0" applyBorder="0" applyAlignment="0" applyProtection="0"/>
    <xf numFmtId="0" fontId="67" fillId="0" borderId="0"/>
    <xf numFmtId="0" fontId="67" fillId="0" borderId="0"/>
    <xf numFmtId="208" fontId="71"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6" borderId="0"/>
    <xf numFmtId="208" fontId="71" fillId="0" borderId="3">
      <alignment horizontal="right" vertical="center"/>
    </xf>
    <xf numFmtId="0" fontId="62" fillId="0" borderId="0" applyNumberFormat="0" applyFill="0" applyBorder="0" applyAlignment="0" applyProtection="0"/>
    <xf numFmtId="176"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6"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6" borderId="0"/>
    <xf numFmtId="0" fontId="62" fillId="0" borderId="0" applyNumberFormat="0" applyFill="0" applyBorder="0" applyAlignment="0" applyProtection="0"/>
    <xf numFmtId="207" fontId="59" fillId="0" borderId="0" applyFill="0" applyBorder="0" applyAlignment="0"/>
    <xf numFmtId="0" fontId="62" fillId="0" borderId="0" applyNumberFormat="0" applyFill="0" applyBorder="0" applyAlignment="0" applyProtection="0"/>
    <xf numFmtId="0" fontId="62" fillId="0" borderId="0" applyNumberFormat="0" applyFill="0" applyBorder="0" applyAlignment="0" applyProtection="0"/>
    <xf numFmtId="258" fontId="127" fillId="0" borderId="0" applyFont="0" applyFill="0" applyBorder="0" applyAlignment="0" applyProtection="0"/>
    <xf numFmtId="42" fontId="58" fillId="0" borderId="0" applyFont="0" applyFill="0" applyBorder="0" applyAlignment="0" applyProtection="0"/>
    <xf numFmtId="0" fontId="67" fillId="0" borderId="0"/>
    <xf numFmtId="195" fontId="58" fillId="0" borderId="0" applyFont="0" applyFill="0" applyBorder="0" applyAlignment="0" applyProtection="0"/>
    <xf numFmtId="42" fontId="58" fillId="0" borderId="0" applyFont="0" applyFill="0" applyBorder="0" applyAlignment="0" applyProtection="0"/>
    <xf numFmtId="208" fontId="71" fillId="0" borderId="3">
      <alignment horizontal="right" vertical="center"/>
    </xf>
    <xf numFmtId="165" fontId="58" fillId="0" borderId="0" applyFont="0" applyFill="0" applyBorder="0" applyAlignment="0" applyProtection="0"/>
    <xf numFmtId="0" fontId="67" fillId="0" borderId="0"/>
    <xf numFmtId="42" fontId="58" fillId="0" borderId="0" applyFont="0" applyFill="0" applyBorder="0" applyAlignment="0" applyProtection="0"/>
    <xf numFmtId="0" fontId="62" fillId="0" borderId="0" applyNumberFormat="0" applyFill="0" applyBorder="0" applyAlignment="0" applyProtection="0"/>
    <xf numFmtId="167" fontId="58" fillId="0" borderId="0" applyFont="0" applyFill="0" applyBorder="0" applyAlignment="0" applyProtection="0"/>
    <xf numFmtId="0" fontId="82" fillId="0" borderId="0"/>
    <xf numFmtId="0" fontId="262" fillId="0" borderId="0"/>
    <xf numFmtId="170" fontId="86" fillId="0" borderId="0" applyFont="0" applyFill="0" applyBorder="0" applyAlignment="0" applyProtection="0"/>
    <xf numFmtId="0" fontId="62" fillId="0" borderId="0" applyNumberFormat="0" applyFill="0" applyBorder="0" applyAlignment="0" applyProtection="0"/>
    <xf numFmtId="195" fontId="58" fillId="0" borderId="0" applyFont="0" applyFill="0" applyBorder="0" applyAlignment="0" applyProtection="0"/>
    <xf numFmtId="220"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189" fontId="69" fillId="0" borderId="3">
      <alignment horizontal="right" vertical="center"/>
    </xf>
    <xf numFmtId="42" fontId="58" fillId="0" borderId="0" applyFont="0" applyFill="0" applyBorder="0" applyAlignment="0" applyProtection="0"/>
    <xf numFmtId="165" fontId="58" fillId="0" borderId="0" applyFont="0" applyFill="0" applyBorder="0" applyAlignment="0" applyProtection="0"/>
    <xf numFmtId="0" fontId="130" fillId="0" borderId="0"/>
    <xf numFmtId="0" fontId="101" fillId="0" borderId="0"/>
    <xf numFmtId="175" fontId="59" fillId="0" borderId="0" applyFont="0" applyFill="0" applyBorder="0" applyAlignment="0" applyProtection="0"/>
    <xf numFmtId="188" fontId="58" fillId="0" borderId="0" applyFont="0" applyFill="0" applyBorder="0" applyAlignment="0" applyProtection="0"/>
    <xf numFmtId="219" fontId="80" fillId="0" borderId="0" applyFont="0" applyFill="0" applyBorder="0" applyAlignment="0" applyProtection="0"/>
    <xf numFmtId="0" fontId="63" fillId="0" borderId="0" applyFont="0" applyFill="0" applyBorder="0" applyAlignment="0" applyProtection="0"/>
    <xf numFmtId="187" fontId="59" fillId="0" borderId="0" applyFill="0" applyBorder="0" applyAlignment="0"/>
    <xf numFmtId="0" fontId="62" fillId="0" borderId="0" applyNumberFormat="0" applyFill="0" applyBorder="0" applyAlignment="0" applyProtection="0"/>
    <xf numFmtId="218" fontId="109" fillId="0" borderId="0" applyFont="0" applyFill="0" applyBorder="0" applyAlignment="0" applyProtection="0"/>
    <xf numFmtId="0" fontId="62" fillId="0" borderId="0" applyNumberFormat="0" applyFill="0" applyBorder="0" applyAlignment="0" applyProtection="0"/>
    <xf numFmtId="42" fontId="58" fillId="0" borderId="0" applyFont="0" applyFill="0" applyBorder="0" applyAlignment="0" applyProtection="0"/>
    <xf numFmtId="241" fontId="58" fillId="0" borderId="0" applyFont="0" applyFill="0" applyBorder="0" applyAlignment="0" applyProtection="0"/>
    <xf numFmtId="0" fontId="133" fillId="0" borderId="0" applyNumberFormat="0" applyFill="0" applyBorder="0" applyAlignment="0" applyProtection="0">
      <alignment vertical="top"/>
      <protection locked="0"/>
    </xf>
    <xf numFmtId="0" fontId="62" fillId="0" borderId="0" applyNumberFormat="0" applyFill="0" applyBorder="0" applyAlignment="0" applyProtection="0"/>
    <xf numFmtId="189" fontId="69" fillId="0" borderId="3">
      <alignment horizontal="right" vertical="center"/>
    </xf>
    <xf numFmtId="0" fontId="60" fillId="0" borderId="0"/>
    <xf numFmtId="167" fontId="68" fillId="0" borderId="0" applyFont="0" applyFill="0" applyBorder="0" applyAlignment="0" applyProtection="0"/>
    <xf numFmtId="209" fontId="58" fillId="0" borderId="0" applyFont="0" applyFill="0" applyBorder="0" applyAlignment="0" applyProtection="0"/>
    <xf numFmtId="0" fontId="62" fillId="0" borderId="0" applyNumberFormat="0" applyFill="0" applyBorder="0" applyAlignment="0" applyProtection="0"/>
    <xf numFmtId="43" fontId="58" fillId="0" borderId="0" applyFont="0" applyFill="0" applyBorder="0" applyAlignment="0" applyProtection="0"/>
    <xf numFmtId="0" fontId="62" fillId="0" borderId="0" applyNumberFormat="0" applyFill="0" applyBorder="0" applyAlignment="0" applyProtection="0"/>
    <xf numFmtId="4" fontId="126" fillId="13" borderId="17" applyNumberFormat="0" applyProtection="0">
      <alignment horizontal="right" vertical="center"/>
    </xf>
    <xf numFmtId="209" fontId="58" fillId="0" borderId="0" applyFont="0" applyFill="0" applyBorder="0" applyAlignment="0" applyProtection="0"/>
    <xf numFmtId="43" fontId="58"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0" fontId="62" fillId="0" borderId="0" applyNumberFormat="0" applyFill="0" applyBorder="0" applyAlignment="0" applyProtection="0"/>
    <xf numFmtId="0" fontId="60" fillId="0" borderId="0" applyProtection="0"/>
    <xf numFmtId="0" fontId="67" fillId="0" borderId="0"/>
    <xf numFmtId="165" fontId="58" fillId="0" borderId="0" applyFont="0" applyFill="0" applyBorder="0" applyAlignment="0" applyProtection="0"/>
    <xf numFmtId="10" fontId="59" fillId="0" borderId="0" applyFont="0" applyFill="0" applyBorder="0" applyAlignment="0" applyProtection="0"/>
    <xf numFmtId="165"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17" fontId="59" fillId="0" borderId="24">
      <alignment vertical="center"/>
    </xf>
    <xf numFmtId="197" fontId="59" fillId="0" borderId="0" applyFill="0" applyBorder="0" applyAlignment="0"/>
    <xf numFmtId="0" fontId="62" fillId="0" borderId="0" applyNumberFormat="0" applyFill="0" applyBorder="0" applyAlignment="0" applyProtection="0"/>
    <xf numFmtId="260" fontId="59" fillId="0" borderId="0" applyFont="0" applyFill="0" applyBorder="0" applyAlignment="0" applyProtection="0"/>
    <xf numFmtId="0" fontId="62" fillId="0" borderId="0" applyNumberFormat="0" applyFill="0" applyBorder="0" applyAlignment="0" applyProtection="0"/>
    <xf numFmtId="169" fontId="60"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01" fontId="60" fillId="0" borderId="3">
      <alignment horizontal="right" vertical="center"/>
    </xf>
    <xf numFmtId="170" fontId="86" fillId="0" borderId="0" applyFont="0" applyFill="0" applyBorder="0" applyAlignment="0" applyProtection="0"/>
    <xf numFmtId="0" fontId="62" fillId="0" borderId="0" applyNumberFormat="0" applyFill="0" applyBorder="0" applyAlignment="0" applyProtection="0"/>
    <xf numFmtId="164" fontId="58" fillId="0" borderId="0" applyFont="0" applyFill="0" applyBorder="0" applyAlignment="0" applyProtection="0"/>
    <xf numFmtId="167" fontId="58" fillId="0" borderId="0" applyFont="0" applyFill="0" applyBorder="0" applyAlignment="0" applyProtection="0"/>
    <xf numFmtId="40" fontId="63"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6" fontId="58" fillId="0" borderId="0" applyFont="0" applyFill="0" applyBorder="0" applyAlignment="0" applyProtection="0"/>
    <xf numFmtId="231" fontId="59" fillId="0" borderId="0" applyFill="0" applyBorder="0" applyAlignment="0"/>
    <xf numFmtId="181" fontId="58" fillId="0" borderId="0" applyFont="0" applyFill="0" applyBorder="0" applyAlignment="0" applyProtection="0"/>
    <xf numFmtId="210" fontId="71" fillId="0" borderId="3">
      <alignment horizontal="right" vertical="center"/>
    </xf>
    <xf numFmtId="0" fontId="134" fillId="0" borderId="0" applyNumberFormat="0" applyFill="0" applyBorder="0" applyAlignment="0" applyProtection="0"/>
    <xf numFmtId="227" fontId="58" fillId="0" borderId="0" applyFont="0" applyFill="0" applyBorder="0" applyAlignment="0" applyProtection="0"/>
    <xf numFmtId="220" fontId="58" fillId="0" borderId="0" applyFont="0" applyFill="0" applyBorder="0" applyAlignment="0" applyProtection="0"/>
    <xf numFmtId="269" fontId="58" fillId="0" borderId="0" applyFont="0" applyFill="0" applyBorder="0" applyAlignment="0" applyProtection="0"/>
    <xf numFmtId="0" fontId="82" fillId="0" borderId="0"/>
    <xf numFmtId="0" fontId="67" fillId="0" borderId="0"/>
    <xf numFmtId="42" fontId="58" fillId="0" borderId="0" applyFont="0" applyFill="0" applyBorder="0" applyAlignment="0" applyProtection="0"/>
    <xf numFmtId="0" fontId="67" fillId="0" borderId="0"/>
    <xf numFmtId="243" fontId="59" fillId="0" borderId="0" applyFont="0" applyFill="0" applyBorder="0" applyAlignment="0" applyProtection="0"/>
    <xf numFmtId="170" fontId="86" fillId="0" borderId="0" applyFont="0" applyFill="0" applyBorder="0" applyAlignment="0" applyProtection="0"/>
    <xf numFmtId="0" fontId="76" fillId="7" borderId="0" applyNumberFormat="0" applyFont="0" applyBorder="0" applyAlignment="0">
      <alignment horizontal="center"/>
    </xf>
    <xf numFmtId="42" fontId="58" fillId="0" borderId="0" applyFont="0" applyFill="0" applyBorder="0" applyAlignment="0" applyProtection="0"/>
    <xf numFmtId="42" fontId="58" fillId="0" borderId="0" applyFont="0" applyFill="0" applyBorder="0" applyAlignment="0" applyProtection="0"/>
    <xf numFmtId="241" fontId="58" fillId="0" borderId="0" applyFont="0" applyFill="0" applyBorder="0" applyAlignment="0" applyProtection="0"/>
    <xf numFmtId="170" fontId="86" fillId="0" borderId="0" applyFont="0" applyFill="0" applyBorder="0" applyAlignment="0" applyProtection="0"/>
    <xf numFmtId="43" fontId="79" fillId="0" borderId="0" applyFont="0" applyFill="0" applyBorder="0" applyAlignment="0" applyProtection="0"/>
    <xf numFmtId="166" fontId="58" fillId="0" borderId="0" applyFont="0" applyFill="0" applyBorder="0" applyAlignment="0" applyProtection="0"/>
    <xf numFmtId="177" fontId="58" fillId="0" borderId="0" applyFont="0" applyFill="0" applyBorder="0" applyAlignment="0" applyProtection="0"/>
    <xf numFmtId="170" fontId="86" fillId="0" borderId="0" applyFont="0" applyFill="0" applyBorder="0" applyAlignment="0" applyProtection="0"/>
    <xf numFmtId="210" fontId="71" fillId="0" borderId="3">
      <alignment horizontal="right" vertical="center"/>
    </xf>
    <xf numFmtId="41" fontId="66" fillId="0" borderId="0" applyFont="0" applyFill="0" applyBorder="0" applyAlignment="0" applyProtection="0"/>
    <xf numFmtId="41" fontId="66" fillId="0" borderId="0" applyFont="0" applyFill="0" applyBorder="0" applyAlignment="0" applyProtection="0"/>
    <xf numFmtId="170" fontId="86" fillId="0" borderId="0" applyFont="0" applyFill="0" applyBorder="0" applyAlignment="0" applyProtection="0"/>
    <xf numFmtId="176" fontId="58" fillId="0" borderId="0" applyFont="0" applyFill="0" applyBorder="0" applyAlignment="0" applyProtection="0"/>
    <xf numFmtId="181" fontId="58" fillId="0" borderId="0" applyFont="0" applyFill="0" applyBorder="0" applyAlignment="0" applyProtection="0"/>
    <xf numFmtId="43" fontId="58" fillId="0" borderId="0" applyFont="0" applyFill="0" applyBorder="0" applyAlignment="0" applyProtection="0"/>
    <xf numFmtId="197" fontId="59" fillId="0" borderId="0" applyFill="0" applyBorder="0" applyAlignment="0"/>
    <xf numFmtId="183" fontId="58" fillId="0" borderId="0" applyFont="0" applyFill="0" applyBorder="0" applyAlignment="0" applyProtection="0"/>
    <xf numFmtId="237" fontId="58" fillId="0" borderId="0" applyFont="0" applyFill="0" applyBorder="0" applyAlignment="0" applyProtection="0"/>
    <xf numFmtId="167" fontId="58" fillId="0" borderId="0" applyFont="0" applyFill="0" applyBorder="0" applyAlignment="0" applyProtection="0"/>
    <xf numFmtId="176" fontId="58" fillId="0" borderId="0" applyFont="0" applyFill="0" applyBorder="0" applyAlignment="0" applyProtection="0"/>
    <xf numFmtId="182" fontId="58" fillId="0" borderId="0" applyFont="0" applyFill="0" applyBorder="0" applyAlignment="0" applyProtection="0"/>
    <xf numFmtId="165" fontId="58" fillId="0" borderId="0" applyFont="0" applyFill="0" applyBorder="0" applyAlignment="0" applyProtection="0"/>
    <xf numFmtId="180" fontId="58" fillId="0" borderId="0" applyFont="0" applyFill="0" applyBorder="0" applyAlignment="0" applyProtection="0"/>
    <xf numFmtId="196" fontId="86" fillId="0" borderId="0" applyFont="0" applyFill="0" applyBorder="0" applyAlignment="0" applyProtection="0"/>
    <xf numFmtId="43" fontId="58" fillId="0" borderId="0" applyFont="0" applyFill="0" applyBorder="0" applyAlignment="0" applyProtection="0"/>
    <xf numFmtId="164" fontId="58" fillId="0" borderId="0" applyFont="0" applyFill="0" applyBorder="0" applyAlignment="0" applyProtection="0"/>
    <xf numFmtId="209" fontId="58" fillId="0" borderId="0" applyFont="0" applyFill="0" applyBorder="0" applyAlignment="0" applyProtection="0"/>
    <xf numFmtId="167" fontId="58" fillId="0" borderId="0" applyFont="0" applyFill="0" applyBorder="0" applyAlignment="0" applyProtection="0"/>
    <xf numFmtId="266" fontId="59" fillId="0" borderId="0" applyFill="0" applyBorder="0" applyAlignment="0"/>
    <xf numFmtId="167" fontId="58" fillId="0" borderId="0" applyFont="0" applyFill="0" applyBorder="0" applyAlignment="0" applyProtection="0"/>
    <xf numFmtId="176" fontId="58" fillId="0" borderId="0" applyFont="0" applyFill="0" applyBorder="0" applyAlignment="0" applyProtection="0"/>
    <xf numFmtId="43" fontId="66" fillId="0" borderId="0" applyFont="0" applyFill="0" applyBorder="0" applyAlignment="0" applyProtection="0"/>
    <xf numFmtId="41" fontId="58" fillId="0" borderId="0" applyFont="0" applyFill="0" applyBorder="0" applyAlignment="0" applyProtection="0"/>
    <xf numFmtId="43" fontId="58" fillId="0" borderId="0" applyFont="0" applyFill="0" applyBorder="0" applyAlignment="0" applyProtection="0"/>
    <xf numFmtId="167" fontId="58" fillId="0" borderId="0" applyFont="0" applyFill="0" applyBorder="0" applyAlignment="0" applyProtection="0"/>
    <xf numFmtId="165" fontId="58" fillId="0" borderId="0" applyFont="0" applyFill="0" applyBorder="0" applyAlignment="0" applyProtection="0"/>
    <xf numFmtId="241" fontId="58" fillId="0" borderId="0" applyFont="0" applyFill="0" applyBorder="0" applyAlignment="0" applyProtection="0"/>
    <xf numFmtId="165" fontId="58" fillId="0" borderId="0" applyFont="0" applyFill="0" applyBorder="0" applyAlignment="0" applyProtection="0"/>
    <xf numFmtId="167" fontId="58" fillId="0" borderId="0" applyFont="0" applyFill="0" applyBorder="0" applyAlignment="0" applyProtection="0"/>
    <xf numFmtId="0" fontId="66" fillId="0" borderId="0"/>
    <xf numFmtId="209" fontId="58" fillId="0" borderId="0" applyFont="0" applyFill="0" applyBorder="0" applyAlignment="0" applyProtection="0"/>
    <xf numFmtId="0" fontId="74" fillId="6" borderId="0"/>
    <xf numFmtId="43" fontId="58" fillId="0" borderId="0" applyFont="0" applyFill="0" applyBorder="0" applyAlignment="0" applyProtection="0"/>
    <xf numFmtId="176" fontId="58" fillId="0" borderId="0" applyFont="0" applyFill="0" applyBorder="0" applyAlignment="0" applyProtection="0"/>
    <xf numFmtId="209" fontId="58" fillId="0" borderId="0" applyFont="0" applyFill="0" applyBorder="0" applyAlignment="0" applyProtection="0"/>
    <xf numFmtId="220"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0" fontId="92" fillId="0" borderId="0">
      <alignment vertical="center" wrapText="1"/>
      <protection locked="0"/>
    </xf>
    <xf numFmtId="176" fontId="58" fillId="0" borderId="0" applyFont="0" applyFill="0" applyBorder="0" applyAlignment="0" applyProtection="0"/>
    <xf numFmtId="41" fontId="66" fillId="0" borderId="0" applyFont="0" applyFill="0" applyBorder="0" applyAlignment="0" applyProtection="0"/>
    <xf numFmtId="182" fontId="58" fillId="0" borderId="0" applyFont="0" applyFill="0" applyBorder="0" applyAlignment="0" applyProtection="0"/>
    <xf numFmtId="164" fontId="58" fillId="0" borderId="0" applyFont="0" applyFill="0" applyBorder="0" applyAlignment="0" applyProtection="0"/>
    <xf numFmtId="0" fontId="74" fillId="6" borderId="0"/>
    <xf numFmtId="176" fontId="58" fillId="0" borderId="0" applyFont="0" applyFill="0" applyBorder="0" applyAlignment="0" applyProtection="0"/>
    <xf numFmtId="165" fontId="58" fillId="0" borderId="0" applyFont="0" applyFill="0" applyBorder="0" applyAlignment="0" applyProtection="0"/>
    <xf numFmtId="43" fontId="58" fillId="0" borderId="0" applyFont="0" applyFill="0" applyBorder="0" applyAlignment="0" applyProtection="0"/>
    <xf numFmtId="210" fontId="71" fillId="0" borderId="3">
      <alignment horizontal="right" vertical="center"/>
    </xf>
    <xf numFmtId="167" fontId="58" fillId="0" borderId="0" applyFont="0" applyFill="0" applyBorder="0" applyAlignment="0" applyProtection="0"/>
    <xf numFmtId="201" fontId="60" fillId="0" borderId="3">
      <alignment horizontal="right" vertical="center"/>
    </xf>
    <xf numFmtId="42" fontId="58" fillId="0" borderId="0" applyFont="0" applyFill="0" applyBorder="0" applyAlignment="0" applyProtection="0"/>
    <xf numFmtId="41" fontId="58" fillId="0" borderId="0" applyFont="0" applyFill="0" applyBorder="0" applyAlignment="0" applyProtection="0"/>
    <xf numFmtId="182" fontId="59" fillId="0" borderId="0" applyFont="0" applyFill="0" applyBorder="0" applyAlignment="0" applyProtection="0"/>
    <xf numFmtId="195" fontId="58" fillId="0" borderId="0" applyFont="0" applyFill="0" applyBorder="0" applyAlignment="0" applyProtection="0"/>
    <xf numFmtId="0" fontId="59" fillId="0" borderId="0"/>
    <xf numFmtId="176" fontId="58" fillId="0" borderId="0" applyFont="0" applyFill="0" applyBorder="0" applyAlignment="0" applyProtection="0"/>
    <xf numFmtId="182" fontId="59" fillId="0" borderId="0" applyFont="0" applyFill="0" applyBorder="0" applyAlignment="0" applyProtection="0"/>
    <xf numFmtId="188" fontId="58" fillId="0" borderId="0" applyFont="0" applyFill="0" applyBorder="0" applyAlignment="0" applyProtection="0"/>
    <xf numFmtId="0" fontId="66" fillId="0" borderId="0"/>
    <xf numFmtId="167" fontId="58" fillId="0" borderId="0" applyFont="0" applyFill="0" applyBorder="0" applyAlignment="0" applyProtection="0"/>
    <xf numFmtId="210" fontId="71" fillId="0" borderId="3">
      <alignment horizontal="right" vertical="center"/>
    </xf>
    <xf numFmtId="165" fontId="58" fillId="0" borderId="0" applyFont="0" applyFill="0" applyBorder="0" applyAlignment="0" applyProtection="0"/>
    <xf numFmtId="0" fontId="135" fillId="0" borderId="0"/>
    <xf numFmtId="205" fontId="58" fillId="0" borderId="0" applyFont="0" applyFill="0" applyBorder="0" applyAlignment="0" applyProtection="0"/>
    <xf numFmtId="231" fontId="59" fillId="0" borderId="0" applyFill="0" applyBorder="0" applyAlignment="0"/>
    <xf numFmtId="43" fontId="58" fillId="0" borderId="0" applyFont="0" applyFill="0" applyBorder="0" applyAlignment="0" applyProtection="0"/>
    <xf numFmtId="167" fontId="58" fillId="0" borderId="0" applyFont="0" applyFill="0" applyBorder="0" applyAlignment="0" applyProtection="0"/>
    <xf numFmtId="208" fontId="71" fillId="0" borderId="3">
      <alignment horizontal="right" vertical="center"/>
    </xf>
    <xf numFmtId="223" fontId="59" fillId="0" borderId="0" applyFont="0" applyFill="0" applyBorder="0" applyAlignment="0" applyProtection="0"/>
    <xf numFmtId="182" fontId="58" fillId="0" borderId="0" applyFont="0" applyFill="0" applyBorder="0" applyAlignment="0" applyProtection="0"/>
    <xf numFmtId="197" fontId="59" fillId="0" borderId="0" applyFill="0" applyBorder="0" applyAlignment="0"/>
    <xf numFmtId="189" fontId="69" fillId="0" borderId="3">
      <alignment horizontal="right" vertical="center"/>
    </xf>
    <xf numFmtId="176" fontId="58" fillId="0" borderId="0" applyFont="0" applyFill="0" applyBorder="0" applyAlignment="0" applyProtection="0"/>
    <xf numFmtId="167" fontId="86" fillId="0" borderId="0" applyFont="0" applyFill="0" applyBorder="0" applyAlignment="0" applyProtection="0"/>
    <xf numFmtId="228" fontId="60" fillId="0" borderId="0" applyFont="0" applyFill="0" applyBorder="0" applyAlignment="0" applyProtection="0"/>
    <xf numFmtId="210" fontId="71" fillId="0" borderId="3">
      <alignment horizontal="right" vertical="center"/>
    </xf>
    <xf numFmtId="269" fontId="58" fillId="0" borderId="0" applyFont="0" applyFill="0" applyBorder="0" applyAlignment="0" applyProtection="0"/>
    <xf numFmtId="176" fontId="58" fillId="0" borderId="0" applyFont="0" applyFill="0" applyBorder="0" applyAlignment="0" applyProtection="0"/>
    <xf numFmtId="240" fontId="79" fillId="0" borderId="0" applyFont="0" applyFill="0" applyBorder="0" applyAlignment="0" applyProtection="0"/>
    <xf numFmtId="197" fontId="59" fillId="0" borderId="0" applyFill="0" applyBorder="0" applyAlignment="0"/>
    <xf numFmtId="168" fontId="62" fillId="0" borderId="8">
      <alignment horizontal="left" vertical="top"/>
    </xf>
    <xf numFmtId="244" fontId="58" fillId="0" borderId="0" applyFont="0" applyFill="0" applyBorder="0" applyAlignment="0" applyProtection="0"/>
    <xf numFmtId="177" fontId="58" fillId="0" borderId="0" applyFont="0" applyFill="0" applyBorder="0" applyAlignment="0" applyProtection="0"/>
    <xf numFmtId="43" fontId="58" fillId="0" borderId="0" applyFont="0" applyFill="0" applyBorder="0" applyAlignment="0" applyProtection="0"/>
    <xf numFmtId="180" fontId="58" fillId="0" borderId="0" applyFont="0" applyFill="0" applyBorder="0" applyAlignment="0" applyProtection="0"/>
    <xf numFmtId="42" fontId="58" fillId="0" borderId="0" applyFont="0" applyFill="0" applyBorder="0" applyAlignment="0" applyProtection="0"/>
    <xf numFmtId="9" fontId="59" fillId="0" borderId="0" applyFont="0" applyFill="0" applyBorder="0" applyAlignment="0" applyProtection="0"/>
    <xf numFmtId="0" fontId="59" fillId="0" borderId="0"/>
    <xf numFmtId="182" fontId="59" fillId="0" borderId="0" applyFont="0" applyFill="0" applyBorder="0" applyAlignment="0" applyProtection="0"/>
    <xf numFmtId="182" fontId="59" fillId="0" borderId="0" applyFont="0" applyFill="0" applyBorder="0" applyAlignment="0" applyProtection="0"/>
    <xf numFmtId="42" fontId="58" fillId="0" borderId="0" applyFont="0" applyFill="0" applyBorder="0" applyAlignment="0" applyProtection="0"/>
    <xf numFmtId="241" fontId="58" fillId="0" borderId="0" applyFont="0" applyFill="0" applyBorder="0" applyAlignment="0" applyProtection="0"/>
    <xf numFmtId="169" fontId="60" fillId="0" borderId="3">
      <alignment horizontal="right" vertical="center"/>
    </xf>
    <xf numFmtId="209" fontId="58" fillId="0" borderId="0" applyFont="0" applyFill="0" applyBorder="0" applyAlignment="0" applyProtection="0"/>
    <xf numFmtId="9" fontId="59" fillId="0" borderId="0" applyFont="0" applyFill="0" applyBorder="0" applyAlignment="0" applyProtection="0"/>
    <xf numFmtId="0" fontId="66" fillId="5" borderId="19" applyNumberFormat="0" applyFont="0" applyAlignment="0" applyProtection="0"/>
    <xf numFmtId="167" fontId="58" fillId="0" borderId="0" applyFont="0" applyFill="0" applyBorder="0" applyAlignment="0" applyProtection="0"/>
    <xf numFmtId="189" fontId="69" fillId="0" borderId="3">
      <alignment horizontal="right" vertical="center"/>
    </xf>
    <xf numFmtId="241" fontId="58" fillId="0" borderId="0" applyFont="0" applyFill="0" applyBorder="0" applyAlignment="0" applyProtection="0"/>
    <xf numFmtId="42" fontId="58" fillId="0" borderId="0" applyFont="0" applyFill="0" applyBorder="0" applyAlignment="0" applyProtection="0"/>
    <xf numFmtId="236" fontId="39" fillId="0" borderId="0" applyFont="0" applyFill="0" applyBorder="0" applyAlignment="0" applyProtection="0"/>
    <xf numFmtId="42" fontId="58" fillId="0" borderId="0" applyFont="0" applyFill="0" applyBorder="0" applyAlignment="0" applyProtection="0"/>
    <xf numFmtId="235" fontId="58" fillId="0" borderId="0" applyFont="0" applyFill="0" applyBorder="0" applyAlignment="0" applyProtection="0"/>
    <xf numFmtId="241" fontId="58" fillId="0" borderId="0" applyFont="0" applyFill="0" applyBorder="0" applyAlignment="0" applyProtection="0"/>
    <xf numFmtId="189" fontId="69" fillId="0" borderId="3">
      <alignment horizontal="right" vertical="center"/>
    </xf>
    <xf numFmtId="0" fontId="262" fillId="0" borderId="0"/>
    <xf numFmtId="182" fontId="58" fillId="0" borderId="0" applyFont="0" applyFill="0" applyBorder="0" applyAlignment="0" applyProtection="0"/>
    <xf numFmtId="227" fontId="58" fillId="0" borderId="0" applyFont="0" applyFill="0" applyBorder="0" applyAlignment="0" applyProtection="0"/>
    <xf numFmtId="42" fontId="58" fillId="0" borderId="0" applyFont="0" applyFill="0" applyBorder="0" applyAlignment="0" applyProtection="0"/>
    <xf numFmtId="188" fontId="58" fillId="0" borderId="0" applyFont="0" applyFill="0" applyBorder="0" applyAlignment="0" applyProtection="0"/>
    <xf numFmtId="164" fontId="58" fillId="0" borderId="0" applyFont="0" applyFill="0" applyBorder="0" applyAlignment="0" applyProtection="0"/>
    <xf numFmtId="42" fontId="58" fillId="0" borderId="0" applyFont="0" applyFill="0" applyBorder="0" applyAlignment="0" applyProtection="0"/>
    <xf numFmtId="14" fontId="65" fillId="0" borderId="0" applyFill="0" applyBorder="0" applyAlignment="0"/>
    <xf numFmtId="42" fontId="58" fillId="0" borderId="0" applyFont="0" applyFill="0" applyBorder="0" applyAlignment="0" applyProtection="0"/>
    <xf numFmtId="174" fontId="67" fillId="0" borderId="0" applyFill="0" applyBorder="0" applyAlignment="0"/>
    <xf numFmtId="42" fontId="58" fillId="0" borderId="0" applyFont="0" applyFill="0" applyBorder="0" applyAlignment="0" applyProtection="0"/>
    <xf numFmtId="49" fontId="65" fillId="0" borderId="0" applyFill="0" applyBorder="0" applyAlignment="0"/>
    <xf numFmtId="201" fontId="60" fillId="0" borderId="3">
      <alignment horizontal="right" vertical="center"/>
    </xf>
    <xf numFmtId="227" fontId="58" fillId="0" borderId="0" applyFont="0" applyFill="0" applyBorder="0" applyAlignment="0" applyProtection="0"/>
    <xf numFmtId="181" fontId="59" fillId="0" borderId="0" applyFont="0" applyFill="0" applyBorder="0" applyAlignment="0" applyProtection="0"/>
    <xf numFmtId="207" fontId="59" fillId="0" borderId="0" applyFill="0" applyBorder="0" applyAlignment="0"/>
    <xf numFmtId="42" fontId="58" fillId="0" borderId="0" applyFont="0" applyFill="0" applyBorder="0" applyAlignment="0" applyProtection="0"/>
    <xf numFmtId="220" fontId="58" fillId="0" borderId="0" applyFont="0" applyFill="0" applyBorder="0" applyAlignment="0" applyProtection="0"/>
    <xf numFmtId="241" fontId="58" fillId="0" borderId="0" applyFont="0" applyFill="0" applyBorder="0" applyAlignment="0" applyProtection="0"/>
    <xf numFmtId="167" fontId="58" fillId="0" borderId="0" applyFont="0" applyFill="0" applyBorder="0" applyAlignment="0" applyProtection="0"/>
    <xf numFmtId="196" fontId="58" fillId="0" borderId="0" applyFont="0" applyFill="0" applyBorder="0" applyAlignment="0" applyProtection="0"/>
    <xf numFmtId="188" fontId="58" fillId="0" borderId="0" applyFont="0" applyFill="0" applyBorder="0" applyAlignment="0" applyProtection="0"/>
    <xf numFmtId="188" fontId="58" fillId="0" borderId="0" applyFont="0" applyFill="0" applyBorder="0" applyAlignment="0" applyProtection="0"/>
    <xf numFmtId="0" fontId="74" fillId="6" borderId="0"/>
    <xf numFmtId="224" fontId="58" fillId="0" borderId="0" applyFont="0" applyFill="0" applyBorder="0" applyAlignment="0" applyProtection="0"/>
    <xf numFmtId="188" fontId="58" fillId="0" borderId="0" applyFont="0" applyFill="0" applyBorder="0" applyAlignment="0" applyProtection="0"/>
    <xf numFmtId="167" fontId="58" fillId="0" borderId="0" applyFont="0" applyFill="0" applyBorder="0" applyAlignment="0" applyProtection="0"/>
    <xf numFmtId="188" fontId="58" fillId="0" borderId="0" applyFont="0" applyFill="0" applyBorder="0" applyAlignment="0" applyProtection="0"/>
    <xf numFmtId="189" fontId="69" fillId="0" borderId="3">
      <alignment horizontal="right" vertical="center"/>
    </xf>
    <xf numFmtId="237" fontId="58" fillId="0" borderId="0" applyFont="0" applyFill="0" applyBorder="0" applyAlignment="0" applyProtection="0"/>
    <xf numFmtId="207" fontId="59" fillId="0" borderId="0" applyFill="0" applyBorder="0" applyAlignment="0"/>
    <xf numFmtId="166" fontId="58" fillId="0" borderId="0" applyFont="0" applyFill="0" applyBorder="0" applyAlignment="0" applyProtection="0"/>
    <xf numFmtId="42" fontId="58" fillId="0" borderId="0" applyFont="0" applyFill="0" applyBorder="0" applyAlignment="0" applyProtection="0"/>
    <xf numFmtId="209" fontId="58" fillId="0" borderId="0" applyFont="0" applyFill="0" applyBorder="0" applyAlignment="0" applyProtection="0"/>
    <xf numFmtId="183" fontId="58" fillId="0" borderId="0" applyFont="0" applyFill="0" applyBorder="0" applyAlignment="0" applyProtection="0"/>
    <xf numFmtId="182" fontId="58" fillId="0" borderId="0" applyFont="0" applyFill="0" applyBorder="0" applyAlignment="0" applyProtection="0"/>
    <xf numFmtId="176" fontId="58" fillId="0" borderId="0" applyFont="0" applyFill="0" applyBorder="0" applyAlignment="0" applyProtection="0"/>
    <xf numFmtId="199" fontId="69" fillId="0" borderId="0" applyFont="0" applyFill="0" applyBorder="0" applyAlignment="0" applyProtection="0"/>
    <xf numFmtId="219" fontId="80"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59" fillId="0" borderId="0"/>
    <xf numFmtId="0" fontId="101" fillId="0" borderId="0"/>
    <xf numFmtId="182" fontId="58" fillId="0" borderId="0" applyFont="0" applyFill="0" applyBorder="0" applyAlignment="0" applyProtection="0"/>
    <xf numFmtId="43" fontId="58" fillId="0" borderId="0" applyFont="0" applyFill="0" applyBorder="0" applyAlignment="0" applyProtection="0"/>
    <xf numFmtId="9" fontId="66" fillId="0" borderId="0" applyFont="0" applyFill="0" applyBorder="0" applyAlignment="0" applyProtection="0"/>
    <xf numFmtId="214" fontId="59" fillId="0" borderId="0" applyFont="0" applyFill="0" applyBorder="0" applyAlignment="0" applyProtection="0"/>
    <xf numFmtId="0" fontId="74" fillId="6" borderId="0"/>
    <xf numFmtId="0" fontId="66" fillId="0" borderId="0"/>
    <xf numFmtId="165" fontId="58" fillId="0" borderId="0" applyFont="0" applyFill="0" applyBorder="0" applyAlignment="0" applyProtection="0"/>
    <xf numFmtId="189" fontId="69" fillId="0" borderId="3">
      <alignment horizontal="right" vertical="center"/>
    </xf>
    <xf numFmtId="165" fontId="58" fillId="0" borderId="0" applyFont="0" applyFill="0" applyBorder="0" applyAlignment="0" applyProtection="0"/>
    <xf numFmtId="165" fontId="58" fillId="0" borderId="0" applyFont="0" applyFill="0" applyBorder="0" applyAlignment="0" applyProtection="0"/>
    <xf numFmtId="176" fontId="58" fillId="0" borderId="0" applyFont="0" applyFill="0" applyBorder="0" applyAlignment="0" applyProtection="0"/>
    <xf numFmtId="0" fontId="58" fillId="0" borderId="0" applyFont="0" applyFill="0" applyBorder="0" applyAlignment="0" applyProtection="0"/>
    <xf numFmtId="180"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0" fontId="90" fillId="0" borderId="0" applyNumberFormat="0" applyFill="0" applyBorder="0" applyAlignment="0" applyProtection="0"/>
    <xf numFmtId="176" fontId="58" fillId="0" borderId="0" applyFont="0" applyFill="0" applyBorder="0" applyAlignment="0" applyProtection="0"/>
    <xf numFmtId="193" fontId="60" fillId="0" borderId="3">
      <alignment horizontal="right" vertical="center"/>
    </xf>
    <xf numFmtId="210" fontId="71" fillId="0" borderId="3">
      <alignment horizontal="right" vertical="center"/>
    </xf>
    <xf numFmtId="240" fontId="58" fillId="0" borderId="0" applyFont="0" applyFill="0" applyBorder="0" applyAlignment="0" applyProtection="0"/>
    <xf numFmtId="0" fontId="262" fillId="0" borderId="0"/>
    <xf numFmtId="205" fontId="58" fillId="0" borderId="0" applyFont="0" applyFill="0" applyBorder="0" applyAlignment="0" applyProtection="0"/>
    <xf numFmtId="0" fontId="67" fillId="0" borderId="0"/>
    <xf numFmtId="189" fontId="69" fillId="0" borderId="3">
      <alignment horizontal="right" vertical="center"/>
    </xf>
    <xf numFmtId="210" fontId="71" fillId="0" borderId="3">
      <alignment horizontal="right" vertical="center"/>
    </xf>
    <xf numFmtId="176" fontId="58" fillId="0" borderId="0" applyFont="0" applyFill="0" applyBorder="0" applyAlignment="0" applyProtection="0"/>
    <xf numFmtId="43" fontId="66"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3" fontId="59" fillId="0" borderId="0" applyFont="0" applyFill="0" applyBorder="0" applyAlignment="0" applyProtection="0"/>
    <xf numFmtId="176" fontId="58" fillId="0" borderId="0" applyFont="0" applyFill="0" applyBorder="0" applyAlignment="0" applyProtection="0"/>
    <xf numFmtId="165" fontId="66" fillId="0" borderId="0" applyFont="0" applyFill="0" applyBorder="0" applyAlignment="0" applyProtection="0"/>
    <xf numFmtId="43" fontId="59" fillId="0" borderId="0" applyFont="0" applyFill="0" applyBorder="0" applyAlignment="0" applyProtection="0"/>
    <xf numFmtId="176" fontId="58" fillId="0" borderId="0" applyFont="0" applyFill="0" applyBorder="0" applyAlignment="0" applyProtection="0"/>
    <xf numFmtId="189" fontId="69" fillId="0" borderId="3">
      <alignment horizontal="right" vertical="center"/>
    </xf>
    <xf numFmtId="165" fontId="58" fillId="0" borderId="0" applyFont="0" applyFill="0" applyBorder="0" applyAlignment="0" applyProtection="0"/>
    <xf numFmtId="189" fontId="69" fillId="0" borderId="3">
      <alignment horizontal="right" vertical="center"/>
    </xf>
    <xf numFmtId="43" fontId="58" fillId="0" borderId="0" applyFont="0" applyFill="0" applyBorder="0" applyAlignment="0" applyProtection="0"/>
    <xf numFmtId="207" fontId="59" fillId="0" borderId="0" applyFill="0" applyBorder="0" applyAlignment="0"/>
    <xf numFmtId="167" fontId="58" fillId="0" borderId="0" applyFont="0" applyFill="0" applyBorder="0" applyAlignment="0" applyProtection="0"/>
    <xf numFmtId="4" fontId="57" fillId="4" borderId="0" applyNumberFormat="0" applyProtection="0">
      <alignment horizontal="left" vertical="center" indent="1"/>
    </xf>
    <xf numFmtId="43" fontId="58" fillId="0" borderId="0" applyFont="0" applyFill="0" applyBorder="0" applyAlignment="0" applyProtection="0"/>
    <xf numFmtId="0" fontId="71" fillId="0" borderId="27" applyFont="0" applyBorder="0" applyAlignment="0">
      <alignment horizontal="center"/>
    </xf>
    <xf numFmtId="176" fontId="58" fillId="0" borderId="0" applyFont="0" applyFill="0" applyBorder="0" applyAlignment="0" applyProtection="0"/>
    <xf numFmtId="206" fontId="136" fillId="0" borderId="28" applyFont="0" applyFill="0" applyBorder="0"/>
    <xf numFmtId="43" fontId="58" fillId="0" borderId="0" applyFont="0" applyFill="0" applyBorder="0" applyAlignment="0" applyProtection="0"/>
    <xf numFmtId="43" fontId="113" fillId="0" borderId="0" applyFont="0" applyFill="0" applyBorder="0" applyAlignment="0" applyProtection="0"/>
    <xf numFmtId="165" fontId="66" fillId="0" borderId="0" applyFont="0" applyFill="0" applyBorder="0" applyAlignment="0" applyProtection="0"/>
    <xf numFmtId="43" fontId="58" fillId="0" borderId="0" applyFont="0" applyFill="0" applyBorder="0" applyAlignment="0" applyProtection="0"/>
    <xf numFmtId="207" fontId="59" fillId="0" borderId="0" applyFill="0" applyBorder="0" applyAlignment="0"/>
    <xf numFmtId="2" fontId="59" fillId="0" borderId="0" applyFont="0" applyFill="0" applyBorder="0" applyAlignment="0" applyProtection="0"/>
    <xf numFmtId="0" fontId="62" fillId="0" borderId="0"/>
    <xf numFmtId="167" fontId="58" fillId="0" borderId="0" applyFont="0" applyFill="0" applyBorder="0" applyAlignment="0" applyProtection="0"/>
    <xf numFmtId="209" fontId="58" fillId="0" borderId="0" applyFont="0" applyFill="0" applyBorder="0" applyAlignment="0" applyProtection="0"/>
    <xf numFmtId="222" fontId="59" fillId="0" borderId="0"/>
    <xf numFmtId="167" fontId="58" fillId="0" borderId="0" applyFont="0" applyFill="0" applyBorder="0" applyAlignment="0" applyProtection="0"/>
    <xf numFmtId="205" fontId="58" fillId="0" borderId="0" applyFont="0" applyFill="0" applyBorder="0" applyAlignment="0" applyProtection="0"/>
    <xf numFmtId="204" fontId="59" fillId="0" borderId="0" applyFont="0" applyFill="0" applyBorder="0" applyAlignment="0" applyProtection="0"/>
    <xf numFmtId="207" fontId="59" fillId="0" borderId="0" applyFill="0" applyBorder="0" applyAlignment="0"/>
    <xf numFmtId="165" fontId="58" fillId="0" borderId="0" applyFont="0" applyFill="0" applyBorder="0" applyAlignment="0" applyProtection="0"/>
    <xf numFmtId="205" fontId="58" fillId="0" borderId="0" applyFont="0" applyFill="0" applyBorder="0" applyAlignment="0" applyProtection="0"/>
    <xf numFmtId="43" fontId="66" fillId="0" borderId="0" applyFont="0" applyFill="0" applyBorder="0" applyAlignment="0" applyProtection="0"/>
    <xf numFmtId="43" fontId="58" fillId="0" borderId="0" applyFont="0" applyFill="0" applyBorder="0" applyAlignment="0" applyProtection="0"/>
    <xf numFmtId="176" fontId="58" fillId="0" borderId="0" applyFont="0" applyFill="0" applyBorder="0" applyAlignment="0" applyProtection="0"/>
    <xf numFmtId="272" fontId="58" fillId="0" borderId="0" applyFont="0" applyFill="0" applyBorder="0" applyAlignment="0" applyProtection="0"/>
    <xf numFmtId="176" fontId="58" fillId="0" borderId="0" applyFont="0" applyFill="0" applyBorder="0" applyAlignment="0" applyProtection="0"/>
    <xf numFmtId="167" fontId="58" fillId="0" borderId="0" applyFont="0" applyFill="0" applyBorder="0" applyAlignment="0" applyProtection="0"/>
    <xf numFmtId="0" fontId="59" fillId="0" borderId="0"/>
    <xf numFmtId="166" fontId="86" fillId="0" borderId="0" applyFont="0" applyFill="0" applyBorder="0" applyAlignment="0" applyProtection="0"/>
    <xf numFmtId="274" fontId="137" fillId="15" borderId="6">
      <alignment vertical="top"/>
    </xf>
    <xf numFmtId="205" fontId="58" fillId="0" borderId="0" applyFont="0" applyFill="0" applyBorder="0" applyAlignment="0" applyProtection="0"/>
    <xf numFmtId="167" fontId="101" fillId="0" borderId="0" applyProtection="0"/>
    <xf numFmtId="182" fontId="58" fillId="0" borderId="0" applyFont="0" applyFill="0" applyBorder="0" applyAlignment="0" applyProtection="0"/>
    <xf numFmtId="43" fontId="58" fillId="0" borderId="0" applyFont="0" applyFill="0" applyBorder="0" applyAlignment="0" applyProtection="0"/>
    <xf numFmtId="182" fontId="58" fillId="0" borderId="0" applyFont="0" applyFill="0" applyBorder="0" applyAlignment="0" applyProtection="0"/>
    <xf numFmtId="182" fontId="58" fillId="0" borderId="0" applyFont="0" applyFill="0" applyBorder="0" applyAlignment="0" applyProtection="0"/>
    <xf numFmtId="176" fontId="58" fillId="0" borderId="0" applyFont="0" applyFill="0" applyBorder="0" applyAlignment="0" applyProtection="0"/>
    <xf numFmtId="189" fontId="69" fillId="0" borderId="3">
      <alignment horizontal="right" vertical="center"/>
    </xf>
    <xf numFmtId="244" fontId="58" fillId="0" borderId="0" applyFont="0" applyFill="0" applyBorder="0" applyAlignment="0" applyProtection="0"/>
    <xf numFmtId="167" fontId="86" fillId="0" borderId="0" applyFont="0" applyFill="0" applyBorder="0" applyAlignment="0" applyProtection="0"/>
    <xf numFmtId="205" fontId="58" fillId="0" borderId="0" applyFont="0" applyFill="0" applyBorder="0" applyAlignment="0" applyProtection="0"/>
    <xf numFmtId="0" fontId="67"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189" fontId="69" fillId="0" borderId="3">
      <alignment horizontal="right" vertical="center"/>
    </xf>
    <xf numFmtId="207" fontId="59" fillId="0" borderId="0" applyFill="0" applyBorder="0" applyAlignment="0"/>
    <xf numFmtId="43" fontId="58" fillId="0" borderId="0" applyFont="0" applyFill="0" applyBorder="0" applyAlignment="0" applyProtection="0"/>
    <xf numFmtId="176" fontId="58" fillId="0" borderId="0" applyFont="0" applyFill="0" applyBorder="0" applyAlignment="0" applyProtection="0"/>
    <xf numFmtId="43" fontId="66" fillId="0" borderId="0" applyFont="0" applyFill="0" applyBorder="0" applyAlignment="0" applyProtection="0"/>
    <xf numFmtId="186" fontId="82" fillId="0" borderId="0" applyFont="0" applyFill="0" applyBorder="0" applyAlignment="0" applyProtection="0"/>
    <xf numFmtId="180"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176" fontId="58" fillId="0" borderId="0" applyFont="0" applyFill="0" applyBorder="0" applyAlignment="0" applyProtection="0"/>
    <xf numFmtId="240" fontId="58" fillId="0" borderId="0" applyFont="0" applyFill="0" applyBorder="0" applyAlignment="0" applyProtection="0"/>
    <xf numFmtId="41" fontId="58" fillId="0" borderId="0" applyFont="0" applyFill="0" applyBorder="0" applyAlignment="0" applyProtection="0"/>
    <xf numFmtId="4" fontId="139" fillId="5" borderId="17" applyNumberFormat="0" applyProtection="0">
      <alignment vertical="center"/>
    </xf>
    <xf numFmtId="166" fontId="58" fillId="0" borderId="0" applyFont="0" applyFill="0" applyBorder="0" applyAlignment="0" applyProtection="0"/>
    <xf numFmtId="184"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226" fontId="58" fillId="0" borderId="0" applyFont="0" applyFill="0" applyBorder="0" applyAlignment="0" applyProtection="0"/>
    <xf numFmtId="201" fontId="60" fillId="0" borderId="3">
      <alignment horizontal="right" vertical="center"/>
    </xf>
    <xf numFmtId="214" fontId="59" fillId="0" borderId="0" applyFont="0" applyFill="0" applyBorder="0" applyAlignment="0" applyProtection="0"/>
    <xf numFmtId="164" fontId="58" fillId="0" borderId="0" applyFont="0" applyFill="0" applyBorder="0" applyAlignment="0" applyProtection="0"/>
    <xf numFmtId="235" fontId="58" fillId="0" borderId="0" applyFont="0" applyFill="0" applyBorder="0" applyAlignment="0" applyProtection="0"/>
    <xf numFmtId="189" fontId="69" fillId="0" borderId="3">
      <alignment horizontal="right" vertical="center"/>
    </xf>
    <xf numFmtId="235" fontId="58" fillId="0" borderId="0" applyFont="0" applyFill="0" applyBorder="0" applyAlignment="0" applyProtection="0"/>
    <xf numFmtId="249" fontId="58" fillId="0" borderId="0" applyFont="0" applyFill="0" applyBorder="0" applyAlignment="0" applyProtection="0"/>
    <xf numFmtId="41" fontId="58" fillId="0" borderId="0" applyFont="0" applyFill="0" applyBorder="0" applyAlignment="0" applyProtection="0"/>
    <xf numFmtId="208" fontId="71" fillId="0" borderId="3">
      <alignment horizontal="right" vertical="center"/>
    </xf>
    <xf numFmtId="166"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38" fontId="112" fillId="2" borderId="0" applyNumberFormat="0" applyBorder="0" applyAlignment="0" applyProtection="0"/>
    <xf numFmtId="41" fontId="58" fillId="0" borderId="0" applyFont="0" applyFill="0" applyBorder="0" applyAlignment="0" applyProtection="0"/>
    <xf numFmtId="209" fontId="58" fillId="0" borderId="0" applyFont="0" applyFill="0" applyBorder="0" applyAlignment="0" applyProtection="0"/>
    <xf numFmtId="211" fontId="58" fillId="0" borderId="0" applyFont="0" applyFill="0" applyBorder="0" applyAlignment="0" applyProtection="0"/>
    <xf numFmtId="41" fontId="58" fillId="0" borderId="0" applyFont="0" applyFill="0" applyBorder="0" applyAlignment="0" applyProtection="0"/>
    <xf numFmtId="189" fontId="69" fillId="0" borderId="3">
      <alignment horizontal="right" vertical="center"/>
    </xf>
    <xf numFmtId="41" fontId="58" fillId="0" borderId="0" applyFont="0" applyFill="0" applyBorder="0" applyAlignment="0" applyProtection="0"/>
    <xf numFmtId="166" fontId="58" fillId="0" borderId="0" applyFont="0" applyFill="0" applyBorder="0" applyAlignment="0" applyProtection="0"/>
    <xf numFmtId="226" fontId="58" fillId="0" borderId="0" applyFont="0" applyFill="0" applyBorder="0" applyAlignment="0" applyProtection="0"/>
    <xf numFmtId="0" fontId="39" fillId="0" borderId="0"/>
    <xf numFmtId="41" fontId="58" fillId="0" borderId="0" applyFont="0" applyFill="0" applyBorder="0" applyAlignment="0" applyProtection="0"/>
    <xf numFmtId="176" fontId="58" fillId="0" borderId="0" applyFont="0" applyFill="0" applyBorder="0" applyAlignment="0" applyProtection="0"/>
    <xf numFmtId="18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6" fontId="58" fillId="0" borderId="0" applyFont="0" applyFill="0" applyBorder="0" applyAlignment="0" applyProtection="0"/>
    <xf numFmtId="164" fontId="58" fillId="0" borderId="0" applyFont="0" applyFill="0" applyBorder="0" applyAlignment="0" applyProtection="0"/>
    <xf numFmtId="209" fontId="86" fillId="0" borderId="0" applyFont="0" applyFill="0" applyBorder="0" applyAlignment="0" applyProtection="0"/>
    <xf numFmtId="9" fontId="59" fillId="0" borderId="0" applyFont="0" applyFill="0" applyBorder="0" applyAlignment="0" applyProtection="0"/>
    <xf numFmtId="0" fontId="140" fillId="0" borderId="0"/>
    <xf numFmtId="192" fontId="59"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235" fontId="58" fillId="0" borderId="0" applyFont="0" applyFill="0" applyBorder="0" applyAlignment="0" applyProtection="0"/>
    <xf numFmtId="202" fontId="58" fillId="0" borderId="0" applyFont="0" applyFill="0" applyBorder="0" applyAlignment="0" applyProtection="0"/>
    <xf numFmtId="209" fontId="58" fillId="0" borderId="0" applyFont="0" applyFill="0" applyBorder="0" applyAlignment="0" applyProtection="0"/>
    <xf numFmtId="189" fontId="69" fillId="0" borderId="3">
      <alignment horizontal="right" vertical="center"/>
    </xf>
    <xf numFmtId="211" fontId="58" fillId="0" borderId="0" applyFont="0" applyFill="0" applyBorder="0" applyAlignment="0" applyProtection="0"/>
    <xf numFmtId="0" fontId="60" fillId="0" borderId="0"/>
    <xf numFmtId="207" fontId="59" fillId="0" borderId="0" applyFont="0" applyFill="0" applyBorder="0" applyAlignment="0" applyProtection="0"/>
    <xf numFmtId="0" fontId="93" fillId="17" borderId="0" applyNumberFormat="0" applyBorder="0" applyAlignment="0" applyProtection="0"/>
    <xf numFmtId="209"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189" fontId="69" fillId="0" borderId="3">
      <alignment horizontal="right" vertical="center"/>
    </xf>
    <xf numFmtId="209" fontId="58" fillId="0" borderId="0" applyFont="0" applyFill="0" applyBorder="0" applyAlignment="0" applyProtection="0"/>
    <xf numFmtId="0" fontId="90" fillId="0" borderId="0" applyNumberFormat="0" applyFill="0" applyBorder="0" applyAlignment="0" applyProtection="0"/>
    <xf numFmtId="207" fontId="59" fillId="0" borderId="0" applyFill="0" applyBorder="0" applyAlignment="0"/>
    <xf numFmtId="209" fontId="58" fillId="0" borderId="0" applyFont="0" applyFill="0" applyBorder="0" applyAlignment="0" applyProtection="0"/>
    <xf numFmtId="209" fontId="58" fillId="0" borderId="0" applyFont="0" applyFill="0" applyBorder="0" applyAlignment="0" applyProtection="0"/>
    <xf numFmtId="0" fontId="62" fillId="0" borderId="0" applyProtection="0"/>
    <xf numFmtId="0" fontId="142" fillId="6" borderId="30" applyNumberFormat="0" applyAlignment="0" applyProtection="0"/>
    <xf numFmtId="209"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208" fontId="71" fillId="0" borderId="3">
      <alignment horizontal="right" vertical="center"/>
    </xf>
    <xf numFmtId="209"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0" fontId="147" fillId="0" borderId="0" applyFont="0" applyFill="0" applyBorder="0" applyAlignment="0" applyProtection="0"/>
    <xf numFmtId="41" fontId="58" fillId="0" borderId="0" applyFont="0" applyFill="0" applyBorder="0" applyAlignment="0" applyProtection="0"/>
    <xf numFmtId="176"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41" fontId="66" fillId="0" borderId="0" applyFont="0" applyFill="0" applyBorder="0" applyAlignment="0" applyProtection="0"/>
    <xf numFmtId="208" fontId="71" fillId="0" borderId="3">
      <alignment horizontal="right" vertical="center"/>
    </xf>
    <xf numFmtId="166" fontId="58" fillId="0" borderId="0" applyFont="0" applyFill="0" applyBorder="0" applyAlignment="0" applyProtection="0"/>
    <xf numFmtId="189" fontId="69" fillId="0" borderId="3">
      <alignment horizontal="right" vertical="center"/>
    </xf>
    <xf numFmtId="211" fontId="58" fillId="0" borderId="0" applyFont="0" applyFill="0" applyBorder="0" applyAlignment="0" applyProtection="0"/>
    <xf numFmtId="164" fontId="58" fillId="0" borderId="0" applyFont="0" applyFill="0" applyBorder="0" applyAlignment="0" applyProtection="0"/>
    <xf numFmtId="209" fontId="58" fillId="0" borderId="0" applyFont="0" applyFill="0" applyBorder="0" applyAlignment="0" applyProtection="0"/>
    <xf numFmtId="235"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89" fontId="69" fillId="0" borderId="3">
      <alignment horizontal="right" vertical="center"/>
    </xf>
    <xf numFmtId="0" fontId="74" fillId="6" borderId="0"/>
    <xf numFmtId="211" fontId="58" fillId="0" borderId="0" applyFont="0" applyFill="0" applyBorder="0" applyAlignment="0" applyProtection="0"/>
    <xf numFmtId="43" fontId="59" fillId="0" borderId="0" applyFont="0" applyFill="0" applyBorder="0" applyAlignment="0" applyProtection="0"/>
    <xf numFmtId="226" fontId="58" fillId="0" borderId="0" applyFont="0" applyFill="0" applyBorder="0" applyAlignment="0" applyProtection="0"/>
    <xf numFmtId="182" fontId="58" fillId="0" borderId="0" applyFont="0" applyFill="0" applyBorder="0" applyAlignment="0" applyProtection="0"/>
    <xf numFmtId="0" fontId="138" fillId="0" borderId="29">
      <alignment horizontal="center"/>
    </xf>
    <xf numFmtId="41"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226" fontId="58" fillId="0" borderId="0" applyFont="0" applyFill="0" applyBorder="0" applyAlignment="0" applyProtection="0"/>
    <xf numFmtId="0" fontId="262" fillId="0" borderId="0"/>
    <xf numFmtId="0" fontId="62" fillId="0" borderId="0"/>
    <xf numFmtId="209" fontId="58" fillId="0" borderId="0" applyFont="0" applyFill="0" applyBorder="0" applyAlignment="0" applyProtection="0"/>
    <xf numFmtId="43" fontId="58" fillId="0" borderId="0" applyFont="0" applyFill="0" applyBorder="0" applyAlignment="0" applyProtection="0"/>
    <xf numFmtId="4" fontId="61" fillId="16" borderId="0" applyNumberFormat="0" applyProtection="0">
      <alignment horizontal="left" vertical="center" indent="1"/>
    </xf>
    <xf numFmtId="0" fontId="59" fillId="0" borderId="0"/>
    <xf numFmtId="249" fontId="58" fillId="0" borderId="0" applyFont="0" applyFill="0" applyBorder="0" applyAlignment="0" applyProtection="0"/>
    <xf numFmtId="201" fontId="60" fillId="0" borderId="3">
      <alignment horizontal="right" vertical="center"/>
    </xf>
    <xf numFmtId="167" fontId="58" fillId="0" borderId="0" applyFont="0" applyFill="0" applyBorder="0" applyAlignment="0" applyProtection="0"/>
    <xf numFmtId="41" fontId="58" fillId="0" borderId="0" applyFont="0" applyFill="0" applyBorder="0" applyAlignment="0" applyProtection="0"/>
    <xf numFmtId="189" fontId="69" fillId="0" borderId="3">
      <alignment horizontal="right" vertical="center"/>
    </xf>
    <xf numFmtId="41" fontId="58" fillId="0" borderId="0" applyFont="0" applyFill="0" applyBorder="0" applyAlignment="0" applyProtection="0"/>
    <xf numFmtId="41" fontId="79" fillId="0" borderId="0" applyFont="0" applyFill="0" applyBorder="0" applyAlignment="0" applyProtection="0"/>
    <xf numFmtId="41" fontId="58" fillId="0" borderId="0" applyFont="0" applyFill="0" applyBorder="0" applyAlignment="0" applyProtection="0"/>
    <xf numFmtId="0" fontId="113" fillId="0" borderId="0"/>
    <xf numFmtId="41" fontId="58" fillId="0" borderId="0" applyFont="0" applyFill="0" applyBorder="0" applyAlignment="0" applyProtection="0"/>
    <xf numFmtId="0" fontId="149" fillId="0" borderId="0" applyNumberFormat="0" applyFill="0" applyBorder="0" applyAlignment="0" applyProtection="0"/>
    <xf numFmtId="235" fontId="58" fillId="0" borderId="0" applyFont="0" applyFill="0" applyBorder="0" applyAlignment="0" applyProtection="0"/>
    <xf numFmtId="227" fontId="58" fillId="0" borderId="0" applyFont="0" applyFill="0" applyBorder="0" applyAlignment="0" applyProtection="0"/>
    <xf numFmtId="184"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0" fontId="150" fillId="0" borderId="31" applyNumberFormat="0" applyFill="0" applyBorder="0" applyAlignment="0" applyProtection="0">
      <alignment horizontal="center" vertical="center"/>
    </xf>
    <xf numFmtId="0" fontId="62" fillId="0" borderId="0" applyNumberFormat="0" applyFill="0" applyBorder="0" applyAlignment="0" applyProtection="0"/>
    <xf numFmtId="241" fontId="58" fillId="0" borderId="0" applyFont="0" applyFill="0" applyBorder="0" applyAlignment="0" applyProtection="0"/>
    <xf numFmtId="189" fontId="69" fillId="0" borderId="3">
      <alignment horizontal="right" vertical="center"/>
    </xf>
    <xf numFmtId="42" fontId="58" fillId="0" borderId="0" applyFont="0" applyFill="0" applyBorder="0" applyAlignment="0" applyProtection="0"/>
    <xf numFmtId="222" fontId="59" fillId="0" borderId="0"/>
    <xf numFmtId="42" fontId="58" fillId="0" borderId="0" applyFont="0" applyFill="0" applyBorder="0" applyAlignment="0" applyProtection="0"/>
    <xf numFmtId="205" fontId="58" fillId="0" borderId="0" applyFont="0" applyFill="0" applyBorder="0" applyAlignment="0" applyProtection="0"/>
    <xf numFmtId="182" fontId="58" fillId="0" borderId="0" applyFont="0" applyFill="0" applyBorder="0" applyAlignment="0" applyProtection="0"/>
    <xf numFmtId="241" fontId="58" fillId="0" borderId="0" applyFont="0" applyFill="0" applyBorder="0" applyAlignment="0" applyProtection="0"/>
    <xf numFmtId="196" fontId="86" fillId="0" borderId="0" applyFont="0" applyFill="0" applyBorder="0" applyAlignment="0" applyProtection="0"/>
    <xf numFmtId="220" fontId="58" fillId="0" borderId="0" applyFont="0" applyFill="0" applyBorder="0" applyAlignment="0" applyProtection="0"/>
    <xf numFmtId="0" fontId="74" fillId="6" borderId="0"/>
    <xf numFmtId="195" fontId="58" fillId="0" borderId="0" applyFont="0" applyFill="0" applyBorder="0" applyAlignment="0" applyProtection="0"/>
    <xf numFmtId="195" fontId="58" fillId="0" borderId="0" applyFont="0" applyFill="0" applyBorder="0" applyAlignment="0" applyProtection="0"/>
    <xf numFmtId="169" fontId="60" fillId="0" borderId="3">
      <alignment horizontal="right" vertical="center"/>
    </xf>
    <xf numFmtId="227" fontId="58" fillId="0" borderId="0" applyFont="0" applyFill="0" applyBorder="0" applyAlignment="0" applyProtection="0"/>
    <xf numFmtId="42" fontId="58" fillId="0" borderId="0" applyFont="0" applyFill="0" applyBorder="0" applyAlignment="0" applyProtection="0"/>
    <xf numFmtId="196"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0" fontId="151" fillId="3" borderId="0" applyNumberFormat="0" applyBorder="0" applyAlignment="0" applyProtection="0"/>
    <xf numFmtId="42" fontId="58" fillId="0" borderId="0" applyFont="0" applyFill="0" applyBorder="0" applyAlignment="0" applyProtection="0"/>
    <xf numFmtId="252" fontId="59" fillId="0" borderId="0" applyFill="0" applyBorder="0" applyAlignment="0"/>
    <xf numFmtId="42" fontId="58" fillId="0" borderId="0" applyFont="0" applyFill="0" applyBorder="0" applyAlignment="0" applyProtection="0"/>
    <xf numFmtId="241" fontId="58" fillId="0" borderId="0" applyFont="0" applyFill="0" applyBorder="0" applyAlignment="0" applyProtection="0"/>
    <xf numFmtId="42" fontId="58" fillId="0" borderId="0" applyFont="0" applyFill="0" applyBorder="0" applyAlignment="0" applyProtection="0"/>
    <xf numFmtId="241" fontId="58" fillId="0" borderId="0" applyFont="0" applyFill="0" applyBorder="0" applyAlignment="0" applyProtection="0"/>
    <xf numFmtId="42" fontId="58" fillId="0" borderId="0" applyFont="0" applyFill="0" applyBorder="0" applyAlignment="0" applyProtection="0"/>
    <xf numFmtId="227" fontId="58" fillId="0" borderId="0" applyFont="0" applyFill="0" applyBorder="0" applyAlignment="0" applyProtection="0"/>
    <xf numFmtId="189" fontId="69" fillId="0" borderId="3">
      <alignment horizontal="right" vertical="center"/>
    </xf>
    <xf numFmtId="188" fontId="58" fillId="0" borderId="0" applyFont="0" applyFill="0" applyBorder="0" applyAlignment="0" applyProtection="0"/>
    <xf numFmtId="42" fontId="58" fillId="0" borderId="0" applyFont="0" applyFill="0" applyBorder="0" applyAlignment="0" applyProtection="0"/>
    <xf numFmtId="10" fontId="59" fillId="0" borderId="0" applyFont="0" applyFill="0" applyBorder="0" applyAlignment="0" applyProtection="0"/>
    <xf numFmtId="43" fontId="59" fillId="0" borderId="0" applyFont="0" applyFill="0" applyBorder="0" applyAlignment="0" applyProtection="0"/>
    <xf numFmtId="220" fontId="58" fillId="0" borderId="0" applyFont="0" applyFill="0" applyBorder="0" applyAlignment="0" applyProtection="0"/>
    <xf numFmtId="0" fontId="129" fillId="0" borderId="2" applyNumberFormat="0" applyFont="0" applyBorder="0" applyAlignment="0">
      <alignment horizontal="center"/>
    </xf>
    <xf numFmtId="42" fontId="58" fillId="0" borderId="0" applyFont="0" applyFill="0" applyBorder="0" applyAlignment="0" applyProtection="0"/>
    <xf numFmtId="42" fontId="58" fillId="0" borderId="0" applyFont="0" applyFill="0" applyBorder="0" applyAlignment="0" applyProtection="0"/>
    <xf numFmtId="207" fontId="59" fillId="0" borderId="0" applyFill="0" applyBorder="0" applyAlignment="0"/>
    <xf numFmtId="43" fontId="262" fillId="0" borderId="0" applyFont="0" applyFill="0" applyBorder="0" applyAlignment="0" applyProtection="0"/>
    <xf numFmtId="42" fontId="58" fillId="0" borderId="0" applyFont="0" applyFill="0" applyBorder="0" applyAlignment="0" applyProtection="0"/>
    <xf numFmtId="189" fontId="69" fillId="0" borderId="3">
      <alignment horizontal="right" vertical="center"/>
    </xf>
    <xf numFmtId="241" fontId="58" fillId="0" borderId="0" applyFont="0" applyFill="0" applyBorder="0" applyAlignment="0" applyProtection="0"/>
    <xf numFmtId="196" fontId="58" fillId="0" borderId="0" applyFont="0" applyFill="0" applyBorder="0" applyAlignment="0" applyProtection="0"/>
    <xf numFmtId="188" fontId="58" fillId="0" borderId="0" applyFont="0" applyFill="0" applyBorder="0" applyAlignment="0" applyProtection="0"/>
    <xf numFmtId="188" fontId="58" fillId="0" borderId="0" applyFont="0" applyFill="0" applyBorder="0" applyAlignment="0" applyProtection="0"/>
    <xf numFmtId="0" fontId="153" fillId="6" borderId="32" applyNumberFormat="0" applyAlignment="0" applyProtection="0"/>
    <xf numFmtId="218" fontId="109" fillId="0" borderId="0" applyFont="0" applyFill="0" applyBorder="0" applyAlignment="0" applyProtection="0"/>
    <xf numFmtId="224" fontId="58" fillId="0" borderId="0" applyFont="0" applyFill="0" applyBorder="0" applyAlignment="0" applyProtection="0"/>
    <xf numFmtId="188" fontId="58" fillId="0" borderId="0" applyFont="0" applyFill="0" applyBorder="0" applyAlignment="0" applyProtection="0"/>
    <xf numFmtId="188" fontId="58" fillId="0" borderId="0" applyFont="0" applyFill="0" applyBorder="0" applyAlignment="0" applyProtection="0"/>
    <xf numFmtId="188" fontId="58" fillId="0" borderId="0" applyFont="0" applyFill="0" applyBorder="0" applyAlignment="0" applyProtection="0"/>
    <xf numFmtId="215" fontId="38" fillId="0" borderId="0"/>
    <xf numFmtId="41" fontId="58" fillId="0" borderId="0" applyFont="0" applyFill="0" applyBorder="0" applyAlignment="0" applyProtection="0"/>
    <xf numFmtId="240" fontId="79" fillId="0" borderId="0" applyFont="0" applyFill="0" applyBorder="0" applyAlignment="0" applyProtection="0"/>
    <xf numFmtId="196" fontId="58" fillId="0" borderId="0" applyFont="0" applyFill="0" applyBorder="0" applyAlignment="0" applyProtection="0"/>
    <xf numFmtId="189" fontId="69" fillId="0" borderId="3">
      <alignment horizontal="right" vertical="center"/>
    </xf>
    <xf numFmtId="237" fontId="58" fillId="0" borderId="0" applyFont="0" applyFill="0" applyBorder="0" applyAlignment="0" applyProtection="0"/>
    <xf numFmtId="241" fontId="58" fillId="0" borderId="0" applyFont="0" applyFill="0" applyBorder="0" applyAlignment="0" applyProtection="0"/>
    <xf numFmtId="227" fontId="58" fillId="0" borderId="0" applyFont="0" applyFill="0" applyBorder="0" applyAlignment="0" applyProtection="0"/>
    <xf numFmtId="42" fontId="58" fillId="0" borderId="0" applyFont="0" applyFill="0" applyBorder="0" applyAlignment="0" applyProtection="0"/>
    <xf numFmtId="210" fontId="71" fillId="0" borderId="3">
      <alignment horizontal="right" vertical="center"/>
    </xf>
    <xf numFmtId="209" fontId="58" fillId="0" borderId="0" applyFont="0" applyFill="0" applyBorder="0" applyAlignment="0" applyProtection="0"/>
    <xf numFmtId="208" fontId="71" fillId="0" borderId="3">
      <alignment horizontal="right" vertical="center"/>
    </xf>
    <xf numFmtId="41" fontId="58" fillId="0" borderId="0" applyFont="0" applyFill="0" applyBorder="0" applyAlignment="0" applyProtection="0"/>
    <xf numFmtId="189" fontId="69" fillId="0" borderId="3">
      <alignment horizontal="right" vertical="center"/>
    </xf>
    <xf numFmtId="187" fontId="59" fillId="0" borderId="0" applyFill="0" applyBorder="0" applyAlignment="0"/>
    <xf numFmtId="166" fontId="58" fillId="0" borderId="0" applyFont="0" applyFill="0" applyBorder="0" applyAlignment="0" applyProtection="0"/>
    <xf numFmtId="189" fontId="69" fillId="0" borderId="3">
      <alignment horizontal="right" vertical="center"/>
    </xf>
    <xf numFmtId="184" fontId="58" fillId="0" borderId="0" applyFont="0" applyFill="0" applyBorder="0" applyAlignment="0" applyProtection="0"/>
    <xf numFmtId="208" fontId="71" fillId="0" borderId="3">
      <alignment horizontal="right" vertical="center"/>
    </xf>
    <xf numFmtId="43" fontId="66" fillId="0" borderId="0" applyFont="0" applyFill="0" applyBorder="0" applyAlignment="0" applyProtection="0"/>
    <xf numFmtId="0" fontId="66"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209" fontId="58" fillId="0" borderId="0" applyFont="0" applyFill="0" applyBorder="0" applyAlignment="0" applyProtection="0"/>
    <xf numFmtId="211" fontId="58" fillId="0" borderId="0" applyFont="0" applyFill="0" applyBorder="0" applyAlignment="0" applyProtection="0"/>
    <xf numFmtId="250" fontId="68" fillId="0" borderId="0" applyFont="0" applyFill="0" applyBorder="0" applyAlignment="0" applyProtection="0"/>
    <xf numFmtId="41" fontId="58" fillId="0" borderId="0" applyFont="0" applyFill="0" applyBorder="0" applyAlignment="0" applyProtection="0"/>
    <xf numFmtId="233" fontId="105" fillId="0" borderId="0" applyFont="0" applyFill="0" applyBorder="0" applyAlignment="0" applyProtection="0"/>
    <xf numFmtId="166" fontId="58" fillId="0" borderId="0" applyFont="0" applyFill="0" applyBorder="0" applyAlignment="0" applyProtection="0"/>
    <xf numFmtId="226" fontId="58" fillId="0" borderId="0" applyFont="0" applyFill="0" applyBorder="0" applyAlignment="0" applyProtection="0"/>
    <xf numFmtId="41" fontId="58" fillId="0" borderId="0" applyFont="0" applyFill="0" applyBorder="0" applyAlignment="0" applyProtection="0"/>
    <xf numFmtId="0" fontId="62" fillId="0" borderId="0" applyNumberFormat="0" applyFill="0" applyBorder="0" applyAlignment="0" applyProtection="0"/>
    <xf numFmtId="184" fontId="58" fillId="0" borderId="0" applyFont="0" applyFill="0" applyBorder="0" applyAlignment="0" applyProtection="0"/>
    <xf numFmtId="43" fontId="58" fillId="0" borderId="0" applyFont="0" applyFill="0" applyBorder="0" applyAlignment="0" applyProtection="0"/>
    <xf numFmtId="189" fontId="69" fillId="0" borderId="3">
      <alignment horizontal="right" vertical="center"/>
    </xf>
    <xf numFmtId="164" fontId="58" fillId="0" borderId="0" applyFont="0" applyFill="0" applyBorder="0" applyAlignment="0" applyProtection="0"/>
    <xf numFmtId="201" fontId="60" fillId="0" borderId="3">
      <alignment horizontal="right" vertical="center"/>
    </xf>
    <xf numFmtId="164" fontId="58" fillId="0" borderId="0" applyFont="0" applyFill="0" applyBorder="0" applyAlignment="0" applyProtection="0"/>
    <xf numFmtId="169" fontId="60" fillId="0" borderId="3">
      <alignment horizontal="right" vertical="center"/>
    </xf>
    <xf numFmtId="164" fontId="58" fillId="0" borderId="0" applyFont="0" applyFill="0" applyBorder="0" applyAlignment="0" applyProtection="0"/>
    <xf numFmtId="3" fontId="59" fillId="0" borderId="0" applyFont="0" applyFill="0" applyBorder="0" applyAlignment="0" applyProtection="0"/>
    <xf numFmtId="166" fontId="58" fillId="0" borderId="0" applyFont="0" applyFill="0" applyBorder="0" applyAlignment="0" applyProtection="0"/>
    <xf numFmtId="209" fontId="58" fillId="0" borderId="0" applyFont="0" applyFill="0" applyBorder="0" applyAlignment="0" applyProtection="0"/>
    <xf numFmtId="166" fontId="79" fillId="0" borderId="0" applyFont="0" applyFill="0" applyBorder="0" applyAlignment="0" applyProtection="0"/>
    <xf numFmtId="170" fontId="86" fillId="0" borderId="0" applyFont="0" applyFill="0" applyBorder="0" applyAlignment="0" applyProtection="0"/>
    <xf numFmtId="209" fontId="86" fillId="0" borderId="0" applyFont="0" applyFill="0" applyBorder="0" applyAlignment="0" applyProtection="0"/>
    <xf numFmtId="165"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235" fontId="58" fillId="0" borderId="0" applyFont="0" applyFill="0" applyBorder="0" applyAlignment="0" applyProtection="0"/>
    <xf numFmtId="169" fontId="60" fillId="0" borderId="3">
      <alignment horizontal="right" vertical="center"/>
    </xf>
    <xf numFmtId="209" fontId="58" fillId="0" borderId="0" applyFont="0" applyFill="0" applyBorder="0" applyAlignment="0" applyProtection="0"/>
    <xf numFmtId="210" fontId="71" fillId="0" borderId="3">
      <alignment horizontal="right" vertical="center"/>
    </xf>
    <xf numFmtId="202" fontId="58" fillId="0" borderId="0" applyFont="0" applyFill="0" applyBorder="0" applyAlignment="0" applyProtection="0"/>
    <xf numFmtId="209" fontId="58" fillId="0" borderId="0" applyFont="0" applyFill="0" applyBorder="0" applyAlignment="0" applyProtection="0"/>
    <xf numFmtId="0" fontId="71" fillId="0" borderId="0"/>
    <xf numFmtId="211" fontId="58" fillId="0" borderId="0" applyFont="0" applyFill="0" applyBorder="0" applyAlignment="0" applyProtection="0"/>
    <xf numFmtId="230" fontId="59" fillId="0" borderId="0" applyFont="0" applyFill="0" applyBorder="0" applyAlignment="0" applyProtection="0"/>
    <xf numFmtId="209" fontId="58" fillId="0" borderId="0" applyFont="0" applyFill="0" applyBorder="0" applyAlignment="0" applyProtection="0"/>
    <xf numFmtId="261" fontId="62" fillId="0" borderId="0"/>
    <xf numFmtId="209" fontId="58" fillId="0" borderId="0" applyFont="0" applyFill="0" applyBorder="0" applyAlignment="0" applyProtection="0"/>
    <xf numFmtId="0" fontId="152" fillId="0" borderId="0" applyNumberFormat="0" applyFill="0" applyBorder="0" applyAlignment="0" applyProtection="0"/>
    <xf numFmtId="0" fontId="62" fillId="0" borderId="0" applyNumberFormat="0" applyFill="0" applyBorder="0" applyAlignment="0" applyProtection="0"/>
    <xf numFmtId="209" fontId="58" fillId="0" borderId="0" applyFont="0" applyFill="0" applyBorder="0" applyAlignment="0" applyProtection="0"/>
    <xf numFmtId="263" fontId="59" fillId="0" borderId="0"/>
    <xf numFmtId="209"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0" fontId="62" fillId="0" borderId="0" applyNumberForma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166" fontId="58" fillId="0" borderId="0" applyFont="0" applyFill="0" applyBorder="0" applyAlignment="0" applyProtection="0"/>
    <xf numFmtId="0" fontId="62" fillId="0" borderId="0" applyNumberForma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211" fontId="58" fillId="0" borderId="0" applyFont="0" applyFill="0" applyBorder="0" applyAlignment="0" applyProtection="0"/>
    <xf numFmtId="211" fontId="58" fillId="0" borderId="0" applyFont="0" applyFill="0" applyBorder="0" applyAlignment="0" applyProtection="0"/>
    <xf numFmtId="43" fontId="39"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235"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43" fontId="66" fillId="0" borderId="0" applyFont="0" applyFill="0" applyBorder="0" applyAlignment="0" applyProtection="0"/>
    <xf numFmtId="197" fontId="59" fillId="0" borderId="0" applyFont="0" applyFill="0" applyBorder="0" applyAlignment="0" applyProtection="0"/>
    <xf numFmtId="0" fontId="59" fillId="0" borderId="0" applyFont="0" applyFill="0" applyBorder="0" applyAlignment="0" applyProtection="0"/>
    <xf numFmtId="211" fontId="58" fillId="0" borderId="0" applyFont="0" applyFill="0" applyBorder="0" applyAlignment="0" applyProtection="0"/>
    <xf numFmtId="226" fontId="58" fillId="0" borderId="0" applyFont="0" applyFill="0" applyBorder="0" applyAlignment="0" applyProtection="0"/>
    <xf numFmtId="0" fontId="74" fillId="6" borderId="0"/>
    <xf numFmtId="41" fontId="58" fillId="0" borderId="0" applyFont="0" applyFill="0" applyBorder="0" applyAlignment="0" applyProtection="0"/>
    <xf numFmtId="0" fontId="62" fillId="0" borderId="0"/>
    <xf numFmtId="226"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249" fontId="58" fillId="0" borderId="0" applyFont="0" applyFill="0" applyBorder="0" applyAlignment="0" applyProtection="0"/>
    <xf numFmtId="177" fontId="58" fillId="0" borderId="0" applyFont="0" applyFill="0" applyBorder="0" applyAlignment="0" applyProtection="0"/>
    <xf numFmtId="211" fontId="58" fillId="0" borderId="0" applyFont="0" applyFill="0" applyBorder="0" applyAlignment="0" applyProtection="0"/>
    <xf numFmtId="189" fontId="69" fillId="0" borderId="3">
      <alignment horizontal="right" vertical="center"/>
    </xf>
    <xf numFmtId="0" fontId="85" fillId="0" borderId="0" applyProtection="0"/>
    <xf numFmtId="189" fontId="69" fillId="0" borderId="3">
      <alignment horizontal="right" vertical="center"/>
    </xf>
    <xf numFmtId="3" fontId="154" fillId="0" borderId="8" applyNumberFormat="0" applyAlignment="0">
      <alignment horizontal="center" vertical="center"/>
    </xf>
    <xf numFmtId="41" fontId="79"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0" fontId="262" fillId="0" borderId="0"/>
    <xf numFmtId="235" fontId="58" fillId="0" borderId="0" applyFont="0" applyFill="0" applyBorder="0" applyAlignment="0" applyProtection="0"/>
    <xf numFmtId="209" fontId="58" fillId="0" borderId="0" applyFont="0" applyFill="0" applyBorder="0" applyAlignment="0" applyProtection="0"/>
    <xf numFmtId="176" fontId="58" fillId="0" borderId="0" applyFont="0" applyFill="0" applyBorder="0" applyAlignment="0" applyProtection="0"/>
    <xf numFmtId="181" fontId="58" fillId="0" borderId="0" applyFont="0" applyFill="0" applyBorder="0" applyAlignment="0" applyProtection="0"/>
    <xf numFmtId="284" fontId="68" fillId="0" borderId="0" applyFont="0" applyFill="0" applyBorder="0" applyAlignment="0" applyProtection="0"/>
    <xf numFmtId="167" fontId="58" fillId="0" borderId="0" applyFont="0" applyFill="0" applyBorder="0" applyAlignment="0" applyProtection="0"/>
    <xf numFmtId="216" fontId="83" fillId="0" borderId="3">
      <alignment horizontal="right" vertical="center"/>
    </xf>
    <xf numFmtId="165" fontId="58" fillId="0" borderId="0" applyFont="0" applyFill="0" applyBorder="0" applyAlignment="0" applyProtection="0"/>
    <xf numFmtId="183" fontId="58" fillId="0" borderId="0" applyFont="0" applyFill="0" applyBorder="0" applyAlignment="0" applyProtection="0"/>
    <xf numFmtId="182" fontId="58" fillId="0" borderId="0" applyFont="0" applyFill="0" applyBorder="0" applyAlignment="0" applyProtection="0"/>
    <xf numFmtId="176" fontId="58" fillId="0" borderId="0" applyFont="0" applyFill="0" applyBorder="0" applyAlignment="0" applyProtection="0"/>
    <xf numFmtId="180" fontId="58" fillId="0" borderId="0" applyFont="0" applyFill="0" applyBorder="0" applyAlignment="0" applyProtection="0"/>
    <xf numFmtId="189" fontId="69" fillId="0" borderId="3">
      <alignment horizontal="right" vertical="center"/>
    </xf>
    <xf numFmtId="216" fontId="83" fillId="0" borderId="3">
      <alignment horizontal="right" vertical="center"/>
    </xf>
    <xf numFmtId="210" fontId="71" fillId="0" borderId="3">
      <alignment horizontal="right" vertical="center"/>
    </xf>
    <xf numFmtId="43" fontId="58" fillId="0" borderId="0" applyFont="0" applyFill="0" applyBorder="0" applyAlignment="0" applyProtection="0"/>
    <xf numFmtId="167" fontId="58" fillId="0" borderId="0" applyFont="0" applyFill="0" applyBorder="0" applyAlignment="0" applyProtection="0"/>
    <xf numFmtId="167" fontId="58" fillId="0" borderId="0" applyFont="0" applyFill="0" applyBorder="0" applyAlignment="0" applyProtection="0"/>
    <xf numFmtId="187" fontId="59" fillId="0" borderId="0" applyFill="0" applyBorder="0" applyAlignment="0"/>
    <xf numFmtId="43" fontId="58" fillId="0" borderId="0" applyFont="0" applyFill="0" applyBorder="0" applyAlignment="0" applyProtection="0"/>
    <xf numFmtId="208" fontId="71" fillId="0" borderId="3">
      <alignment horizontal="right" vertical="center"/>
    </xf>
    <xf numFmtId="176" fontId="58" fillId="0" borderId="0" applyFont="0" applyFill="0" applyBorder="0" applyAlignment="0" applyProtection="0"/>
    <xf numFmtId="187" fontId="59" fillId="0" borderId="0" applyFill="0" applyBorder="0" applyAlignment="0"/>
    <xf numFmtId="43" fontId="58" fillId="0" borderId="0" applyFont="0" applyFill="0" applyBorder="0" applyAlignment="0" applyProtection="0"/>
    <xf numFmtId="167" fontId="58" fillId="0" borderId="0" applyFont="0" applyFill="0" applyBorder="0" applyAlignment="0" applyProtection="0"/>
    <xf numFmtId="0" fontId="62" fillId="0" borderId="0"/>
    <xf numFmtId="182" fontId="58" fillId="0" borderId="0" applyFont="0" applyFill="0" applyBorder="0" applyAlignment="0" applyProtection="0"/>
    <xf numFmtId="43" fontId="58" fillId="0" borderId="0" applyFont="0" applyFill="0" applyBorder="0" applyAlignment="0" applyProtection="0"/>
    <xf numFmtId="183" fontId="58" fillId="0" borderId="0" applyFont="0" applyFill="0" applyBorder="0" applyAlignment="0" applyProtection="0"/>
    <xf numFmtId="189" fontId="69" fillId="0" borderId="3">
      <alignment horizontal="right" vertical="center"/>
    </xf>
    <xf numFmtId="165" fontId="58" fillId="0" borderId="0" applyFont="0" applyFill="0" applyBorder="0" applyAlignment="0" applyProtection="0"/>
    <xf numFmtId="165" fontId="58" fillId="0" borderId="0" applyFont="0" applyFill="0" applyBorder="0" applyAlignment="0" applyProtection="0"/>
    <xf numFmtId="165" fontId="66" fillId="0" borderId="0" applyFont="0" applyFill="0" applyBorder="0" applyAlignment="0" applyProtection="0"/>
    <xf numFmtId="43" fontId="13" fillId="0" borderId="0" applyFont="0" applyFill="0" applyBorder="0" applyAlignment="0" applyProtection="0"/>
    <xf numFmtId="165" fontId="58" fillId="0" borderId="0" applyFont="0" applyFill="0" applyBorder="0" applyAlignment="0" applyProtection="0"/>
    <xf numFmtId="43" fontId="39" fillId="0" borderId="0" applyFont="0" applyFill="0" applyBorder="0" applyAlignment="0" applyProtection="0"/>
    <xf numFmtId="165" fontId="58" fillId="0" borderId="0" applyFont="0" applyFill="0" applyBorder="0" applyAlignment="0" applyProtection="0"/>
    <xf numFmtId="167" fontId="58" fillId="0" borderId="0" applyFont="0" applyFill="0" applyBorder="0" applyAlignment="0" applyProtection="0"/>
    <xf numFmtId="278" fontId="60" fillId="0" borderId="0"/>
    <xf numFmtId="196" fontId="58" fillId="0" borderId="0" applyFont="0" applyFill="0" applyBorder="0" applyAlignment="0" applyProtection="0"/>
    <xf numFmtId="0" fontId="62" fillId="0" borderId="0"/>
    <xf numFmtId="209" fontId="86" fillId="0" borderId="0" applyFont="0" applyFill="0" applyBorder="0" applyAlignment="0" applyProtection="0"/>
    <xf numFmtId="176" fontId="58" fillId="0" borderId="0" applyFont="0" applyFill="0" applyBorder="0" applyAlignment="0" applyProtection="0"/>
    <xf numFmtId="0" fontId="58" fillId="0" borderId="0" applyFont="0" applyFill="0" applyBorder="0" applyAlignment="0" applyProtection="0"/>
    <xf numFmtId="201" fontId="60" fillId="0" borderId="3">
      <alignment horizontal="right" vertical="center"/>
    </xf>
    <xf numFmtId="167" fontId="58" fillId="0" borderId="0" applyFont="0" applyFill="0" applyBorder="0" applyAlignment="0" applyProtection="0"/>
    <xf numFmtId="4" fontId="157" fillId="4" borderId="0" applyNumberFormat="0" applyProtection="0">
      <alignment horizontal="left" vertical="center" indent="1"/>
    </xf>
    <xf numFmtId="167" fontId="58" fillId="0" borderId="0" applyFont="0" applyFill="0" applyBorder="0" applyAlignment="0" applyProtection="0"/>
    <xf numFmtId="167" fontId="58" fillId="0" borderId="0" applyFont="0" applyFill="0" applyBorder="0" applyAlignment="0" applyProtection="0"/>
    <xf numFmtId="210" fontId="71" fillId="0" borderId="3">
      <alignment horizontal="right" vertical="center"/>
    </xf>
    <xf numFmtId="181" fontId="58" fillId="0" borderId="0" applyFont="0" applyFill="0" applyBorder="0" applyAlignment="0" applyProtection="0"/>
    <xf numFmtId="0" fontId="158" fillId="0" borderId="0"/>
    <xf numFmtId="0" fontId="151" fillId="18" borderId="0" applyNumberFormat="0" applyBorder="0" applyAlignment="0" applyProtection="0"/>
    <xf numFmtId="180"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43" fontId="66" fillId="0" borderId="0" applyFont="0" applyFill="0" applyBorder="0" applyAlignment="0" applyProtection="0"/>
    <xf numFmtId="207" fontId="59" fillId="0" borderId="0" applyFill="0" applyBorder="0" applyAlignment="0"/>
    <xf numFmtId="205" fontId="58" fillId="0" borderId="0" applyFont="0" applyFill="0" applyBorder="0" applyAlignment="0" applyProtection="0"/>
    <xf numFmtId="176" fontId="58" fillId="0" borderId="0" applyFont="0" applyFill="0" applyBorder="0" applyAlignment="0" applyProtection="0"/>
    <xf numFmtId="0" fontId="103" fillId="0" borderId="0"/>
    <xf numFmtId="0" fontId="101" fillId="0" borderId="0" applyProtection="0"/>
    <xf numFmtId="176" fontId="58" fillId="0" borderId="0" applyFont="0" applyFill="0" applyBorder="0" applyAlignment="0" applyProtection="0"/>
    <xf numFmtId="176" fontId="58" fillId="0" borderId="0" applyFont="0" applyFill="0" applyBorder="0" applyAlignment="0" applyProtection="0"/>
    <xf numFmtId="216" fontId="83" fillId="0" borderId="3">
      <alignment horizontal="right" vertical="center"/>
    </xf>
    <xf numFmtId="265" fontId="89"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0" fontId="59" fillId="0" borderId="0"/>
    <xf numFmtId="43" fontId="58" fillId="0" borderId="0" applyFont="0" applyFill="0" applyBorder="0" applyAlignment="0" applyProtection="0"/>
    <xf numFmtId="166" fontId="60" fillId="0" borderId="0" applyFont="0" applyFill="0" applyBorder="0" applyAlignment="0" applyProtection="0"/>
    <xf numFmtId="167" fontId="58" fillId="0" borderId="0" applyFont="0" applyFill="0" applyBorder="0" applyAlignment="0" applyProtection="0"/>
    <xf numFmtId="43" fontId="58" fillId="0" borderId="0" applyFont="0" applyFill="0" applyBorder="0" applyAlignment="0" applyProtection="0"/>
    <xf numFmtId="0" fontId="39" fillId="0" borderId="0"/>
    <xf numFmtId="167" fontId="58" fillId="0" borderId="0" applyFont="0" applyFill="0" applyBorder="0" applyAlignment="0" applyProtection="0"/>
    <xf numFmtId="43" fontId="58" fillId="0" borderId="0" applyFont="0" applyFill="0" applyBorder="0" applyAlignment="0" applyProtection="0"/>
    <xf numFmtId="176" fontId="58" fillId="0" borderId="0" applyFont="0" applyFill="0" applyBorder="0" applyAlignment="0" applyProtection="0"/>
    <xf numFmtId="167" fontId="58" fillId="0" borderId="0" applyFont="0" applyFill="0" applyBorder="0" applyAlignment="0" applyProtection="0"/>
    <xf numFmtId="189" fontId="69" fillId="0" borderId="3">
      <alignment horizontal="right" vertical="center"/>
    </xf>
    <xf numFmtId="43" fontId="58" fillId="0" borderId="0" applyFont="0" applyFill="0" applyBorder="0" applyAlignment="0" applyProtection="0"/>
    <xf numFmtId="176" fontId="58" fillId="0" borderId="0" applyFont="0" applyFill="0" applyBorder="0" applyAlignment="0" applyProtection="0"/>
    <xf numFmtId="0" fontId="59" fillId="0" borderId="0" applyFont="0" applyFill="0" applyBorder="0" applyAlignment="0" applyProtection="0"/>
    <xf numFmtId="43" fontId="58" fillId="0" borderId="0" applyFont="0" applyFill="0" applyBorder="0" applyAlignment="0" applyProtection="0"/>
    <xf numFmtId="167" fontId="58" fillId="0" borderId="0" applyFont="0" applyFill="0" applyBorder="0" applyAlignment="0" applyProtection="0"/>
    <xf numFmtId="43" fontId="59" fillId="0" borderId="0" applyFont="0" applyFill="0" applyBorder="0" applyAlignment="0" applyProtection="0"/>
    <xf numFmtId="205" fontId="58" fillId="0" borderId="0" applyFont="0" applyFill="0" applyBorder="0" applyAlignment="0" applyProtection="0"/>
    <xf numFmtId="189" fontId="69" fillId="0" borderId="3">
      <alignment horizontal="right" vertical="center"/>
    </xf>
    <xf numFmtId="165" fontId="58" fillId="0" borderId="0" applyFont="0" applyFill="0" applyBorder="0" applyAlignment="0" applyProtection="0"/>
    <xf numFmtId="205" fontId="58" fillId="0" borderId="0" applyFont="0" applyFill="0" applyBorder="0" applyAlignment="0" applyProtection="0"/>
    <xf numFmtId="191" fontId="58" fillId="0" borderId="3">
      <alignment horizontal="right" vertical="center"/>
    </xf>
    <xf numFmtId="252" fontId="59" fillId="0" borderId="0" applyFill="0" applyBorder="0" applyAlignment="0"/>
    <xf numFmtId="43" fontId="58" fillId="0" borderId="0" applyFont="0" applyFill="0" applyBorder="0" applyAlignment="0" applyProtection="0"/>
    <xf numFmtId="0" fontId="262" fillId="0" borderId="0"/>
    <xf numFmtId="176" fontId="58" fillId="0" borderId="0" applyFont="0" applyFill="0" applyBorder="0" applyAlignment="0" applyProtection="0"/>
    <xf numFmtId="180" fontId="58" fillId="0" borderId="0" applyFont="0" applyFill="0" applyBorder="0" applyAlignment="0" applyProtection="0"/>
    <xf numFmtId="0" fontId="59" fillId="0" borderId="0"/>
    <xf numFmtId="167" fontId="58" fillId="0" borderId="0" applyFont="0" applyFill="0" applyBorder="0" applyAlignment="0" applyProtection="0"/>
    <xf numFmtId="167" fontId="58" fillId="0" borderId="0" applyFont="0" applyFill="0" applyBorder="0" applyAlignment="0" applyProtection="0"/>
    <xf numFmtId="205" fontId="58" fillId="0" borderId="0" applyFont="0" applyFill="0" applyBorder="0" applyAlignment="0" applyProtection="0"/>
    <xf numFmtId="197" fontId="59" fillId="0" borderId="0" applyFill="0" applyBorder="0" applyAlignment="0"/>
    <xf numFmtId="43" fontId="58" fillId="0" borderId="0" applyFont="0" applyFill="0" applyBorder="0" applyAlignment="0" applyProtection="0"/>
    <xf numFmtId="182" fontId="58" fillId="0" borderId="0" applyFont="0" applyFill="0" applyBorder="0" applyAlignment="0" applyProtection="0"/>
    <xf numFmtId="208" fontId="71" fillId="0" borderId="3">
      <alignment horizontal="right" vertical="center"/>
    </xf>
    <xf numFmtId="176" fontId="58" fillId="0" borderId="0" applyFont="0" applyFill="0" applyBorder="0" applyAlignment="0" applyProtection="0"/>
    <xf numFmtId="201" fontId="60" fillId="0" borderId="3">
      <alignment horizontal="right" vertical="center"/>
    </xf>
    <xf numFmtId="182"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176" fontId="58"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269" fontId="58" fillId="0" borderId="0" applyFont="0" applyFill="0" applyBorder="0" applyAlignment="0" applyProtection="0"/>
    <xf numFmtId="244" fontId="58" fillId="0" borderId="0" applyFont="0" applyFill="0" applyBorder="0" applyAlignment="0" applyProtection="0"/>
    <xf numFmtId="210" fontId="71" fillId="0" borderId="3">
      <alignment horizontal="right" vertical="center"/>
    </xf>
    <xf numFmtId="205" fontId="58" fillId="0" borderId="0" applyFont="0" applyFill="0" applyBorder="0" applyAlignment="0" applyProtection="0"/>
    <xf numFmtId="231" fontId="59" fillId="0" borderId="0" applyFill="0" applyBorder="0" applyAlignment="0"/>
    <xf numFmtId="0" fontId="59"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210" fontId="71" fillId="0" borderId="3">
      <alignment horizontal="right" vertical="center"/>
    </xf>
    <xf numFmtId="180" fontId="58" fillId="0" borderId="0" applyFont="0" applyFill="0" applyBorder="0" applyAlignment="0" applyProtection="0"/>
    <xf numFmtId="210" fontId="71" fillId="0" borderId="3">
      <alignment horizontal="right" vertical="center"/>
    </xf>
    <xf numFmtId="9" fontId="66" fillId="0" borderId="0" applyFont="0" applyFill="0" applyBorder="0" applyAlignment="0" applyProtection="0"/>
    <xf numFmtId="176" fontId="58" fillId="0" borderId="0" applyFont="0" applyFill="0" applyBorder="0" applyAlignment="0" applyProtection="0"/>
    <xf numFmtId="166" fontId="86" fillId="0" borderId="0" applyFont="0" applyFill="0" applyBorder="0" applyAlignment="0" applyProtection="0"/>
    <xf numFmtId="170" fontId="86" fillId="0" borderId="0" applyFont="0" applyFill="0" applyBorder="0" applyAlignment="0" applyProtection="0"/>
    <xf numFmtId="197" fontId="59" fillId="0" borderId="0" applyFill="0" applyBorder="0" applyAlignment="0"/>
    <xf numFmtId="239" fontId="86" fillId="0" borderId="0" applyFont="0" applyFill="0" applyBorder="0" applyAlignment="0" applyProtection="0"/>
    <xf numFmtId="170" fontId="86" fillId="0" borderId="0" applyFont="0" applyFill="0" applyBorder="0" applyAlignment="0" applyProtection="0"/>
    <xf numFmtId="197" fontId="59" fillId="0" borderId="0" applyFont="0" applyFill="0" applyBorder="0" applyAlignment="0" applyProtection="0"/>
    <xf numFmtId="170" fontId="86" fillId="0" borderId="0" applyFont="0" applyFill="0" applyBorder="0" applyAlignment="0" applyProtection="0"/>
    <xf numFmtId="170" fontId="86" fillId="0" borderId="0" applyFont="0" applyFill="0" applyBorder="0" applyAlignment="0" applyProtection="0"/>
    <xf numFmtId="43" fontId="66" fillId="0" borderId="0" applyFont="0" applyFill="0" applyBorder="0" applyAlignment="0" applyProtection="0"/>
    <xf numFmtId="43" fontId="59" fillId="0" borderId="0" applyFont="0" applyFill="0" applyBorder="0" applyAlignment="0" applyProtection="0"/>
    <xf numFmtId="0" fontId="156" fillId="0" borderId="0" applyNumberFormat="0" applyFill="0" applyBorder="0" applyAlignment="0" applyProtection="0"/>
    <xf numFmtId="43" fontId="262" fillId="0" borderId="0" applyFont="0" applyFill="0" applyBorder="0" applyAlignment="0" applyProtection="0"/>
    <xf numFmtId="170" fontId="86" fillId="0" borderId="0" applyFont="0" applyFill="0" applyBorder="0" applyAlignment="0" applyProtection="0"/>
    <xf numFmtId="43" fontId="262" fillId="0" borderId="0" applyFont="0" applyFill="0" applyBorder="0" applyAlignment="0" applyProtection="0"/>
    <xf numFmtId="239" fontId="86" fillId="0" borderId="0" applyFont="0" applyFill="0" applyBorder="0" applyAlignment="0" applyProtection="0"/>
    <xf numFmtId="170" fontId="86" fillId="0" borderId="0" applyFont="0" applyFill="0" applyBorder="0" applyAlignment="0" applyProtection="0"/>
    <xf numFmtId="170" fontId="86" fillId="0" borderId="0" applyFont="0" applyFill="0" applyBorder="0" applyAlignment="0" applyProtection="0"/>
    <xf numFmtId="170" fontId="86" fillId="0" borderId="0" applyFont="0" applyFill="0" applyBorder="0" applyAlignment="0" applyProtection="0"/>
    <xf numFmtId="178" fontId="59" fillId="0" borderId="3">
      <alignment horizontal="right" vertical="center"/>
    </xf>
    <xf numFmtId="0" fontId="62" fillId="0" borderId="0" applyNumberFormat="0" applyFill="0" applyBorder="0" applyAlignment="0" applyProtection="0"/>
    <xf numFmtId="208" fontId="71" fillId="0" borderId="3">
      <alignment horizontal="right" vertical="center"/>
    </xf>
    <xf numFmtId="234" fontId="86" fillId="0" borderId="0" applyFont="0" applyFill="0" applyBorder="0" applyAlignment="0" applyProtection="0"/>
    <xf numFmtId="42" fontId="58" fillId="0" borderId="0" applyFont="0" applyFill="0" applyBorder="0" applyAlignment="0" applyProtection="0"/>
    <xf numFmtId="167" fontId="59" fillId="0" borderId="0" applyFont="0" applyFill="0" applyBorder="0" applyAlignment="0" applyProtection="0"/>
    <xf numFmtId="220" fontId="58" fillId="0" borderId="0" applyFont="0" applyFill="0" applyBorder="0" applyAlignment="0" applyProtection="0"/>
    <xf numFmtId="189" fontId="69" fillId="0" borderId="3">
      <alignment horizontal="right" vertical="center"/>
    </xf>
    <xf numFmtId="42" fontId="58" fillId="0" borderId="0" applyFont="0" applyFill="0" applyBorder="0" applyAlignment="0" applyProtection="0"/>
    <xf numFmtId="42" fontId="58" fillId="0" borderId="0" applyFont="0" applyFill="0" applyBorder="0" applyAlignment="0" applyProtection="0"/>
    <xf numFmtId="0" fontId="262" fillId="0" borderId="0"/>
    <xf numFmtId="42" fontId="58" fillId="0" borderId="0" applyFont="0" applyFill="0" applyBorder="0" applyAlignment="0" applyProtection="0"/>
    <xf numFmtId="42" fontId="58" fillId="0" borderId="0" applyFont="0" applyFill="0" applyBorder="0" applyAlignment="0" applyProtection="0"/>
    <xf numFmtId="209" fontId="58" fillId="0" borderId="0" applyFont="0" applyFill="0" applyBorder="0" applyAlignment="0" applyProtection="0"/>
    <xf numFmtId="164" fontId="58" fillId="0" borderId="0" applyFont="0" applyFill="0" applyBorder="0" applyAlignment="0" applyProtection="0"/>
    <xf numFmtId="42" fontId="58" fillId="0" borderId="0" applyFont="0" applyFill="0" applyBorder="0" applyAlignment="0" applyProtection="0"/>
    <xf numFmtId="43" fontId="262" fillId="0" borderId="0" applyFont="0" applyFill="0" applyBorder="0" applyAlignment="0" applyProtection="0"/>
    <xf numFmtId="0" fontId="62" fillId="0" borderId="0" applyNumberFormat="0" applyFill="0" applyBorder="0" applyAlignment="0" applyProtection="0"/>
    <xf numFmtId="166" fontId="58"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0" fontId="66" fillId="5" borderId="19" applyNumberFormat="0" applyFont="0" applyAlignment="0" applyProtection="0"/>
    <xf numFmtId="0" fontId="62" fillId="0" borderId="0" applyNumberFormat="0" applyFill="0" applyBorder="0" applyAlignment="0" applyProtection="0"/>
    <xf numFmtId="201" fontId="60"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175"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39" fontId="86" fillId="0" borderId="0" applyFont="0" applyFill="0" applyBorder="0" applyAlignment="0" applyProtection="0"/>
    <xf numFmtId="241" fontId="58" fillId="0" borderId="0" applyFont="0" applyFill="0" applyBorder="0" applyAlignment="0" applyProtection="0"/>
    <xf numFmtId="188" fontId="58" fillId="0" borderId="0" applyFont="0" applyFill="0" applyBorder="0" applyAlignment="0" applyProtection="0"/>
    <xf numFmtId="188" fontId="58" fillId="0" borderId="0" applyFont="0" applyFill="0" applyBorder="0" applyAlignment="0" applyProtection="0"/>
    <xf numFmtId="201" fontId="60" fillId="0" borderId="3">
      <alignment horizontal="right" vertical="center"/>
    </xf>
    <xf numFmtId="188" fontId="58" fillId="0" borderId="0" applyFont="0" applyFill="0" applyBorder="0" applyAlignment="0" applyProtection="0"/>
    <xf numFmtId="178" fontId="68" fillId="0" borderId="3">
      <alignment horizontal="right" vertical="center"/>
    </xf>
    <xf numFmtId="196" fontId="86" fillId="0" borderId="0" applyFont="0" applyFill="0" applyBorder="0" applyAlignment="0" applyProtection="0"/>
    <xf numFmtId="218" fontId="109" fillId="0" borderId="0" applyFont="0" applyFill="0" applyBorder="0" applyAlignment="0" applyProtection="0"/>
    <xf numFmtId="224" fontId="58" fillId="0" borderId="0" applyFont="0" applyFill="0" applyBorder="0" applyAlignment="0" applyProtection="0"/>
    <xf numFmtId="188" fontId="58" fillId="0" borderId="0" applyFont="0" applyFill="0" applyBorder="0" applyAlignment="0" applyProtection="0"/>
    <xf numFmtId="178" fontId="59" fillId="0" borderId="3">
      <alignment horizontal="right" vertical="center"/>
    </xf>
    <xf numFmtId="207" fontId="59" fillId="0" borderId="0" applyFill="0" applyBorder="0" applyAlignment="0"/>
    <xf numFmtId="0" fontId="74" fillId="6" borderId="0"/>
    <xf numFmtId="188" fontId="58" fillId="0" borderId="0" applyFont="0" applyFill="0" applyBorder="0" applyAlignment="0" applyProtection="0"/>
    <xf numFmtId="211" fontId="58" fillId="0" borderId="0" applyFont="0" applyFill="0" applyBorder="0" applyAlignment="0" applyProtection="0"/>
    <xf numFmtId="227" fontId="58" fillId="0" borderId="0" applyFont="0" applyFill="0" applyBorder="0" applyAlignment="0" applyProtection="0"/>
    <xf numFmtId="181" fontId="79" fillId="0" borderId="0" applyFont="0" applyFill="0" applyBorder="0" applyAlignment="0" applyProtection="0"/>
    <xf numFmtId="188" fontId="58" fillId="0" borderId="0" applyFont="0" applyFill="0" applyBorder="0" applyAlignment="0" applyProtection="0"/>
    <xf numFmtId="202" fontId="58" fillId="0" borderId="0" applyFont="0" applyFill="0" applyBorder="0" applyAlignment="0" applyProtection="0"/>
    <xf numFmtId="9" fontId="66" fillId="0" borderId="0" applyFont="0" applyFill="0" applyBorder="0" applyAlignment="0" applyProtection="0"/>
    <xf numFmtId="43" fontId="39" fillId="0" borderId="0" applyFont="0" applyFill="0" applyBorder="0" applyAlignment="0" applyProtection="0"/>
    <xf numFmtId="196" fontId="58" fillId="0" borderId="0" applyFont="0" applyFill="0" applyBorder="0" applyAlignment="0" applyProtection="0"/>
    <xf numFmtId="255" fontId="101" fillId="0" borderId="0" applyFont="0" applyFill="0" applyBorder="0" applyAlignment="0" applyProtection="0"/>
    <xf numFmtId="43" fontId="59" fillId="0" borderId="0" applyFont="0" applyFill="0" applyBorder="0" applyAlignment="0" applyProtection="0"/>
    <xf numFmtId="0" fontId="62" fillId="0" borderId="0" applyNumberFormat="0" applyFill="0" applyBorder="0" applyAlignment="0" applyProtection="0"/>
    <xf numFmtId="0" fontId="67" fillId="0" borderId="0"/>
    <xf numFmtId="0" fontId="67" fillId="0" borderId="0"/>
    <xf numFmtId="220" fontId="58" fillId="0" borderId="0" applyFont="0" applyFill="0" applyBorder="0" applyAlignment="0" applyProtection="0"/>
    <xf numFmtId="0" fontId="160" fillId="0" borderId="29"/>
    <xf numFmtId="219" fontId="80"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0" fontId="67" fillId="0" borderId="0"/>
    <xf numFmtId="42" fontId="58" fillId="0" borderId="0" applyFont="0" applyFill="0" applyBorder="0" applyAlignment="0" applyProtection="0"/>
    <xf numFmtId="0" fontId="161" fillId="0" borderId="0"/>
    <xf numFmtId="42" fontId="58" fillId="0" borderId="0" applyFont="0" applyFill="0" applyBorder="0" applyAlignment="0" applyProtection="0"/>
    <xf numFmtId="207" fontId="59" fillId="0" borderId="0" applyFill="0" applyBorder="0" applyAlignment="0"/>
    <xf numFmtId="166" fontId="86" fillId="0" borderId="0" applyFont="0" applyFill="0" applyBorder="0" applyAlignment="0" applyProtection="0"/>
    <xf numFmtId="0" fontId="151" fillId="19" borderId="0" applyNumberFormat="0" applyBorder="0" applyAlignment="0" applyProtection="0"/>
    <xf numFmtId="240"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206" fontId="136" fillId="0" borderId="28" applyFont="0" applyFill="0" applyBorder="0"/>
    <xf numFmtId="164" fontId="58" fillId="0" borderId="0" applyFont="0" applyFill="0" applyBorder="0" applyAlignment="0" applyProtection="0"/>
    <xf numFmtId="43" fontId="66" fillId="0" borderId="0" applyFont="0" applyFill="0" applyBorder="0" applyAlignment="0" applyProtection="0"/>
    <xf numFmtId="184" fontId="58" fillId="0" borderId="0" applyFont="0" applyFill="0" applyBorder="0" applyAlignment="0" applyProtection="0"/>
    <xf numFmtId="41"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226" fontId="58" fillId="0" borderId="0" applyFont="0" applyFill="0" applyBorder="0" applyAlignment="0" applyProtection="0"/>
    <xf numFmtId="189" fontId="69" fillId="0" borderId="3">
      <alignment horizontal="right" vertical="center"/>
    </xf>
    <xf numFmtId="164" fontId="58"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235"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0" fontId="95" fillId="0" borderId="0" applyNumberFormat="0" applyFill="0" applyBorder="0" applyAlignment="0" applyProtection="0">
      <alignment vertical="top"/>
      <protection locked="0"/>
    </xf>
    <xf numFmtId="166" fontId="58" fillId="0" borderId="0" applyFont="0" applyFill="0" applyBorder="0" applyAlignment="0" applyProtection="0"/>
    <xf numFmtId="226" fontId="58" fillId="0" borderId="0" applyFont="0" applyFill="0" applyBorder="0" applyAlignment="0" applyProtection="0"/>
    <xf numFmtId="41" fontId="58" fillId="0" borderId="0" applyFont="0" applyFill="0" applyBorder="0" applyAlignment="0" applyProtection="0"/>
    <xf numFmtId="18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6" fontId="58" fillId="0" borderId="0" applyFont="0" applyFill="0" applyBorder="0" applyAlignment="0" applyProtection="0"/>
    <xf numFmtId="189" fontId="69" fillId="0" borderId="3">
      <alignment horizontal="right" vertical="center"/>
    </xf>
    <xf numFmtId="189" fontId="69" fillId="0" borderId="3">
      <alignment horizontal="right" vertical="center"/>
    </xf>
    <xf numFmtId="0" fontId="95" fillId="0" borderId="0" applyNumberFormat="0" applyFill="0" applyBorder="0" applyAlignment="0" applyProtection="0">
      <alignment vertical="top"/>
      <protection locked="0"/>
    </xf>
    <xf numFmtId="164"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235" fontId="58" fillId="0" borderId="0" applyFont="0" applyFill="0" applyBorder="0" applyAlignment="0" applyProtection="0"/>
    <xf numFmtId="202" fontId="58" fillId="0" borderId="0" applyFont="0" applyFill="0" applyBorder="0" applyAlignment="0" applyProtection="0"/>
    <xf numFmtId="209" fontId="58" fillId="0" borderId="0" applyFont="0" applyFill="0" applyBorder="0" applyAlignment="0" applyProtection="0"/>
    <xf numFmtId="211" fontId="58" fillId="0" borderId="0" applyFont="0" applyFill="0" applyBorder="0" applyAlignment="0" applyProtection="0"/>
    <xf numFmtId="209" fontId="58" fillId="0" borderId="0" applyFont="0" applyFill="0" applyBorder="0" applyAlignment="0" applyProtection="0"/>
    <xf numFmtId="210" fontId="71" fillId="0" borderId="3">
      <alignment horizontal="right" vertical="center"/>
    </xf>
    <xf numFmtId="176"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0" fontId="93" fillId="11" borderId="0" applyNumberFormat="0" applyBorder="0" applyAlignment="0" applyProtection="0"/>
    <xf numFmtId="209" fontId="58" fillId="0" borderId="0" applyFont="0" applyFill="0" applyBorder="0" applyAlignment="0" applyProtection="0"/>
    <xf numFmtId="209" fontId="58" fillId="0" borderId="0" applyFont="0" applyFill="0" applyBorder="0" applyAlignment="0" applyProtection="0"/>
    <xf numFmtId="189" fontId="69" fillId="0" borderId="3">
      <alignment horizontal="right" vertical="center"/>
    </xf>
    <xf numFmtId="164" fontId="58" fillId="0" borderId="0" applyFont="0" applyFill="0" applyBorder="0" applyAlignment="0" applyProtection="0"/>
    <xf numFmtId="166" fontId="58" fillId="0" borderId="0" applyFont="0" applyFill="0" applyBorder="0" applyAlignment="0" applyProtection="0"/>
    <xf numFmtId="0" fontId="38" fillId="0" borderId="0" applyNumberFormat="0" applyFont="0" applyFill="0" applyBorder="0" applyProtection="0">
      <alignment horizontal="left" vertical="center"/>
    </xf>
    <xf numFmtId="0" fontId="74" fillId="6" borderId="0"/>
    <xf numFmtId="41" fontId="58" fillId="0" borderId="0" applyFont="0" applyFill="0" applyBorder="0" applyAlignment="0" applyProtection="0"/>
    <xf numFmtId="0" fontId="107" fillId="0" borderId="0" applyNumberFormat="0" applyFill="0" applyBorder="0" applyProtection="0">
      <alignment vertical="center"/>
    </xf>
    <xf numFmtId="166" fontId="58" fillId="0" borderId="0" applyFont="0" applyFill="0" applyBorder="0" applyAlignment="0" applyProtection="0"/>
    <xf numFmtId="209" fontId="58" fillId="0" borderId="0" applyFont="0" applyFill="0" applyBorder="0" applyAlignment="0" applyProtection="0"/>
    <xf numFmtId="166" fontId="58" fillId="0" borderId="0" applyFont="0" applyFill="0" applyBorder="0" applyAlignment="0" applyProtection="0"/>
    <xf numFmtId="38" fontId="112" fillId="2" borderId="0" applyNumberFormat="0" applyBorder="0" applyAlignment="0" applyProtection="0"/>
    <xf numFmtId="0" fontId="70" fillId="0" borderId="0" applyProtection="0"/>
    <xf numFmtId="41" fontId="58" fillId="0" borderId="0" applyFont="0" applyFill="0" applyBorder="0" applyAlignment="0" applyProtection="0"/>
    <xf numFmtId="0" fontId="74" fillId="0" borderId="0">
      <alignment wrapText="1"/>
    </xf>
    <xf numFmtId="209" fontId="58" fillId="0" borderId="0" applyFont="0" applyFill="0" applyBorder="0" applyAlignment="0" applyProtection="0"/>
    <xf numFmtId="41" fontId="58" fillId="0" borderId="0" applyFont="0" applyFill="0" applyBorder="0" applyAlignment="0" applyProtection="0"/>
    <xf numFmtId="9" fontId="163" fillId="0" borderId="0" applyBorder="0" applyAlignment="0" applyProtection="0"/>
    <xf numFmtId="166" fontId="58" fillId="0" borderId="0" applyFont="0" applyFill="0" applyBorder="0" applyAlignment="0" applyProtection="0"/>
    <xf numFmtId="43" fontId="66" fillId="0" borderId="0" applyFont="0" applyFill="0" applyBorder="0" applyAlignment="0" applyProtection="0"/>
    <xf numFmtId="43" fontId="13" fillId="0" borderId="0" applyFont="0" applyFill="0" applyBorder="0" applyAlignment="0" applyProtection="0"/>
    <xf numFmtId="211" fontId="58" fillId="0" borderId="0" applyFont="0" applyFill="0" applyBorder="0" applyAlignment="0" applyProtection="0"/>
    <xf numFmtId="164" fontId="58" fillId="0" borderId="0" applyFont="0" applyFill="0" applyBorder="0" applyAlignment="0" applyProtection="0"/>
    <xf numFmtId="211" fontId="58" fillId="0" borderId="0" applyFont="0" applyFill="0" applyBorder="0" applyAlignment="0" applyProtection="0"/>
    <xf numFmtId="243" fontId="59"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235" fontId="58" fillId="0" borderId="0" applyFont="0" applyFill="0" applyBorder="0" applyAlignment="0" applyProtection="0"/>
    <xf numFmtId="209" fontId="58" fillId="0" borderId="0" applyFont="0" applyFill="0" applyBorder="0" applyAlignment="0" applyProtection="0"/>
    <xf numFmtId="166" fontId="58" fillId="0" borderId="0" applyFont="0" applyFill="0" applyBorder="0" applyAlignment="0" applyProtection="0"/>
    <xf numFmtId="210" fontId="71" fillId="0" borderId="3">
      <alignment horizontal="right" vertical="center"/>
    </xf>
    <xf numFmtId="211" fontId="58" fillId="0" borderId="0" applyFont="0" applyFill="0" applyBorder="0" applyAlignment="0" applyProtection="0"/>
    <xf numFmtId="226" fontId="58" fillId="0" borderId="0" applyFont="0" applyFill="0" applyBorder="0" applyAlignment="0" applyProtection="0"/>
    <xf numFmtId="41"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4" fontId="126" fillId="4" borderId="0" applyNumberFormat="0" applyProtection="0">
      <alignment horizontal="left" vertical="center" indent="1"/>
    </xf>
    <xf numFmtId="226" fontId="58" fillId="0" borderId="0" applyFont="0" applyFill="0" applyBorder="0" applyAlignment="0" applyProtection="0"/>
    <xf numFmtId="196" fontId="86" fillId="0" borderId="0" applyFont="0" applyFill="0" applyBorder="0" applyAlignment="0" applyProtection="0"/>
    <xf numFmtId="224" fontId="58" fillId="0" borderId="0" applyFont="0" applyFill="0" applyBorder="0" applyAlignment="0" applyProtection="0"/>
    <xf numFmtId="209" fontId="58" fillId="0" borderId="0" applyFont="0" applyFill="0" applyBorder="0" applyAlignment="0" applyProtection="0"/>
    <xf numFmtId="211" fontId="58" fillId="0" borderId="0" applyFont="0" applyFill="0" applyBorder="0" applyAlignment="0" applyProtection="0"/>
    <xf numFmtId="0" fontId="74" fillId="6" borderId="0"/>
    <xf numFmtId="41" fontId="58" fillId="0" borderId="0" applyFont="0" applyFill="0" applyBorder="0" applyAlignment="0" applyProtection="0"/>
    <xf numFmtId="41" fontId="58" fillId="0" borderId="0" applyFont="0" applyFill="0" applyBorder="0" applyAlignment="0" applyProtection="0"/>
    <xf numFmtId="0" fontId="59" fillId="0" borderId="0" applyFont="0" applyFill="0" applyBorder="0" applyAlignment="0" applyProtection="0"/>
    <xf numFmtId="0" fontId="59" fillId="0" borderId="0"/>
    <xf numFmtId="41" fontId="58" fillId="0" borderId="0" applyFont="0" applyFill="0" applyBorder="0" applyAlignment="0" applyProtection="0"/>
    <xf numFmtId="209" fontId="58" fillId="0" borderId="0" applyFont="0" applyFill="0" applyBorder="0" applyAlignment="0" applyProtection="0"/>
    <xf numFmtId="43" fontId="58" fillId="0" borderId="0" applyFont="0" applyFill="0" applyBorder="0" applyAlignment="0" applyProtection="0"/>
    <xf numFmtId="167" fontId="58" fillId="0" borderId="0" applyFont="0" applyFill="0" applyBorder="0" applyAlignment="0" applyProtection="0"/>
    <xf numFmtId="169" fontId="60" fillId="0" borderId="3">
      <alignment horizontal="right" vertical="center"/>
    </xf>
    <xf numFmtId="165" fontId="58" fillId="0" borderId="0" applyFont="0" applyFill="0" applyBorder="0" applyAlignment="0" applyProtection="0"/>
    <xf numFmtId="0" fontId="103" fillId="0" borderId="0"/>
    <xf numFmtId="167" fontId="79" fillId="0" borderId="0" applyFont="0" applyFill="0" applyBorder="0" applyAlignment="0" applyProtection="0"/>
    <xf numFmtId="183" fontId="58" fillId="0" borderId="0" applyFont="0" applyFill="0" applyBorder="0" applyAlignment="0" applyProtection="0"/>
    <xf numFmtId="182" fontId="58" fillId="0" borderId="0" applyFont="0" applyFill="0" applyBorder="0" applyAlignment="0" applyProtection="0"/>
    <xf numFmtId="176" fontId="58" fillId="0" borderId="0" applyFont="0" applyFill="0" applyBorder="0" applyAlignment="0" applyProtection="0"/>
    <xf numFmtId="165" fontId="58" fillId="0" borderId="0" applyFont="0" applyFill="0" applyBorder="0" applyAlignment="0" applyProtection="0"/>
    <xf numFmtId="210" fontId="71" fillId="0" borderId="3">
      <alignment horizontal="right" vertical="center"/>
    </xf>
    <xf numFmtId="180" fontId="58" fillId="0" borderId="0" applyFont="0" applyFill="0" applyBorder="0" applyAlignment="0" applyProtection="0"/>
    <xf numFmtId="248" fontId="67" fillId="0" borderId="0" applyFill="0" applyBorder="0" applyAlignment="0"/>
    <xf numFmtId="167" fontId="58" fillId="0" borderId="0" applyFont="0" applyFill="0" applyBorder="0" applyAlignment="0" applyProtection="0"/>
    <xf numFmtId="216" fontId="83" fillId="0" borderId="3">
      <alignment horizontal="right" vertical="center"/>
    </xf>
    <xf numFmtId="167" fontId="58" fillId="0" borderId="0" applyFont="0" applyFill="0" applyBorder="0" applyAlignment="0" applyProtection="0"/>
    <xf numFmtId="266" fontId="59" fillId="0" borderId="0" applyFill="0" applyBorder="0" applyAlignment="0"/>
    <xf numFmtId="167" fontId="58" fillId="0" borderId="0" applyFont="0" applyFill="0" applyBorder="0" applyAlignment="0" applyProtection="0"/>
    <xf numFmtId="167" fontId="79" fillId="0" borderId="0" applyFont="0" applyFill="0" applyBorder="0" applyAlignment="0" applyProtection="0"/>
    <xf numFmtId="43" fontId="58" fillId="0" borderId="0" applyFont="0" applyFill="0" applyBorder="0" applyAlignment="0" applyProtection="0"/>
    <xf numFmtId="176" fontId="58" fillId="0" borderId="0" applyFont="0" applyFill="0" applyBorder="0" applyAlignment="0" applyProtection="0"/>
    <xf numFmtId="205" fontId="58" fillId="0" borderId="0" applyFont="0" applyFill="0" applyBorder="0" applyAlignment="0" applyProtection="0"/>
    <xf numFmtId="0" fontId="74" fillId="6" borderId="0"/>
    <xf numFmtId="43" fontId="58" fillId="0" borderId="0" applyFont="0" applyFill="0" applyBorder="0" applyAlignment="0" applyProtection="0"/>
    <xf numFmtId="167" fontId="58" fillId="0" borderId="0" applyFont="0" applyFill="0" applyBorder="0" applyAlignment="0" applyProtection="0"/>
    <xf numFmtId="43" fontId="59" fillId="0" borderId="0" applyFont="0" applyFill="0" applyBorder="0" applyAlignment="0" applyProtection="0"/>
    <xf numFmtId="182" fontId="58" fillId="0" borderId="0" applyFont="0" applyFill="0" applyBorder="0" applyAlignment="0" applyProtection="0"/>
    <xf numFmtId="0" fontId="74" fillId="6" borderId="0"/>
    <xf numFmtId="43" fontId="58" fillId="0" borderId="0" applyFont="0" applyFill="0" applyBorder="0" applyAlignment="0" applyProtection="0"/>
    <xf numFmtId="183" fontId="58" fillId="0" borderId="0" applyFont="0" applyFill="0" applyBorder="0" applyAlignment="0" applyProtection="0"/>
    <xf numFmtId="165" fontId="58" fillId="0" borderId="0" applyFont="0" applyFill="0" applyBorder="0" applyAlignment="0" applyProtection="0"/>
    <xf numFmtId="165" fontId="58" fillId="0" borderId="0" applyFont="0" applyFill="0" applyBorder="0" applyAlignment="0" applyProtection="0"/>
    <xf numFmtId="189" fontId="69" fillId="0" borderId="3">
      <alignment horizontal="right" vertical="center"/>
    </xf>
    <xf numFmtId="165" fontId="58" fillId="0" borderId="0" applyFont="0" applyFill="0" applyBorder="0" applyAlignment="0" applyProtection="0"/>
    <xf numFmtId="174" fontId="67" fillId="0" borderId="0" applyFill="0" applyBorder="0" applyAlignment="0"/>
    <xf numFmtId="165" fontId="58" fillId="0" borderId="0" applyFont="0" applyFill="0" applyBorder="0" applyAlignment="0" applyProtection="0"/>
    <xf numFmtId="167" fontId="58" fillId="0" borderId="0" applyFont="0" applyFill="0" applyBorder="0" applyAlignment="0" applyProtection="0"/>
    <xf numFmtId="189" fontId="69" fillId="0" borderId="3">
      <alignment horizontal="right" vertical="center"/>
    </xf>
    <xf numFmtId="43" fontId="66" fillId="0" borderId="0" applyFont="0" applyFill="0" applyBorder="0" applyAlignment="0" applyProtection="0"/>
    <xf numFmtId="0" fontId="62" fillId="0" borderId="0"/>
    <xf numFmtId="165" fontId="58" fillId="0" borderId="0" applyFont="0" applyFill="0" applyBorder="0" applyAlignment="0" applyProtection="0"/>
    <xf numFmtId="0" fontId="58" fillId="0" borderId="0" applyFont="0" applyFill="0" applyBorder="0" applyAlignment="0" applyProtection="0"/>
    <xf numFmtId="178" fontId="68" fillId="0" borderId="3">
      <alignment horizontal="right" vertical="center"/>
    </xf>
    <xf numFmtId="167" fontId="58" fillId="0" borderId="0" applyFont="0" applyFill="0" applyBorder="0" applyAlignment="0" applyProtection="0"/>
    <xf numFmtId="189" fontId="69" fillId="0" borderId="3">
      <alignment horizontal="right" vertical="center"/>
    </xf>
    <xf numFmtId="0" fontId="74" fillId="6" borderId="0"/>
    <xf numFmtId="167" fontId="58" fillId="0" borderId="0" applyFont="0" applyFill="0" applyBorder="0" applyAlignment="0" applyProtection="0"/>
    <xf numFmtId="189" fontId="69" fillId="0" borderId="3">
      <alignment horizontal="right" vertical="center"/>
    </xf>
    <xf numFmtId="187" fontId="59" fillId="0" borderId="0" applyFill="0" applyBorder="0" applyAlignment="0"/>
    <xf numFmtId="0" fontId="151" fillId="20" borderId="0" applyNumberFormat="0" applyBorder="0" applyAlignment="0" applyProtection="0"/>
    <xf numFmtId="180" fontId="58" fillId="0" borderId="0" applyFont="0" applyFill="0" applyBorder="0" applyAlignment="0" applyProtection="0"/>
    <xf numFmtId="189" fontId="69" fillId="0" borderId="3">
      <alignment horizontal="right" vertical="center"/>
    </xf>
    <xf numFmtId="176" fontId="58" fillId="0" borderId="0" applyFont="0" applyFill="0" applyBorder="0" applyAlignment="0" applyProtection="0"/>
    <xf numFmtId="217" fontId="59" fillId="0" borderId="24">
      <alignment vertical="center"/>
    </xf>
    <xf numFmtId="197" fontId="59" fillId="0" borderId="0" applyFill="0" applyBorder="0" applyAlignment="0"/>
    <xf numFmtId="176" fontId="58" fillId="0" borderId="0" applyFont="0" applyFill="0" applyBorder="0" applyAlignment="0" applyProtection="0"/>
    <xf numFmtId="205" fontId="58" fillId="0" borderId="0" applyFont="0" applyFill="0" applyBorder="0" applyAlignment="0" applyProtection="0"/>
    <xf numFmtId="210" fontId="71" fillId="0" borderId="3">
      <alignment horizontal="right" vertical="center"/>
    </xf>
    <xf numFmtId="176" fontId="58" fillId="0" borderId="0" applyFont="0" applyFill="0" applyBorder="0" applyAlignment="0" applyProtection="0"/>
    <xf numFmtId="176" fontId="58" fillId="0" borderId="0" applyFont="0" applyFill="0" applyBorder="0" applyAlignment="0" applyProtection="0"/>
    <xf numFmtId="189" fontId="69" fillId="0" borderId="3">
      <alignment horizontal="right" vertical="center"/>
    </xf>
    <xf numFmtId="243" fontId="59"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0" fontId="160" fillId="0" borderId="29"/>
    <xf numFmtId="176" fontId="58" fillId="0" borderId="0" applyFont="0" applyFill="0" applyBorder="0" applyAlignment="0" applyProtection="0"/>
    <xf numFmtId="176" fontId="58" fillId="0" borderId="0" applyFont="0" applyFill="0" applyBorder="0" applyAlignment="0" applyProtection="0"/>
    <xf numFmtId="203" fontId="59" fillId="0" borderId="3">
      <alignment horizontal="right" vertical="center"/>
    </xf>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241" fontId="58" fillId="0" borderId="0" applyFont="0" applyFill="0" applyBorder="0" applyAlignment="0" applyProtection="0"/>
    <xf numFmtId="196" fontId="58" fillId="0" borderId="0" applyFont="0" applyFill="0" applyBorder="0" applyAlignment="0" applyProtection="0"/>
    <xf numFmtId="216" fontId="83" fillId="0" borderId="3">
      <alignment horizontal="right" vertical="center"/>
    </xf>
    <xf numFmtId="165" fontId="58" fillId="0" borderId="0" applyFont="0" applyFill="0" applyBorder="0" applyAlignment="0" applyProtection="0"/>
    <xf numFmtId="0" fontId="95" fillId="0" borderId="0" applyNumberFormat="0" applyFill="0" applyBorder="0" applyAlignment="0" applyProtection="0">
      <alignment vertical="top"/>
      <protection locked="0"/>
    </xf>
    <xf numFmtId="43" fontId="58" fillId="0" borderId="0" applyFont="0" applyFill="0" applyBorder="0" applyAlignment="0" applyProtection="0"/>
    <xf numFmtId="207" fontId="59" fillId="0" borderId="0" applyFill="0" applyBorder="0" applyAlignment="0"/>
    <xf numFmtId="2" fontId="59"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176" fontId="58" fillId="0" borderId="0" applyFont="0" applyFill="0" applyBorder="0" applyAlignment="0" applyProtection="0"/>
    <xf numFmtId="214" fontId="60" fillId="0" borderId="0" applyFont="0" applyFill="0" applyBorder="0" applyAlignment="0" applyProtection="0"/>
    <xf numFmtId="222" fontId="59" fillId="0" borderId="0"/>
    <xf numFmtId="0" fontId="74" fillId="6" borderId="0"/>
    <xf numFmtId="167" fontId="58" fillId="0" borderId="0" applyFont="0" applyFill="0" applyBorder="0" applyAlignment="0" applyProtection="0"/>
    <xf numFmtId="43" fontId="58" fillId="0" borderId="0" applyFont="0" applyFill="0" applyBorder="0" applyAlignment="0" applyProtection="0"/>
    <xf numFmtId="191" fontId="58" fillId="0" borderId="3">
      <alignment horizontal="right" vertical="center"/>
    </xf>
    <xf numFmtId="167" fontId="58" fillId="0" borderId="0" applyFont="0" applyFill="0" applyBorder="0" applyAlignment="0" applyProtection="0"/>
    <xf numFmtId="0" fontId="39" fillId="0" borderId="0"/>
    <xf numFmtId="187" fontId="59" fillId="0" borderId="0" applyFill="0" applyBorder="0" applyAlignment="0"/>
    <xf numFmtId="205" fontId="58" fillId="0" borderId="0" applyFont="0" applyFill="0" applyBorder="0" applyAlignment="0" applyProtection="0"/>
    <xf numFmtId="165" fontId="58" fillId="0" borderId="0" applyFont="0" applyFill="0" applyBorder="0" applyAlignment="0" applyProtection="0"/>
    <xf numFmtId="205" fontId="58" fillId="0" borderId="0" applyFont="0" applyFill="0" applyBorder="0" applyAlignment="0" applyProtection="0"/>
    <xf numFmtId="43" fontId="58" fillId="0" borderId="0" applyFont="0" applyFill="0" applyBorder="0" applyAlignment="0" applyProtection="0"/>
    <xf numFmtId="0" fontId="158" fillId="0" borderId="0"/>
    <xf numFmtId="4" fontId="164" fillId="21" borderId="17" applyNumberFormat="0" applyProtection="0">
      <alignment horizontal="right" vertical="center"/>
    </xf>
    <xf numFmtId="207" fontId="59" fillId="0" borderId="0" applyFill="0" applyBorder="0" applyAlignment="0"/>
    <xf numFmtId="180" fontId="58" fillId="0" borderId="0" applyFont="0" applyFill="0" applyBorder="0" applyAlignment="0" applyProtection="0"/>
    <xf numFmtId="176" fontId="58" fillId="0" borderId="0" applyFont="0" applyFill="0" applyBorder="0" applyAlignment="0" applyProtection="0"/>
    <xf numFmtId="43" fontId="58" fillId="0" borderId="0" applyFont="0" applyFill="0" applyBorder="0" applyAlignment="0" applyProtection="0"/>
    <xf numFmtId="164" fontId="79" fillId="0" borderId="0" applyFont="0" applyFill="0" applyBorder="0" applyAlignment="0" applyProtection="0"/>
    <xf numFmtId="205" fontId="58" fillId="0" borderId="0" applyFont="0" applyFill="0" applyBorder="0" applyAlignment="0" applyProtection="0"/>
    <xf numFmtId="182" fontId="58" fillId="0" borderId="0" applyFont="0" applyFill="0" applyBorder="0" applyAlignment="0" applyProtection="0"/>
    <xf numFmtId="0" fontId="165" fillId="0" borderId="0" applyNumberFormat="0" applyFill="0" applyBorder="0" applyAlignment="0" applyProtection="0">
      <alignment vertical="top"/>
      <protection locked="0"/>
    </xf>
    <xf numFmtId="0" fontId="62" fillId="0" borderId="0"/>
    <xf numFmtId="0" fontId="148" fillId="0" borderId="2" applyNumberFormat="0" applyFont="0" applyFill="0" applyBorder="0" applyAlignment="0">
      <alignment horizontal="center"/>
    </xf>
    <xf numFmtId="43" fontId="58" fillId="0" borderId="0" applyFont="0" applyFill="0" applyBorder="0" applyAlignment="0" applyProtection="0"/>
    <xf numFmtId="182" fontId="58" fillId="0" borderId="0" applyFont="0" applyFill="0" applyBorder="0" applyAlignment="0" applyProtection="0"/>
    <xf numFmtId="0" fontId="59" fillId="0" borderId="0"/>
    <xf numFmtId="176" fontId="58" fillId="0" borderId="0" applyFont="0" applyFill="0" applyBorder="0" applyAlignment="0" applyProtection="0"/>
    <xf numFmtId="182" fontId="58" fillId="0" borderId="0" applyFont="0" applyFill="0" applyBorder="0" applyAlignment="0" applyProtection="0"/>
    <xf numFmtId="176" fontId="58" fillId="0" borderId="0" applyFont="0" applyFill="0" applyBorder="0" applyAlignment="0" applyProtection="0"/>
    <xf numFmtId="43" fontId="59" fillId="0" borderId="0" applyFont="0" applyFill="0" applyBorder="0" applyAlignment="0" applyProtection="0"/>
    <xf numFmtId="269" fontId="58" fillId="0" borderId="0" applyFont="0" applyFill="0" applyBorder="0" applyAlignment="0" applyProtection="0"/>
    <xf numFmtId="0" fontId="74" fillId="6" borderId="0"/>
    <xf numFmtId="43" fontId="58" fillId="0" borderId="0" applyFont="0" applyFill="0" applyBorder="0" applyAlignment="0" applyProtection="0"/>
    <xf numFmtId="0" fontId="62" fillId="0" borderId="0"/>
    <xf numFmtId="43" fontId="58" fillId="0" borderId="0" applyFont="0" applyFill="0" applyBorder="0" applyAlignment="0" applyProtection="0"/>
    <xf numFmtId="208" fontId="71" fillId="0" borderId="3">
      <alignment horizontal="right" vertical="center"/>
    </xf>
    <xf numFmtId="43" fontId="58" fillId="0" borderId="0" applyFont="0" applyFill="0" applyBorder="0" applyAlignment="0" applyProtection="0"/>
    <xf numFmtId="180" fontId="58" fillId="0" borderId="0" applyFont="0" applyFill="0" applyBorder="0" applyAlignment="0" applyProtection="0"/>
    <xf numFmtId="210" fontId="71" fillId="0" borderId="3">
      <alignment horizontal="right" vertical="center"/>
    </xf>
    <xf numFmtId="176" fontId="58" fillId="0" borderId="0" applyFont="0" applyFill="0" applyBorder="0" applyAlignment="0" applyProtection="0"/>
    <xf numFmtId="41" fontId="79" fillId="0" borderId="0" applyFont="0" applyFill="0" applyBorder="0" applyAlignment="0" applyProtection="0"/>
    <xf numFmtId="0" fontId="151" fillId="16" borderId="0" applyNumberFormat="0" applyBorder="0" applyAlignment="0" applyProtection="0"/>
    <xf numFmtId="239" fontId="86" fillId="0" borderId="0" applyFont="0" applyFill="0" applyBorder="0" applyAlignment="0" applyProtection="0"/>
    <xf numFmtId="170" fontId="86" fillId="0" borderId="0" applyFont="0" applyFill="0" applyBorder="0" applyAlignment="0" applyProtection="0"/>
    <xf numFmtId="170" fontId="86" fillId="0" borderId="0" applyFont="0" applyFill="0" applyBorder="0" applyAlignment="0" applyProtection="0"/>
    <xf numFmtId="0" fontId="262" fillId="0" borderId="0"/>
    <xf numFmtId="170" fontId="86" fillId="0" borderId="0" applyFont="0" applyFill="0" applyBorder="0" applyAlignment="0" applyProtection="0"/>
    <xf numFmtId="239" fontId="86" fillId="0" borderId="0" applyFont="0" applyFill="0" applyBorder="0" applyAlignment="0" applyProtection="0"/>
    <xf numFmtId="170" fontId="86" fillId="0" borderId="0" applyFont="0" applyFill="0" applyBorder="0" applyAlignment="0" applyProtection="0"/>
    <xf numFmtId="49" fontId="166" fillId="0" borderId="2">
      <alignment vertical="center"/>
    </xf>
    <xf numFmtId="170" fontId="86" fillId="0" borderId="0" applyFont="0" applyFill="0" applyBorder="0" applyAlignment="0" applyProtection="0"/>
    <xf numFmtId="170" fontId="86" fillId="0" borderId="0" applyFont="0" applyFill="0" applyBorder="0" applyAlignment="0" applyProtection="0"/>
    <xf numFmtId="234" fontId="86" fillId="0" borderId="0" applyFont="0" applyFill="0" applyBorder="0" applyAlignment="0" applyProtection="0"/>
    <xf numFmtId="241" fontId="58" fillId="0" borderId="0" applyFont="0" applyFill="0" applyBorder="0" applyAlignment="0" applyProtection="0"/>
    <xf numFmtId="42"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07" fontId="59" fillId="0" borderId="0" applyFill="0" applyBorder="0" applyAlignment="0"/>
    <xf numFmtId="187" fontId="59" fillId="0" borderId="0" applyFill="0" applyBorder="0" applyAlignment="0"/>
    <xf numFmtId="0" fontId="62" fillId="0" borderId="0" applyNumberFormat="0" applyFill="0" applyBorder="0" applyAlignment="0" applyProtection="0"/>
    <xf numFmtId="0" fontId="62" fillId="0" borderId="0" applyNumberFormat="0" applyFill="0" applyBorder="0" applyAlignment="0" applyProtection="0"/>
    <xf numFmtId="216" fontId="83" fillId="0" borderId="3">
      <alignment horizontal="right" vertical="center"/>
    </xf>
    <xf numFmtId="0" fontId="121" fillId="6" borderId="0"/>
    <xf numFmtId="0" fontId="62" fillId="0" borderId="0" applyNumberFormat="0" applyFill="0" applyBorder="0" applyAlignment="0" applyProtection="0"/>
    <xf numFmtId="0" fontId="123" fillId="0" borderId="16">
      <alignment horizontal="center" vertical="center" wrapText="1"/>
    </xf>
    <xf numFmtId="0" fontId="122" fillId="0" borderId="25" applyNumberFormat="0" applyFill="0" applyAlignment="0" applyProtection="0"/>
    <xf numFmtId="0" fontId="62" fillId="0" borderId="0" applyNumberFormat="0" applyFill="0" applyBorder="0" applyAlignment="0" applyProtection="0"/>
    <xf numFmtId="165" fontId="7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1" fillId="0" borderId="0">
      <alignment vertical="top"/>
    </xf>
    <xf numFmtId="0" fontId="61" fillId="0" borderId="0">
      <alignment vertical="top"/>
    </xf>
    <xf numFmtId="41" fontId="66" fillId="0" borderId="0" applyFont="0" applyFill="0" applyBorder="0" applyAlignment="0" applyProtection="0"/>
    <xf numFmtId="246" fontId="101" fillId="0" borderId="0" applyProtection="0"/>
    <xf numFmtId="0" fontId="65" fillId="0" borderId="0">
      <alignment vertical="top"/>
    </xf>
    <xf numFmtId="40" fontId="167" fillId="0" borderId="0" applyFont="0" applyFill="0" applyBorder="0" applyAlignment="0" applyProtection="0"/>
    <xf numFmtId="0" fontId="65" fillId="0" borderId="0">
      <alignment vertical="top"/>
    </xf>
    <xf numFmtId="0" fontId="68" fillId="0" borderId="0" applyFill="0" applyBorder="0" applyAlignment="0"/>
    <xf numFmtId="0" fontId="65" fillId="0" borderId="0">
      <alignment vertical="top"/>
    </xf>
    <xf numFmtId="0" fontId="59" fillId="0" borderId="0"/>
    <xf numFmtId="189" fontId="69" fillId="0" borderId="3">
      <alignment horizontal="right" vertical="center"/>
    </xf>
    <xf numFmtId="0" fontId="61" fillId="0" borderId="0">
      <alignment vertical="top"/>
    </xf>
    <xf numFmtId="210" fontId="71" fillId="0" borderId="3">
      <alignment horizontal="right" vertical="center"/>
    </xf>
    <xf numFmtId="166" fontId="58" fillId="0" borderId="0" applyFont="0" applyFill="0" applyBorder="0" applyAlignment="0" applyProtection="0"/>
    <xf numFmtId="166" fontId="58" fillId="0" borderId="0" applyFont="0" applyFill="0" applyBorder="0" applyAlignment="0" applyProtection="0"/>
    <xf numFmtId="0" fontId="61" fillId="0" borderId="0">
      <alignment vertical="top"/>
    </xf>
    <xf numFmtId="3" fontId="72" fillId="0" borderId="2"/>
    <xf numFmtId="0" fontId="65" fillId="0" borderId="0">
      <alignment vertical="top"/>
    </xf>
    <xf numFmtId="10" fontId="59" fillId="0" borderId="0" applyFont="0" applyFill="0" applyBorder="0" applyAlignment="0" applyProtection="0"/>
    <xf numFmtId="0" fontId="65" fillId="0" borderId="0">
      <alignment vertical="top"/>
    </xf>
    <xf numFmtId="226" fontId="58" fillId="0" borderId="0" applyFont="0" applyFill="0" applyBorder="0" applyAlignment="0" applyProtection="0"/>
    <xf numFmtId="226" fontId="58" fillId="0" borderId="0" applyFont="0" applyFill="0" applyBorder="0" applyAlignment="0" applyProtection="0"/>
    <xf numFmtId="0" fontId="65" fillId="0" borderId="0">
      <alignment vertical="top"/>
    </xf>
    <xf numFmtId="0" fontId="61" fillId="0" borderId="0">
      <alignment vertical="top"/>
    </xf>
    <xf numFmtId="0" fontId="74" fillId="6" borderId="0"/>
    <xf numFmtId="0" fontId="61" fillId="0" borderId="0">
      <alignment vertical="top"/>
    </xf>
    <xf numFmtId="0" fontId="61" fillId="0" borderId="0">
      <alignment vertical="top"/>
    </xf>
    <xf numFmtId="177" fontId="58" fillId="0" borderId="0" applyFont="0" applyFill="0" applyBorder="0" applyAlignment="0" applyProtection="0"/>
    <xf numFmtId="0" fontId="59" fillId="0" borderId="0"/>
    <xf numFmtId="181" fontId="79" fillId="0" borderId="0" applyFont="0" applyFill="0" applyBorder="0" applyAlignment="0" applyProtection="0"/>
    <xf numFmtId="0" fontId="65" fillId="0" borderId="0">
      <alignment vertical="top"/>
    </xf>
    <xf numFmtId="0" fontId="65" fillId="0" borderId="0">
      <alignment vertical="top"/>
    </xf>
    <xf numFmtId="4" fontId="65" fillId="4" borderId="0" applyNumberFormat="0" applyProtection="0">
      <alignment horizontal="left" vertical="center" indent="1"/>
    </xf>
    <xf numFmtId="43" fontId="59" fillId="0" borderId="0" applyFont="0" applyFill="0" applyBorder="0" applyAlignment="0" applyProtection="0"/>
    <xf numFmtId="0" fontId="65" fillId="0" borderId="0">
      <alignment vertical="top"/>
    </xf>
    <xf numFmtId="181" fontId="59" fillId="0" borderId="0" applyFont="0" applyFill="0" applyBorder="0" applyAlignment="0" applyProtection="0"/>
    <xf numFmtId="207" fontId="59" fillId="0" borderId="0" applyFill="0" applyBorder="0" applyAlignment="0"/>
    <xf numFmtId="0" fontId="61" fillId="0" borderId="0">
      <alignment vertical="top"/>
    </xf>
    <xf numFmtId="0" fontId="62" fillId="0" borderId="0" applyNumberFormat="0" applyFill="0" applyBorder="0" applyAlignment="0" applyProtection="0"/>
    <xf numFmtId="0" fontId="64" fillId="0" borderId="0"/>
    <xf numFmtId="0" fontId="262" fillId="0" borderId="0"/>
    <xf numFmtId="0" fontId="62" fillId="0" borderId="0" applyNumberFormat="0" applyFill="0" applyBorder="0" applyAlignment="0" applyProtection="0"/>
    <xf numFmtId="201" fontId="60"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52" fontId="59" fillId="0" borderId="0" applyFont="0" applyFill="0" applyBorder="0" applyAlignment="0" applyProtection="0"/>
    <xf numFmtId="234" fontId="101" fillId="0" borderId="0" applyProtection="0"/>
    <xf numFmtId="0" fontId="62" fillId="0" borderId="0" applyNumberFormat="0" applyFill="0" applyBorder="0" applyAlignment="0" applyProtection="0"/>
    <xf numFmtId="189" fontId="69" fillId="0" borderId="3">
      <alignment horizontal="right" vertical="center"/>
    </xf>
    <xf numFmtId="0" fontId="62" fillId="0" borderId="0" applyNumberFormat="0" applyFill="0" applyBorder="0" applyAlignment="0" applyProtection="0"/>
    <xf numFmtId="0" fontId="74" fillId="0" borderId="0">
      <alignment wrapText="1"/>
    </xf>
    <xf numFmtId="0" fontId="62" fillId="0" borderId="0" applyNumberFormat="0" applyFill="0" applyBorder="0" applyAlignment="0" applyProtection="0"/>
    <xf numFmtId="43" fontId="66" fillId="0" borderId="0" applyFont="0" applyFill="0" applyBorder="0" applyAlignment="0" applyProtection="0"/>
    <xf numFmtId="0" fontId="62" fillId="0" borderId="0" applyNumberFormat="0" applyFill="0" applyBorder="0" applyAlignment="0" applyProtection="0"/>
    <xf numFmtId="197" fontId="59"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3"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89" fontId="69" fillId="0" borderId="3">
      <alignment horizontal="right" vertical="center"/>
    </xf>
    <xf numFmtId="178" fontId="68" fillId="0" borderId="3">
      <alignment horizontal="right" vertical="center"/>
    </xf>
    <xf numFmtId="243"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59" fontId="168" fillId="0" borderId="0" applyFill="0" applyBorder="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0" fontId="101" fillId="0" borderId="0" applyProtection="0"/>
    <xf numFmtId="0" fontId="70" fillId="0" borderId="0" applyProtection="0"/>
    <xf numFmtId="207" fontId="59" fillId="0" borderId="0" applyFill="0" applyBorder="0" applyAlignment="0"/>
    <xf numFmtId="187" fontId="59" fillId="0" borderId="0" applyFill="0" applyBorder="0" applyAlignment="0"/>
    <xf numFmtId="234" fontId="101" fillId="0" borderId="0" applyProtection="0"/>
    <xf numFmtId="189" fontId="69" fillId="0" borderId="3">
      <alignment horizontal="right" vertical="center"/>
    </xf>
    <xf numFmtId="170" fontId="101" fillId="0" borderId="0" applyProtection="0"/>
    <xf numFmtId="170" fontId="101" fillId="0" borderId="0" applyProtection="0"/>
    <xf numFmtId="219" fontId="80"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0" fontId="66" fillId="5" borderId="19" applyNumberFormat="0" applyFont="0" applyAlignment="0" applyProtection="0"/>
    <xf numFmtId="0" fontId="62" fillId="0" borderId="0" applyNumberForma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26"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43" fontId="59" fillId="0" borderId="0" applyFont="0" applyFill="0" applyBorder="0" applyAlignment="0" applyProtection="0"/>
    <xf numFmtId="0" fontId="62" fillId="0" borderId="0" applyNumberFormat="0" applyFill="0" applyBorder="0" applyAlignment="0" applyProtection="0"/>
    <xf numFmtId="0" fontId="67" fillId="0" borderId="0"/>
    <xf numFmtId="227" fontId="58" fillId="0" borderId="0" applyFont="0" applyFill="0" applyBorder="0" applyAlignment="0" applyProtection="0"/>
    <xf numFmtId="0" fontId="67" fillId="0" borderId="0"/>
    <xf numFmtId="0" fontId="59" fillId="0" borderId="0"/>
    <xf numFmtId="0" fontId="68" fillId="0" borderId="0"/>
    <xf numFmtId="270" fontId="169" fillId="0" borderId="0" applyFont="0" applyFill="0" applyBorder="0" applyAlignment="0" applyProtection="0"/>
    <xf numFmtId="179" fontId="169" fillId="0" borderId="0" applyFont="0" applyFill="0" applyBorder="0" applyAlignment="0" applyProtection="0"/>
    <xf numFmtId="0" fontId="140" fillId="0" borderId="0"/>
    <xf numFmtId="0" fontId="140" fillId="0" borderId="0"/>
    <xf numFmtId="41" fontId="66" fillId="0" borderId="0" applyFont="0" applyFill="0" applyBorder="0" applyAlignment="0" applyProtection="0"/>
    <xf numFmtId="0" fontId="38" fillId="0" borderId="0"/>
    <xf numFmtId="1" fontId="170" fillId="0" borderId="2" applyBorder="0" applyAlignment="0">
      <alignment horizontal="center"/>
    </xf>
    <xf numFmtId="1" fontId="170" fillId="0" borderId="2" applyBorder="0" applyAlignment="0">
      <alignment horizontal="center"/>
    </xf>
    <xf numFmtId="201" fontId="60" fillId="0" borderId="3">
      <alignment horizontal="right" vertical="center"/>
    </xf>
    <xf numFmtId="0" fontId="80" fillId="0" borderId="0"/>
    <xf numFmtId="0" fontId="80" fillId="0" borderId="0"/>
    <xf numFmtId="0" fontId="59" fillId="0" borderId="0"/>
    <xf numFmtId="169" fontId="60" fillId="0" borderId="3">
      <alignment horizontal="right" vertical="center"/>
    </xf>
    <xf numFmtId="197" fontId="59" fillId="0" borderId="0" applyFill="0" applyBorder="0" applyAlignment="0"/>
    <xf numFmtId="43" fontId="79" fillId="0" borderId="0" applyFont="0" applyFill="0" applyBorder="0" applyAlignment="0" applyProtection="0"/>
    <xf numFmtId="0" fontId="80" fillId="0" borderId="0" applyProtection="0"/>
    <xf numFmtId="3" fontId="72" fillId="0" borderId="2"/>
    <xf numFmtId="178" fontId="59" fillId="0" borderId="3">
      <alignment horizontal="right" vertical="center"/>
    </xf>
    <xf numFmtId="0" fontId="74" fillId="6" borderId="0"/>
    <xf numFmtId="189" fontId="69" fillId="0" borderId="3">
      <alignment horizontal="right" vertical="center"/>
    </xf>
    <xf numFmtId="3" fontId="72" fillId="0" borderId="2"/>
    <xf numFmtId="178" fontId="59" fillId="0" borderId="3">
      <alignment horizontal="right" vertical="center"/>
    </xf>
    <xf numFmtId="252" fontId="59" fillId="0" borderId="0" applyFill="0" applyBorder="0" applyAlignment="0"/>
    <xf numFmtId="3" fontId="72" fillId="0" borderId="2"/>
    <xf numFmtId="233" fontId="105" fillId="0" borderId="0" applyFont="0" applyFill="0" applyBorder="0" applyAlignment="0" applyProtection="0"/>
    <xf numFmtId="0" fontId="128" fillId="6" borderId="0"/>
    <xf numFmtId="207" fontId="59" fillId="0" borderId="0" applyFill="0" applyBorder="0" applyAlignment="0"/>
    <xf numFmtId="0" fontId="128" fillId="6" borderId="0"/>
    <xf numFmtId="4" fontId="126" fillId="21" borderId="17" applyNumberFormat="0" applyProtection="0">
      <alignment horizontal="right" vertical="center"/>
    </xf>
    <xf numFmtId="231" fontId="59" fillId="0" borderId="0" applyFill="0" applyBorder="0" applyAlignment="0"/>
    <xf numFmtId="0" fontId="128" fillId="6" borderId="0"/>
    <xf numFmtId="233" fontId="105" fillId="0" borderId="0" applyFont="0" applyFill="0" applyBorder="0" applyAlignment="0" applyProtection="0"/>
    <xf numFmtId="0" fontId="128" fillId="6" borderId="0"/>
    <xf numFmtId="0" fontId="74" fillId="6" borderId="0"/>
    <xf numFmtId="189" fontId="69" fillId="0" borderId="3">
      <alignment horizontal="right" vertical="center"/>
    </xf>
    <xf numFmtId="0" fontId="74" fillId="6" borderId="0"/>
    <xf numFmtId="0" fontId="74" fillId="6" borderId="0"/>
    <xf numFmtId="0" fontId="74" fillId="6" borderId="0"/>
    <xf numFmtId="189" fontId="69" fillId="0" borderId="3">
      <alignment horizontal="right" vertical="center"/>
    </xf>
    <xf numFmtId="38" fontId="63" fillId="0" borderId="0" applyFont="0" applyFill="0" applyBorder="0" applyAlignment="0" applyProtection="0"/>
    <xf numFmtId="0" fontId="74" fillId="6" borderId="0"/>
    <xf numFmtId="197" fontId="59" fillId="0" borderId="0" applyFill="0" applyBorder="0" applyAlignment="0"/>
    <xf numFmtId="0" fontId="262" fillId="0" borderId="0"/>
    <xf numFmtId="0" fontId="74" fillId="6" borderId="0"/>
    <xf numFmtId="189" fontId="69" fillId="0" borderId="3">
      <alignment horizontal="right" vertical="center"/>
    </xf>
    <xf numFmtId="0" fontId="74" fillId="6" borderId="0"/>
    <xf numFmtId="0" fontId="74" fillId="6" borderId="0"/>
    <xf numFmtId="208" fontId="71" fillId="0" borderId="3">
      <alignment horizontal="right" vertical="center"/>
    </xf>
    <xf numFmtId="0" fontId="262" fillId="0" borderId="0"/>
    <xf numFmtId="191" fontId="58" fillId="0" borderId="3">
      <alignment horizontal="right" vertical="center"/>
    </xf>
    <xf numFmtId="271" fontId="55" fillId="0" borderId="0" applyFont="0" applyFill="0" applyBorder="0" applyAlignment="0" applyProtection="0"/>
    <xf numFmtId="0" fontId="74" fillId="6" borderId="0"/>
    <xf numFmtId="0" fontId="74" fillId="6" borderId="0"/>
    <xf numFmtId="0" fontId="74" fillId="6" borderId="0"/>
    <xf numFmtId="187" fontId="59" fillId="0" borderId="0" applyFill="0" applyBorder="0" applyAlignment="0"/>
    <xf numFmtId="209" fontId="58" fillId="0" borderId="0" applyFont="0" applyFill="0" applyBorder="0" applyAlignment="0" applyProtection="0"/>
    <xf numFmtId="166" fontId="58" fillId="0" borderId="0" applyFont="0" applyFill="0" applyBorder="0" applyAlignment="0" applyProtection="0"/>
    <xf numFmtId="0" fontId="74" fillId="6" borderId="0"/>
    <xf numFmtId="0" fontId="74" fillId="6" borderId="0"/>
    <xf numFmtId="43" fontId="13" fillId="0" borderId="0" applyFont="0" applyFill="0" applyBorder="0" applyAlignment="0" applyProtection="0"/>
    <xf numFmtId="43" fontId="59" fillId="0" borderId="0" applyFont="0" applyFill="0" applyBorder="0" applyAlignment="0" applyProtection="0"/>
    <xf numFmtId="0" fontId="62" fillId="0" borderId="0"/>
    <xf numFmtId="189" fontId="69" fillId="0" borderId="3">
      <alignment horizontal="right" vertical="center"/>
    </xf>
    <xf numFmtId="0" fontId="74" fillId="6" borderId="0"/>
    <xf numFmtId="0" fontId="74" fillId="6" borderId="0"/>
    <xf numFmtId="0" fontId="131" fillId="0" borderId="0" applyFont="0" applyFill="0" applyBorder="0" applyAlignment="0">
      <alignment horizontal="left"/>
    </xf>
    <xf numFmtId="0" fontId="128" fillId="6" borderId="0"/>
    <xf numFmtId="0" fontId="131" fillId="0" borderId="0" applyFont="0" applyFill="0" applyBorder="0" applyAlignment="0">
      <alignment horizontal="left"/>
    </xf>
    <xf numFmtId="4" fontId="157" fillId="16" borderId="33" applyNumberFormat="0" applyProtection="0">
      <alignment horizontal="left" vertical="center" indent="1"/>
    </xf>
    <xf numFmtId="43" fontId="159" fillId="0" borderId="0" applyFont="0" applyFill="0" applyBorder="0" applyAlignment="0" applyProtection="0"/>
    <xf numFmtId="266" fontId="59" fillId="0" borderId="0" applyFill="0" applyBorder="0" applyAlignment="0"/>
    <xf numFmtId="0" fontId="74" fillId="6" borderId="0"/>
    <xf numFmtId="178" fontId="68" fillId="0" borderId="3">
      <alignment horizontal="right" vertical="center"/>
    </xf>
    <xf numFmtId="0" fontId="74" fillId="6" borderId="0"/>
    <xf numFmtId="0" fontId="74" fillId="6" borderId="0"/>
    <xf numFmtId="208" fontId="71" fillId="0" borderId="3">
      <alignment horizontal="right" vertical="center"/>
    </xf>
    <xf numFmtId="0" fontId="39" fillId="0" borderId="0"/>
    <xf numFmtId="233" fontId="105" fillId="0" borderId="0" applyFont="0" applyFill="0" applyBorder="0" applyAlignment="0" applyProtection="0"/>
    <xf numFmtId="189" fontId="69" fillId="0" borderId="3">
      <alignment horizontal="right" vertical="center"/>
    </xf>
    <xf numFmtId="192" fontId="59" fillId="0" borderId="0" applyFont="0" applyFill="0" applyBorder="0" applyAlignment="0" applyProtection="0"/>
    <xf numFmtId="0" fontId="128" fillId="6" borderId="0"/>
    <xf numFmtId="0" fontId="128" fillId="6" borderId="0"/>
    <xf numFmtId="187" fontId="59" fillId="0" borderId="0" applyFill="0" applyBorder="0" applyAlignment="0"/>
    <xf numFmtId="0" fontId="129" fillId="0" borderId="2" applyNumberFormat="0" applyFont="0" applyBorder="0">
      <alignment horizontal="left" indent="2"/>
    </xf>
    <xf numFmtId="262" fontId="89" fillId="0" borderId="0" applyFont="0" applyFill="0" applyBorder="0" applyAlignment="0" applyProtection="0"/>
    <xf numFmtId="0" fontId="129" fillId="0" borderId="2" applyNumberFormat="0" applyFont="0" applyBorder="0">
      <alignment horizontal="left" indent="2"/>
    </xf>
    <xf numFmtId="0" fontId="131" fillId="0" borderId="0" applyFont="0" applyFill="0" applyBorder="0" applyAlignment="0">
      <alignment horizontal="left"/>
    </xf>
    <xf numFmtId="0" fontId="131" fillId="0" borderId="0" applyFont="0" applyFill="0" applyBorder="0" applyAlignment="0">
      <alignment horizontal="left"/>
    </xf>
    <xf numFmtId="263" fontId="59" fillId="0" borderId="0"/>
    <xf numFmtId="0" fontId="132" fillId="0" borderId="26" applyFont="0" applyFill="0" applyAlignment="0">
      <alignment vertical="center" wrapText="1"/>
    </xf>
    <xf numFmtId="0" fontId="121" fillId="6" borderId="0"/>
    <xf numFmtId="0" fontId="121" fillId="6" borderId="0"/>
    <xf numFmtId="189" fontId="69" fillId="0" borderId="3">
      <alignment horizontal="right" vertical="center"/>
    </xf>
    <xf numFmtId="197" fontId="59" fillId="0" borderId="0" applyFill="0" applyBorder="0" applyAlignment="0"/>
    <xf numFmtId="214" fontId="59" fillId="0" borderId="0" applyFont="0" applyFill="0" applyBorder="0" applyAlignment="0" applyProtection="0"/>
    <xf numFmtId="9" fontId="59" fillId="0" borderId="0" applyFont="0" applyFill="0" applyBorder="0" applyAlignment="0" applyProtection="0"/>
    <xf numFmtId="0" fontId="74" fillId="0" borderId="0">
      <alignment wrapText="1"/>
    </xf>
    <xf numFmtId="0" fontId="74" fillId="6" borderId="0"/>
    <xf numFmtId="210" fontId="71" fillId="0" borderId="3">
      <alignment horizontal="right" vertical="center"/>
    </xf>
    <xf numFmtId="0" fontId="74" fillId="6" borderId="0"/>
    <xf numFmtId="178" fontId="68" fillId="0" borderId="3">
      <alignment horizontal="right" vertical="center"/>
    </xf>
    <xf numFmtId="0" fontId="74" fillId="6" borderId="0"/>
    <xf numFmtId="43" fontId="59" fillId="0" borderId="0" applyFont="0" applyFill="0" applyBorder="0" applyAlignment="0" applyProtection="0"/>
    <xf numFmtId="0" fontId="74" fillId="0" borderId="0">
      <alignment wrapText="1"/>
    </xf>
    <xf numFmtId="0" fontId="74" fillId="6" borderId="0"/>
    <xf numFmtId="189" fontId="69" fillId="0" borderId="3">
      <alignment horizontal="right" vertical="center"/>
    </xf>
    <xf numFmtId="38" fontId="112" fillId="2" borderId="0" applyNumberFormat="0" applyBorder="0" applyAlignment="0" applyProtection="0"/>
    <xf numFmtId="0" fontId="74" fillId="6" borderId="0"/>
    <xf numFmtId="0" fontId="74" fillId="6" borderId="0"/>
    <xf numFmtId="197" fontId="59" fillId="0" borderId="0" applyFill="0" applyBorder="0" applyAlignment="0"/>
    <xf numFmtId="0" fontId="74" fillId="6" borderId="0"/>
    <xf numFmtId="264" fontId="66" fillId="0" borderId="0" applyFont="0" applyFill="0" applyBorder="0" applyAlignment="0" applyProtection="0"/>
    <xf numFmtId="0" fontId="74" fillId="6" borderId="0"/>
    <xf numFmtId="3" fontId="59" fillId="0" borderId="0" applyFont="0" applyFill="0" applyBorder="0" applyAlignment="0" applyProtection="0"/>
    <xf numFmtId="0" fontId="74" fillId="6" borderId="0"/>
    <xf numFmtId="229" fontId="80" fillId="0" borderId="3">
      <alignment horizontal="right" vertical="center"/>
    </xf>
    <xf numFmtId="0" fontId="74" fillId="6" borderId="0"/>
    <xf numFmtId="0" fontId="74" fillId="6" borderId="0"/>
    <xf numFmtId="0" fontId="74" fillId="6" borderId="0"/>
    <xf numFmtId="0" fontId="74" fillId="6" borderId="0"/>
    <xf numFmtId="0" fontId="74" fillId="6" borderId="0"/>
    <xf numFmtId="0" fontId="74" fillId="6" borderId="0"/>
    <xf numFmtId="0" fontId="74" fillId="6" borderId="0"/>
    <xf numFmtId="0" fontId="74" fillId="6" borderId="0"/>
    <xf numFmtId="190" fontId="59" fillId="0" borderId="0" applyFont="0" applyFill="0" applyBorder="0" applyAlignment="0" applyProtection="0"/>
    <xf numFmtId="0" fontId="74" fillId="6" borderId="0"/>
    <xf numFmtId="0" fontId="74" fillId="6" borderId="0"/>
    <xf numFmtId="0" fontId="74" fillId="6" borderId="0"/>
    <xf numFmtId="166" fontId="140" fillId="0" borderId="0" applyFont="0" applyFill="0" applyBorder="0" applyAlignment="0" applyProtection="0"/>
    <xf numFmtId="0" fontId="74" fillId="6" borderId="0"/>
    <xf numFmtId="210" fontId="71" fillId="0" borderId="3">
      <alignment horizontal="right" vertical="center"/>
    </xf>
    <xf numFmtId="0" fontId="74" fillId="6" borderId="0"/>
    <xf numFmtId="178" fontId="68" fillId="0" borderId="3">
      <alignment horizontal="right" vertical="center"/>
    </xf>
    <xf numFmtId="0" fontId="121" fillId="6" borderId="0"/>
    <xf numFmtId="189" fontId="69" fillId="0" borderId="3">
      <alignment horizontal="right" vertical="center"/>
    </xf>
    <xf numFmtId="0" fontId="129" fillId="0" borderId="2" applyNumberFormat="0" applyFont="0" applyBorder="0" applyAlignment="0">
      <alignment horizontal="center"/>
    </xf>
    <xf numFmtId="0" fontId="151" fillId="12" borderId="0" applyNumberFormat="0" applyBorder="0" applyAlignment="0" applyProtection="0"/>
    <xf numFmtId="0" fontId="151" fillId="23" borderId="0" applyNumberFormat="0" applyBorder="0" applyAlignment="0" applyProtection="0"/>
    <xf numFmtId="0" fontId="151" fillId="18" borderId="0" applyNumberFormat="0" applyBorder="0" applyAlignment="0" applyProtection="0"/>
    <xf numFmtId="0" fontId="62" fillId="0" borderId="0"/>
    <xf numFmtId="0" fontId="151" fillId="24" borderId="0" applyNumberFormat="0" applyBorder="0" applyAlignment="0" applyProtection="0"/>
    <xf numFmtId="182" fontId="59" fillId="0" borderId="0" applyFont="0" applyFill="0" applyBorder="0" applyAlignment="0" applyProtection="0"/>
    <xf numFmtId="0" fontId="151" fillId="25" borderId="0" applyNumberFormat="0" applyBorder="0" applyAlignment="0" applyProtection="0"/>
    <xf numFmtId="0" fontId="68" fillId="0" borderId="0"/>
    <xf numFmtId="217" fontId="59" fillId="0" borderId="24">
      <alignment vertical="center"/>
    </xf>
    <xf numFmtId="0" fontId="119" fillId="6" borderId="0"/>
    <xf numFmtId="0" fontId="59" fillId="0" borderId="0"/>
    <xf numFmtId="0" fontId="74" fillId="6" borderId="0"/>
    <xf numFmtId="0" fontId="74" fillId="6" borderId="0"/>
    <xf numFmtId="0" fontId="74" fillId="6" borderId="0"/>
    <xf numFmtId="0" fontId="74" fillId="6" borderId="0"/>
    <xf numFmtId="0" fontId="74" fillId="6" borderId="0"/>
    <xf numFmtId="0" fontId="63" fillId="0" borderId="0"/>
    <xf numFmtId="256" fontId="38" fillId="0" borderId="0" applyFill="0" applyBorder="0" applyProtection="0"/>
    <xf numFmtId="0" fontId="74" fillId="6" borderId="0"/>
    <xf numFmtId="0" fontId="74" fillId="6" borderId="0"/>
    <xf numFmtId="201" fontId="60" fillId="0" borderId="3">
      <alignment horizontal="right" vertical="center"/>
    </xf>
    <xf numFmtId="0" fontId="74" fillId="6" borderId="0"/>
    <xf numFmtId="4" fontId="57" fillId="26" borderId="17" applyNumberFormat="0" applyProtection="0">
      <alignment horizontal="right" vertical="center"/>
    </xf>
    <xf numFmtId="0" fontId="59" fillId="0" borderId="0"/>
    <xf numFmtId="0" fontId="74" fillId="6" borderId="0"/>
    <xf numFmtId="229" fontId="80" fillId="0" borderId="3">
      <alignment horizontal="right" vertical="center"/>
    </xf>
    <xf numFmtId="0" fontId="74" fillId="6" borderId="0"/>
    <xf numFmtId="0" fontId="74" fillId="6" borderId="0"/>
    <xf numFmtId="0" fontId="74" fillId="6" borderId="0"/>
    <xf numFmtId="0" fontId="74" fillId="6" borderId="0"/>
    <xf numFmtId="0" fontId="74" fillId="6" borderId="0"/>
    <xf numFmtId="174" fontId="67" fillId="0" borderId="0" applyFill="0" applyBorder="0" applyAlignment="0"/>
    <xf numFmtId="187" fontId="59" fillId="0" borderId="0" applyFill="0" applyBorder="0" applyAlignment="0"/>
    <xf numFmtId="210" fontId="71" fillId="0" borderId="3">
      <alignment horizontal="right" vertical="center"/>
    </xf>
    <xf numFmtId="0" fontId="74" fillId="6" borderId="0"/>
    <xf numFmtId="0" fontId="74" fillId="6" borderId="0"/>
    <xf numFmtId="0" fontId="74" fillId="6" borderId="0"/>
    <xf numFmtId="189" fontId="69" fillId="0" borderId="3">
      <alignment horizontal="right" vertical="center"/>
    </xf>
    <xf numFmtId="0" fontId="74" fillId="6" borderId="0"/>
    <xf numFmtId="189" fontId="69" fillId="0" borderId="3">
      <alignment horizontal="right" vertical="center"/>
    </xf>
    <xf numFmtId="0" fontId="74" fillId="6" borderId="0"/>
    <xf numFmtId="0" fontId="74" fillId="6" borderId="0"/>
    <xf numFmtId="0" fontId="74" fillId="6" borderId="0"/>
    <xf numFmtId="0" fontId="119" fillId="6" borderId="0"/>
    <xf numFmtId="0" fontId="115" fillId="0" borderId="0">
      <alignment wrapText="1"/>
    </xf>
    <xf numFmtId="0" fontId="115" fillId="0" borderId="0">
      <alignment wrapText="1"/>
    </xf>
    <xf numFmtId="0" fontId="67" fillId="0" borderId="0"/>
    <xf numFmtId="181" fontId="59" fillId="0" borderId="0" applyFont="0" applyFill="0" applyBorder="0" applyAlignment="0" applyProtection="0"/>
    <xf numFmtId="0" fontId="74" fillId="0" borderId="0">
      <alignment wrapText="1"/>
    </xf>
    <xf numFmtId="0" fontId="74" fillId="0" borderId="0">
      <alignment wrapText="1"/>
    </xf>
    <xf numFmtId="0" fontId="74" fillId="0" borderId="0">
      <alignment wrapText="1"/>
    </xf>
    <xf numFmtId="0" fontId="74" fillId="0" borderId="0">
      <alignment wrapText="1"/>
    </xf>
    <xf numFmtId="187" fontId="59" fillId="0" borderId="0" applyFill="0" applyBorder="0" applyAlignment="0"/>
    <xf numFmtId="0" fontId="74" fillId="0" borderId="0">
      <alignment wrapText="1"/>
    </xf>
    <xf numFmtId="0" fontId="74" fillId="0" borderId="0">
      <alignment wrapText="1"/>
    </xf>
    <xf numFmtId="0" fontId="74" fillId="0" borderId="0">
      <alignment wrapText="1"/>
    </xf>
    <xf numFmtId="9" fontId="66" fillId="0" borderId="0" applyFont="0" applyFill="0" applyBorder="0" applyAlignment="0" applyProtection="0"/>
    <xf numFmtId="1" fontId="176" fillId="0" borderId="7" applyBorder="0"/>
    <xf numFmtId="0" fontId="74" fillId="0" borderId="0">
      <alignment wrapText="1"/>
    </xf>
    <xf numFmtId="189" fontId="69" fillId="0" borderId="3">
      <alignment horizontal="right" vertical="center"/>
    </xf>
    <xf numFmtId="189" fontId="69" fillId="0" borderId="3">
      <alignment horizontal="right" vertical="center"/>
    </xf>
    <xf numFmtId="197" fontId="59" fillId="0" borderId="0" applyFill="0" applyBorder="0" applyAlignment="0"/>
    <xf numFmtId="0" fontId="74" fillId="0" borderId="0">
      <alignment wrapText="1"/>
    </xf>
    <xf numFmtId="189" fontId="69" fillId="0" borderId="3">
      <alignment horizontal="right" vertical="center"/>
    </xf>
    <xf numFmtId="189" fontId="69" fillId="0" borderId="3">
      <alignment horizontal="right" vertical="center"/>
    </xf>
    <xf numFmtId="0" fontId="74" fillId="0" borderId="0">
      <alignment wrapText="1"/>
    </xf>
    <xf numFmtId="0" fontId="74" fillId="0" borderId="0">
      <alignment wrapText="1"/>
    </xf>
    <xf numFmtId="0" fontId="74" fillId="0" borderId="0">
      <alignment wrapText="1"/>
    </xf>
    <xf numFmtId="189" fontId="69" fillId="0" borderId="3">
      <alignment horizontal="right" vertical="center"/>
    </xf>
    <xf numFmtId="0" fontId="74" fillId="0" borderId="0">
      <alignment wrapText="1"/>
    </xf>
    <xf numFmtId="0" fontId="74" fillId="0" borderId="0">
      <alignment wrapText="1"/>
    </xf>
    <xf numFmtId="0" fontId="74" fillId="0" borderId="0">
      <alignment wrapText="1"/>
    </xf>
    <xf numFmtId="207" fontId="59" fillId="0" borderId="0" applyFill="0" applyBorder="0" applyAlignment="0"/>
    <xf numFmtId="268" fontId="62" fillId="0" borderId="2"/>
    <xf numFmtId="0" fontId="74" fillId="0" borderId="0">
      <alignment wrapText="1"/>
    </xf>
    <xf numFmtId="0" fontId="74" fillId="0" borderId="0">
      <alignment wrapText="1"/>
    </xf>
    <xf numFmtId="0" fontId="74" fillId="0" borderId="0">
      <alignment wrapText="1"/>
    </xf>
    <xf numFmtId="167" fontId="71" fillId="0" borderId="0" applyFont="0" applyFill="0" applyBorder="0" applyAlignment="0" applyProtection="0"/>
    <xf numFmtId="0" fontId="74" fillId="0" borderId="0">
      <alignment wrapText="1"/>
    </xf>
    <xf numFmtId="0" fontId="74" fillId="0" borderId="0">
      <alignment wrapText="1"/>
    </xf>
    <xf numFmtId="0" fontId="74" fillId="0" borderId="0">
      <alignment wrapText="1"/>
    </xf>
    <xf numFmtId="0" fontId="74" fillId="0" borderId="0">
      <alignment wrapText="1"/>
    </xf>
    <xf numFmtId="0" fontId="74" fillId="0" borderId="0">
      <alignment wrapText="1"/>
    </xf>
    <xf numFmtId="182" fontId="59" fillId="0" borderId="0" applyFont="0" applyFill="0" applyBorder="0" applyAlignment="0" applyProtection="0"/>
    <xf numFmtId="0" fontId="74" fillId="0" borderId="0">
      <alignment wrapText="1"/>
    </xf>
    <xf numFmtId="0" fontId="74" fillId="0" borderId="0">
      <alignment wrapText="1"/>
    </xf>
    <xf numFmtId="0" fontId="151" fillId="16" borderId="0" applyNumberFormat="0" applyBorder="0" applyAlignment="0" applyProtection="0"/>
    <xf numFmtId="197" fontId="59" fillId="0" borderId="0" applyFill="0" applyBorder="0" applyAlignment="0"/>
    <xf numFmtId="201" fontId="60" fillId="0" borderId="3">
      <alignment horizontal="right" vertical="center"/>
    </xf>
    <xf numFmtId="0" fontId="151" fillId="8" borderId="0" applyNumberFormat="0" applyBorder="0" applyAlignment="0" applyProtection="0"/>
    <xf numFmtId="187" fontId="59" fillId="0" borderId="0" applyFill="0" applyBorder="0" applyAlignment="0"/>
    <xf numFmtId="219" fontId="177" fillId="0" borderId="1" applyNumberFormat="0" applyFont="0" applyBorder="0" applyAlignment="0">
      <alignment horizontal="center" vertical="center"/>
    </xf>
    <xf numFmtId="0" fontId="62" fillId="0" borderId="0"/>
    <xf numFmtId="189" fontId="69" fillId="0" borderId="3">
      <alignment horizontal="right" vertical="center"/>
    </xf>
    <xf numFmtId="0" fontId="62" fillId="0" borderId="0"/>
    <xf numFmtId="0" fontId="39" fillId="0" borderId="0"/>
    <xf numFmtId="0" fontId="59" fillId="0" borderId="0"/>
    <xf numFmtId="0" fontId="62" fillId="0" borderId="0"/>
    <xf numFmtId="0" fontId="59" fillId="0" borderId="0"/>
    <xf numFmtId="192" fontId="59" fillId="0" borderId="0" applyFont="0" applyFill="0" applyBorder="0" applyAlignment="0" applyProtection="0"/>
    <xf numFmtId="0" fontId="62" fillId="0" borderId="0"/>
    <xf numFmtId="0" fontId="62" fillId="0" borderId="0"/>
    <xf numFmtId="210" fontId="71" fillId="0" borderId="3">
      <alignment horizontal="right" vertical="center"/>
    </xf>
    <xf numFmtId="201" fontId="60" fillId="0" borderId="3">
      <alignment horizontal="right" vertical="center"/>
    </xf>
    <xf numFmtId="0" fontId="62" fillId="0" borderId="0"/>
    <xf numFmtId="220" fontId="58" fillId="0" borderId="0" applyFont="0" applyFill="0" applyBorder="0" applyAlignment="0" applyProtection="0"/>
    <xf numFmtId="218" fontId="109" fillId="0" borderId="0" applyFont="0" applyFill="0" applyBorder="0" applyAlignment="0" applyProtection="0"/>
    <xf numFmtId="189" fontId="69" fillId="0" borderId="3">
      <alignment horizontal="right" vertical="center"/>
    </xf>
    <xf numFmtId="0" fontId="62" fillId="0" borderId="0"/>
    <xf numFmtId="0" fontId="62" fillId="0" borderId="0"/>
    <xf numFmtId="0" fontId="62" fillId="0" borderId="0"/>
    <xf numFmtId="189" fontId="69" fillId="0" borderId="3">
      <alignment horizontal="right" vertical="center"/>
    </xf>
    <xf numFmtId="43" fontId="262" fillId="0" borderId="0" applyFont="0" applyFill="0" applyBorder="0" applyAlignment="0" applyProtection="0"/>
    <xf numFmtId="0" fontId="62" fillId="0" borderId="0"/>
    <xf numFmtId="0" fontId="62" fillId="0" borderId="0"/>
    <xf numFmtId="0" fontId="62" fillId="0" borderId="0"/>
    <xf numFmtId="0" fontId="62" fillId="0" borderId="0"/>
    <xf numFmtId="0" fontId="62" fillId="0" borderId="0"/>
    <xf numFmtId="0" fontId="59" fillId="0" borderId="0" applyFont="0" applyFill="0" applyBorder="0" applyAlignment="0" applyProtection="0"/>
    <xf numFmtId="0" fontId="62" fillId="0" borderId="0"/>
    <xf numFmtId="0" fontId="39" fillId="0" borderId="0"/>
    <xf numFmtId="0" fontId="62" fillId="0" borderId="0"/>
    <xf numFmtId="189" fontId="69" fillId="0" borderId="3">
      <alignment horizontal="right" vertical="center"/>
    </xf>
    <xf numFmtId="0" fontId="93" fillId="19" borderId="0" applyNumberFormat="0" applyBorder="0" applyAlignment="0" applyProtection="0"/>
    <xf numFmtId="0" fontId="62" fillId="0" borderId="0"/>
    <xf numFmtId="0" fontId="62" fillId="0" borderId="0"/>
    <xf numFmtId="41" fontId="58" fillId="0" borderId="0" applyFont="0" applyFill="0" applyBorder="0" applyAlignment="0" applyProtection="0"/>
    <xf numFmtId="249" fontId="58" fillId="0" borderId="0" applyFont="0" applyFill="0" applyBorder="0" applyAlignment="0" applyProtection="0"/>
    <xf numFmtId="0" fontId="62" fillId="0" borderId="0"/>
    <xf numFmtId="166" fontId="60" fillId="0" borderId="0" applyFont="0" applyFill="0" applyBorder="0" applyAlignment="0" applyProtection="0"/>
    <xf numFmtId="0" fontId="62" fillId="0" borderId="0"/>
    <xf numFmtId="0" fontId="93" fillId="3" borderId="0" applyNumberFormat="0" applyBorder="0" applyAlignment="0" applyProtection="0"/>
    <xf numFmtId="14" fontId="34" fillId="0" borderId="0">
      <alignment horizontal="center" wrapText="1"/>
      <protection locked="0"/>
    </xf>
    <xf numFmtId="0" fontId="93" fillId="9" borderId="0" applyNumberFormat="0" applyBorder="0" applyAlignment="0" applyProtection="0"/>
    <xf numFmtId="0" fontId="93" fillId="27" borderId="0" applyNumberFormat="0" applyBorder="0" applyAlignment="0" applyProtection="0"/>
    <xf numFmtId="0" fontId="71" fillId="0" borderId="0"/>
    <xf numFmtId="171" fontId="67" fillId="0" borderId="0" applyFill="0" applyBorder="0" applyAlignment="0"/>
    <xf numFmtId="0" fontId="71" fillId="0" borderId="0"/>
    <xf numFmtId="0" fontId="66" fillId="0" borderId="0"/>
    <xf numFmtId="0" fontId="71" fillId="0" borderId="0"/>
    <xf numFmtId="210" fontId="71" fillId="0" borderId="3">
      <alignment horizontal="right" vertical="center"/>
    </xf>
    <xf numFmtId="0" fontId="71" fillId="0" borderId="0"/>
    <xf numFmtId="189" fontId="69" fillId="0" borderId="3">
      <alignment horizontal="right" vertical="center"/>
    </xf>
    <xf numFmtId="210" fontId="71" fillId="0" borderId="3">
      <alignment horizontal="right" vertical="center"/>
    </xf>
    <xf numFmtId="207" fontId="59" fillId="0" borderId="0" applyFill="0" applyBorder="0" applyAlignment="0"/>
    <xf numFmtId="43" fontId="262" fillId="0" borderId="0" applyFont="0" applyFill="0" applyBorder="0" applyAlignment="0" applyProtection="0"/>
    <xf numFmtId="0" fontId="71" fillId="0" borderId="0"/>
    <xf numFmtId="0" fontId="59" fillId="0" borderId="0" applyFont="0" applyFill="0" applyBorder="0" applyAlignment="0" applyProtection="0"/>
    <xf numFmtId="0" fontId="93" fillId="14" borderId="0" applyNumberFormat="0" applyBorder="0" applyAlignment="0" applyProtection="0"/>
    <xf numFmtId="0" fontId="93" fillId="28" borderId="0" applyNumberFormat="0" applyBorder="0" applyAlignment="0" applyProtection="0"/>
    <xf numFmtId="191" fontId="58" fillId="0" borderId="3">
      <alignment horizontal="right" vertical="center"/>
    </xf>
    <xf numFmtId="204" fontId="59" fillId="0" borderId="0" applyFont="0" applyFill="0" applyBorder="0" applyAlignment="0" applyProtection="0"/>
    <xf numFmtId="0" fontId="93" fillId="13" borderId="0" applyNumberFormat="0" applyBorder="0" applyAlignment="0" applyProtection="0"/>
    <xf numFmtId="0" fontId="93" fillId="29" borderId="0" applyNumberFormat="0" applyBorder="0" applyAlignment="0" applyProtection="0"/>
    <xf numFmtId="312" fontId="180" fillId="0" borderId="0" applyFont="0" applyFill="0" applyBorder="0" applyAlignment="0" applyProtection="0"/>
    <xf numFmtId="235" fontId="180" fillId="0" borderId="0" applyFont="0" applyFill="0" applyBorder="0" applyAlignment="0" applyProtection="0"/>
    <xf numFmtId="0" fontId="147" fillId="0" borderId="0" applyFont="0" applyFill="0" applyBorder="0" applyAlignment="0" applyProtection="0"/>
    <xf numFmtId="43" fontId="59" fillId="0" borderId="0" applyFont="0" applyFill="0" applyBorder="0" applyAlignment="0" applyProtection="0"/>
    <xf numFmtId="315" fontId="180" fillId="0" borderId="0" applyFont="0" applyFill="0" applyBorder="0" applyAlignment="0" applyProtection="0"/>
    <xf numFmtId="0" fontId="68" fillId="0" borderId="0"/>
    <xf numFmtId="0" fontId="77" fillId="0" borderId="0">
      <alignment horizontal="center" wrapText="1"/>
      <protection locked="0"/>
    </xf>
    <xf numFmtId="184" fontId="135" fillId="0" borderId="0" applyFont="0" applyFill="0" applyBorder="0" applyAlignment="0" applyProtection="0"/>
    <xf numFmtId="181" fontId="59" fillId="0" borderId="0" applyFont="0" applyFill="0" applyBorder="0" applyAlignment="0" applyProtection="0"/>
    <xf numFmtId="0" fontId="181" fillId="0" borderId="0" applyFont="0" applyFill="0" applyBorder="0" applyAlignment="0" applyProtection="0"/>
    <xf numFmtId="183" fontId="135" fillId="0" borderId="0" applyFont="0" applyFill="0" applyBorder="0" applyAlignment="0" applyProtection="0"/>
    <xf numFmtId="243" fontId="59" fillId="0" borderId="0" applyFont="0" applyFill="0" applyBorder="0" applyAlignment="0" applyProtection="0"/>
    <xf numFmtId="5" fontId="104" fillId="10" borderId="2" applyNumberFormat="0" applyAlignment="0">
      <alignment horizontal="left" vertical="top"/>
    </xf>
    <xf numFmtId="0" fontId="181" fillId="0" borderId="0" applyFont="0" applyFill="0" applyBorder="0" applyAlignment="0" applyProtection="0"/>
    <xf numFmtId="297" fontId="58" fillId="0" borderId="0" applyFont="0" applyFill="0" applyBorder="0" applyAlignment="0" applyProtection="0"/>
    <xf numFmtId="170" fontId="86" fillId="0" borderId="0" applyFont="0" applyFill="0" applyBorder="0" applyAlignment="0" applyProtection="0"/>
    <xf numFmtId="0" fontId="182" fillId="12" borderId="0" applyNumberFormat="0" applyBorder="0" applyAlignment="0" applyProtection="0"/>
    <xf numFmtId="210" fontId="71" fillId="0" borderId="3">
      <alignment horizontal="right" vertical="center"/>
    </xf>
    <xf numFmtId="0" fontId="39" fillId="0" borderId="0"/>
    <xf numFmtId="0" fontId="181" fillId="0" borderId="0"/>
    <xf numFmtId="0" fontId="69" fillId="0" borderId="0"/>
    <xf numFmtId="0" fontId="183" fillId="0" borderId="0"/>
    <xf numFmtId="0" fontId="181" fillId="0" borderId="0"/>
    <xf numFmtId="0" fontId="184" fillId="0" borderId="0"/>
    <xf numFmtId="0" fontId="92" fillId="0" borderId="0"/>
    <xf numFmtId="187" fontId="59" fillId="0" borderId="0" applyFill="0" applyBorder="0" applyAlignment="0"/>
    <xf numFmtId="294" fontId="63" fillId="0" borderId="0" applyFill="0" applyBorder="0" applyAlignment="0"/>
    <xf numFmtId="196" fontId="86" fillId="0" borderId="0" applyFont="0" applyFill="0" applyBorder="0" applyAlignment="0" applyProtection="0"/>
    <xf numFmtId="241" fontId="58" fillId="0" borderId="0" applyFont="0" applyFill="0" applyBorder="0" applyAlignment="0" applyProtection="0"/>
    <xf numFmtId="291" fontId="60"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08" fontId="71" fillId="0" borderId="3">
      <alignment horizontal="right" vertical="center"/>
    </xf>
    <xf numFmtId="207" fontId="59" fillId="0" borderId="0" applyFill="0" applyBorder="0" applyAlignment="0"/>
    <xf numFmtId="189" fontId="69" fillId="0" borderId="3">
      <alignment horizontal="right" vertical="center"/>
    </xf>
    <xf numFmtId="182" fontId="59" fillId="0" borderId="0" applyFont="0" applyFill="0" applyBorder="0" applyAlignment="0" applyProtection="0"/>
    <xf numFmtId="207" fontId="59" fillId="0" borderId="0" applyFill="0" applyBorder="0" applyAlignment="0"/>
    <xf numFmtId="182" fontId="59" fillId="0" borderId="0" applyFont="0" applyFill="0" applyBorder="0" applyAlignment="0" applyProtection="0"/>
    <xf numFmtId="207" fontId="59" fillId="0" borderId="0" applyFill="0" applyBorder="0" applyAlignment="0"/>
    <xf numFmtId="182" fontId="59" fillId="0" borderId="0" applyFont="0" applyFill="0" applyBorder="0" applyAlignment="0" applyProtection="0"/>
    <xf numFmtId="207" fontId="59" fillId="0" borderId="0" applyFill="0" applyBorder="0" applyAlignment="0"/>
    <xf numFmtId="207" fontId="59" fillId="0" borderId="0" applyFill="0" applyBorder="0" applyAlignment="0"/>
    <xf numFmtId="204" fontId="59" fillId="0" borderId="0" applyFont="0" applyFill="0" applyBorder="0" applyAlignment="0" applyProtection="0"/>
    <xf numFmtId="207" fontId="59" fillId="0" borderId="0" applyFill="0" applyBorder="0" applyAlignment="0"/>
    <xf numFmtId="204" fontId="59" fillId="0" borderId="0" applyFont="0" applyFill="0" applyBorder="0" applyAlignment="0" applyProtection="0"/>
    <xf numFmtId="207" fontId="59" fillId="0" borderId="0" applyFill="0" applyBorder="0" applyAlignment="0"/>
    <xf numFmtId="189" fontId="69" fillId="0" borderId="3">
      <alignment horizontal="right" vertical="center"/>
    </xf>
    <xf numFmtId="204" fontId="59" fillId="0" borderId="0" applyFont="0" applyFill="0" applyBorder="0" applyAlignment="0" applyProtection="0"/>
    <xf numFmtId="207" fontId="59" fillId="0" borderId="0" applyFill="0" applyBorder="0" applyAlignment="0"/>
    <xf numFmtId="0" fontId="62" fillId="0" borderId="0" applyProtection="0"/>
    <xf numFmtId="167" fontId="79" fillId="0" borderId="0" applyFont="0" applyFill="0" applyBorder="0" applyAlignment="0" applyProtection="0"/>
    <xf numFmtId="204" fontId="59" fillId="0" borderId="0" applyFont="0" applyFill="0" applyBorder="0" applyAlignment="0" applyProtection="0"/>
    <xf numFmtId="207" fontId="59" fillId="0" borderId="0" applyFill="0" applyBorder="0" applyAlignment="0"/>
    <xf numFmtId="204" fontId="59" fillId="0" borderId="0" applyFont="0" applyFill="0" applyBorder="0" applyAlignment="0" applyProtection="0"/>
    <xf numFmtId="207" fontId="59" fillId="0" borderId="0" applyFill="0" applyBorder="0" applyAlignment="0"/>
    <xf numFmtId="303" fontId="59" fillId="0" borderId="0" applyFill="0" applyBorder="0" applyAlignment="0"/>
    <xf numFmtId="210" fontId="71" fillId="0" borderId="3">
      <alignment horizontal="right" vertical="center"/>
    </xf>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0" fontId="138" fillId="0" borderId="0">
      <alignment horizontal="center"/>
    </xf>
    <xf numFmtId="266" fontId="59" fillId="0" borderId="0" applyFill="0" applyBorder="0" applyAlignment="0"/>
    <xf numFmtId="300"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52" fontId="59" fillId="0" borderId="0" applyFill="0" applyBorder="0" applyAlignment="0"/>
    <xf numFmtId="4" fontId="57" fillId="21" borderId="17" applyNumberFormat="0" applyProtection="0">
      <alignment horizontal="right" vertical="center"/>
    </xf>
    <xf numFmtId="252" fontId="59" fillId="0" borderId="0" applyFill="0" applyBorder="0" applyAlignment="0"/>
    <xf numFmtId="252" fontId="59" fillId="0" borderId="0" applyFill="0" applyBorder="0" applyAlignment="0"/>
    <xf numFmtId="252" fontId="59" fillId="0" borderId="0" applyFill="0" applyBorder="0" applyAlignment="0"/>
    <xf numFmtId="208" fontId="71" fillId="0" borderId="3">
      <alignment horizontal="right" vertical="center"/>
    </xf>
    <xf numFmtId="252" fontId="59" fillId="0" borderId="0" applyFill="0" applyBorder="0" applyAlignment="0"/>
    <xf numFmtId="252" fontId="59" fillId="0" borderId="0" applyFill="0" applyBorder="0" applyAlignment="0"/>
    <xf numFmtId="252" fontId="59" fillId="0" borderId="0" applyFill="0" applyBorder="0" applyAlignment="0"/>
    <xf numFmtId="43" fontId="79" fillId="0" borderId="0" applyFont="0" applyFill="0" applyBorder="0" applyAlignment="0" applyProtection="0"/>
    <xf numFmtId="252" fontId="59" fillId="0" borderId="0" applyFill="0" applyBorder="0" applyAlignment="0"/>
    <xf numFmtId="252" fontId="59" fillId="0" borderId="0" applyFill="0" applyBorder="0" applyAlignment="0"/>
    <xf numFmtId="191" fontId="58" fillId="0" borderId="3">
      <alignment horizontal="right" vertical="center"/>
    </xf>
    <xf numFmtId="280" fontId="68" fillId="0" borderId="0" applyFont="0" applyFill="0" applyBorder="0" applyAlignment="0" applyProtection="0"/>
    <xf numFmtId="203" fontId="68" fillId="0" borderId="3">
      <alignment horizontal="right" vertical="center"/>
    </xf>
    <xf numFmtId="252" fontId="59" fillId="0" borderId="0" applyFill="0" applyBorder="0" applyAlignment="0"/>
    <xf numFmtId="252" fontId="59" fillId="0" borderId="0" applyFill="0" applyBorder="0" applyAlignment="0"/>
    <xf numFmtId="171" fontId="67" fillId="0" borderId="0" applyFill="0" applyBorder="0" applyAlignment="0"/>
    <xf numFmtId="223" fontId="59" fillId="0" borderId="0" applyFont="0" applyFill="0" applyBorder="0" applyAlignment="0" applyProtection="0"/>
    <xf numFmtId="197" fontId="59" fillId="0" borderId="0" applyFill="0" applyBorder="0" applyAlignment="0"/>
    <xf numFmtId="197" fontId="59" fillId="0" borderId="0" applyFill="0" applyBorder="0" applyAlignment="0"/>
    <xf numFmtId="203" fontId="68" fillId="0" borderId="3">
      <alignment horizontal="right" vertical="center"/>
    </xf>
    <xf numFmtId="197" fontId="59" fillId="0" borderId="0" applyFill="0" applyBorder="0" applyAlignment="0"/>
    <xf numFmtId="189" fontId="69" fillId="0" borderId="3">
      <alignment horizontal="right" vertical="center"/>
    </xf>
    <xf numFmtId="197" fontId="59" fillId="0" borderId="0" applyFill="0" applyBorder="0" applyAlignment="0"/>
    <xf numFmtId="197" fontId="59" fillId="0" borderId="0" applyFill="0" applyBorder="0" applyAlignment="0"/>
    <xf numFmtId="0" fontId="262" fillId="0" borderId="0"/>
    <xf numFmtId="197" fontId="59" fillId="0" borderId="0" applyFill="0" applyBorder="0" applyAlignment="0"/>
    <xf numFmtId="0" fontId="262" fillId="0" borderId="0"/>
    <xf numFmtId="197" fontId="59" fillId="0" borderId="0" applyFill="0" applyBorder="0" applyAlignment="0"/>
    <xf numFmtId="197" fontId="59" fillId="0" borderId="0" applyFill="0" applyBorder="0" applyAlignment="0"/>
    <xf numFmtId="197" fontId="59" fillId="0" borderId="0" applyFill="0" applyBorder="0" applyAlignment="0"/>
    <xf numFmtId="189" fontId="69" fillId="0" borderId="3">
      <alignment horizontal="right" vertical="center"/>
    </xf>
    <xf numFmtId="10" fontId="112" fillId="2" borderId="2" applyNumberFormat="0" applyBorder="0" applyAlignment="0" applyProtection="0"/>
    <xf numFmtId="197" fontId="59" fillId="0" borderId="0" applyFill="0" applyBorder="0" applyAlignment="0"/>
    <xf numFmtId="10" fontId="112" fillId="2" borderId="2" applyNumberFormat="0" applyBorder="0" applyAlignment="0" applyProtection="0"/>
    <xf numFmtId="0" fontId="69" fillId="0" borderId="0" applyNumberFormat="0" applyFill="0" applyBorder="0" applyAlignment="0" applyProtection="0"/>
    <xf numFmtId="197" fontId="59" fillId="0" borderId="0" applyFill="0" applyBorder="0" applyAlignment="0"/>
    <xf numFmtId="41" fontId="159" fillId="0" borderId="0" applyFont="0" applyFill="0" applyBorder="0" applyAlignment="0" applyProtection="0"/>
    <xf numFmtId="10" fontId="112" fillId="2" borderId="2" applyNumberFormat="0" applyBorder="0" applyAlignment="0" applyProtection="0"/>
    <xf numFmtId="165" fontId="66" fillId="0" borderId="0" applyFont="0" applyFill="0" applyBorder="0" applyAlignment="0" applyProtection="0"/>
    <xf numFmtId="197" fontId="59" fillId="0" borderId="0" applyFill="0" applyBorder="0" applyAlignment="0"/>
    <xf numFmtId="10" fontId="112" fillId="2" borderId="2" applyNumberFormat="0" applyBorder="0" applyAlignment="0" applyProtection="0"/>
    <xf numFmtId="197" fontId="59" fillId="0" borderId="0" applyFill="0" applyBorder="0" applyAlignment="0"/>
    <xf numFmtId="248" fontId="67"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0" fontId="66" fillId="0" borderId="0" applyProtection="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74" fontId="67"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169" fontId="60" fillId="0" borderId="3">
      <alignment horizontal="right" vertical="center"/>
    </xf>
    <xf numFmtId="207" fontId="59" fillId="0" borderId="0" applyFill="0" applyBorder="0" applyAlignment="0"/>
    <xf numFmtId="207" fontId="59" fillId="0" borderId="0" applyFill="0" applyBorder="0" applyAlignment="0"/>
    <xf numFmtId="207" fontId="59" fillId="0" borderId="0" applyFill="0" applyBorder="0" applyAlignment="0"/>
    <xf numFmtId="0" fontId="14" fillId="0" borderId="0"/>
    <xf numFmtId="207" fontId="59" fillId="0" borderId="0" applyFill="0" applyBorder="0" applyAlignment="0"/>
    <xf numFmtId="0" fontId="199" fillId="31" borderId="0"/>
    <xf numFmtId="207" fontId="59" fillId="0" borderId="0" applyFill="0" applyBorder="0" applyAlignment="0"/>
    <xf numFmtId="263" fontId="59" fillId="0" borderId="0"/>
    <xf numFmtId="207" fontId="59" fillId="0" borderId="0" applyFill="0" applyBorder="0" applyAlignment="0"/>
    <xf numFmtId="263" fontId="59" fillId="0" borderId="0"/>
    <xf numFmtId="178" fontId="68" fillId="0" borderId="3">
      <alignment horizontal="right" vertical="center"/>
    </xf>
    <xf numFmtId="207" fontId="59" fillId="0" borderId="0" applyFill="0" applyBorder="0" applyAlignment="0"/>
    <xf numFmtId="263" fontId="59" fillId="0" borderId="0"/>
    <xf numFmtId="182" fontId="59" fillId="0" borderId="0" applyFont="0" applyFill="0" applyBorder="0" applyAlignment="0" applyProtection="0"/>
    <xf numFmtId="0" fontId="59" fillId="0" borderId="0"/>
    <xf numFmtId="207" fontId="59" fillId="0" borderId="0" applyFill="0" applyBorder="0" applyAlignment="0"/>
    <xf numFmtId="263" fontId="59" fillId="0" borderId="0"/>
    <xf numFmtId="207" fontId="59" fillId="0" borderId="0" applyFill="0" applyBorder="0" applyAlignment="0"/>
    <xf numFmtId="207" fontId="59" fillId="0" borderId="0" applyFill="0" applyBorder="0" applyAlignment="0"/>
    <xf numFmtId="207" fontId="59" fillId="0" borderId="0" applyFill="0" applyBorder="0" applyAlignment="0"/>
    <xf numFmtId="0" fontId="200" fillId="0" borderId="0"/>
    <xf numFmtId="0" fontId="200" fillId="0" borderId="0"/>
    <xf numFmtId="0" fontId="90" fillId="0" borderId="0" applyFill="0" applyBorder="0" applyProtection="0">
      <alignment horizontal="center"/>
      <protection locked="0"/>
    </xf>
    <xf numFmtId="308" fontId="58" fillId="0" borderId="0" applyFont="0" applyFill="0" applyBorder="0" applyAlignment="0" applyProtection="0"/>
    <xf numFmtId="0" fontId="201" fillId="32" borderId="39" applyNumberFormat="0" applyAlignment="0" applyProtection="0"/>
    <xf numFmtId="240" fontId="79" fillId="0" borderId="0" applyFont="0" applyFill="0" applyBorder="0" applyAlignment="0" applyProtection="0"/>
    <xf numFmtId="219" fontId="80" fillId="0" borderId="0" applyFont="0" applyFill="0" applyBorder="0" applyAlignment="0" applyProtection="0"/>
    <xf numFmtId="0" fontId="202" fillId="0" borderId="6">
      <alignment horizontal="center"/>
    </xf>
    <xf numFmtId="251" fontId="99" fillId="0" borderId="0"/>
    <xf numFmtId="251" fontId="99" fillId="0" borderId="0"/>
    <xf numFmtId="189" fontId="69" fillId="0" borderId="3">
      <alignment horizontal="right" vertical="center"/>
    </xf>
    <xf numFmtId="210" fontId="71" fillId="0" borderId="3">
      <alignment horizontal="right" vertical="center"/>
    </xf>
    <xf numFmtId="251" fontId="99" fillId="0" borderId="0"/>
    <xf numFmtId="208" fontId="71" fillId="0" borderId="3">
      <alignment horizontal="right" vertical="center"/>
    </xf>
    <xf numFmtId="251" fontId="99" fillId="0" borderId="0"/>
    <xf numFmtId="216" fontId="83" fillId="0" borderId="3">
      <alignment horizontal="right" vertical="center"/>
    </xf>
    <xf numFmtId="43" fontId="39" fillId="0" borderId="0" applyFont="0" applyFill="0" applyBorder="0" applyAlignment="0" applyProtection="0"/>
    <xf numFmtId="251" fontId="99" fillId="0" borderId="0"/>
    <xf numFmtId="251" fontId="99" fillId="0" borderId="0"/>
    <xf numFmtId="251" fontId="99" fillId="0" borderId="0"/>
    <xf numFmtId="277" fontId="68" fillId="0" borderId="0" applyFont="0" applyFill="0" applyBorder="0" applyAlignment="0" applyProtection="0"/>
    <xf numFmtId="0" fontId="59" fillId="0" borderId="0"/>
    <xf numFmtId="190" fontId="59" fillId="0" borderId="0" applyFont="0" applyFill="0" applyBorder="0" applyAlignment="0" applyProtection="0"/>
    <xf numFmtId="191" fontId="58" fillId="0" borderId="3">
      <alignment horizontal="right" vertical="center"/>
    </xf>
    <xf numFmtId="190" fontId="59" fillId="0" borderId="0" applyFont="0" applyFill="0" applyBorder="0" applyAlignment="0" applyProtection="0"/>
    <xf numFmtId="190" fontId="59" fillId="0" borderId="0" applyFont="0" applyFill="0" applyBorder="0" applyAlignment="0" applyProtection="0"/>
    <xf numFmtId="0" fontId="66" fillId="5" borderId="19" applyNumberFormat="0" applyFont="0" applyAlignment="0" applyProtection="0"/>
    <xf numFmtId="0" fontId="60" fillId="0" borderId="0"/>
    <xf numFmtId="190"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0" fontId="59" fillId="0" borderId="0"/>
    <xf numFmtId="190"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43" fontId="66" fillId="0" borderId="0" applyFont="0" applyFill="0" applyBorder="0" applyAlignment="0" applyProtection="0"/>
    <xf numFmtId="210" fontId="71" fillId="0" borderId="3">
      <alignment horizontal="right" vertical="center"/>
    </xf>
    <xf numFmtId="167" fontId="66" fillId="0" borderId="0" applyFont="0" applyFill="0" applyBorder="0" applyAlignment="0" applyProtection="0"/>
    <xf numFmtId="41" fontId="59" fillId="0" borderId="0" applyFont="0" applyFill="0" applyBorder="0" applyAlignment="0" applyProtection="0"/>
    <xf numFmtId="43" fontId="66" fillId="0" borderId="0" applyFont="0" applyFill="0" applyBorder="0" applyAlignment="0" applyProtection="0"/>
    <xf numFmtId="41" fontId="64" fillId="0" borderId="0" applyFont="0" applyFill="0" applyBorder="0" applyAlignment="0" applyProtection="0"/>
    <xf numFmtId="0" fontId="59" fillId="0" borderId="0"/>
    <xf numFmtId="166" fontId="71"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169" fontId="60" fillId="0" borderId="3">
      <alignment horizontal="right" vertical="center"/>
    </xf>
    <xf numFmtId="41" fontId="66" fillId="0" borderId="0" applyFont="0" applyFill="0" applyBorder="0" applyAlignment="0" applyProtection="0"/>
    <xf numFmtId="41" fontId="66" fillId="0" borderId="0" applyFont="0" applyFill="0" applyBorder="0" applyAlignment="0" applyProtection="0"/>
    <xf numFmtId="209" fontId="86" fillId="0" borderId="0" applyFont="0" applyFill="0" applyBorder="0" applyAlignment="0" applyProtection="0"/>
    <xf numFmtId="226" fontId="58"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240" fontId="66" fillId="0" borderId="0" applyFont="0" applyFill="0" applyBorder="0" applyAlignment="0" applyProtection="0"/>
    <xf numFmtId="246" fontId="101" fillId="0" borderId="0" applyProtection="0"/>
    <xf numFmtId="240" fontId="66" fillId="0" borderId="0" applyFont="0" applyFill="0" applyBorder="0" applyAlignment="0" applyProtection="0"/>
    <xf numFmtId="210" fontId="71" fillId="0" borderId="3">
      <alignment horizontal="right" vertical="center"/>
    </xf>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197" fontId="59" fillId="0" borderId="0" applyFill="0" applyBorder="0" applyAlignment="0"/>
    <xf numFmtId="41" fontId="66" fillId="0" borderId="0" applyFont="0" applyFill="0" applyBorder="0" applyAlignment="0" applyProtection="0"/>
    <xf numFmtId="0" fontId="59" fillId="0" borderId="0"/>
    <xf numFmtId="6" fontId="101" fillId="0" borderId="0" applyFont="0" applyFill="0" applyBorder="0" applyAlignment="0" applyProtection="0"/>
    <xf numFmtId="43" fontId="66" fillId="0" borderId="0" applyFont="0" applyFill="0" applyBorder="0" applyAlignment="0" applyProtection="0"/>
    <xf numFmtId="165" fontId="66" fillId="0" borderId="0" applyFont="0" applyFill="0" applyBorder="0" applyAlignment="0" applyProtection="0"/>
    <xf numFmtId="167" fontId="101" fillId="0" borderId="0" applyFont="0" applyFill="0" applyBorder="0" applyAlignment="0" applyProtection="0"/>
    <xf numFmtId="168" fontId="101" fillId="0" borderId="0" applyProtection="0"/>
    <xf numFmtId="165" fontId="66" fillId="0" borderId="0" applyFont="0" applyFill="0" applyBorder="0" applyAlignment="0" applyProtection="0"/>
    <xf numFmtId="41" fontId="66" fillId="0" borderId="0" applyFont="0" applyFill="0" applyBorder="0" applyAlignment="0" applyProtection="0"/>
    <xf numFmtId="0" fontId="59" fillId="0" borderId="0"/>
    <xf numFmtId="166" fontId="101" fillId="0" borderId="0" applyFont="0" applyFill="0" applyBorder="0" applyAlignment="0" applyProtection="0"/>
    <xf numFmtId="0" fontId="59" fillId="0" borderId="0"/>
    <xf numFmtId="41" fontId="59" fillId="0" borderId="0" applyFont="0" applyFill="0" applyBorder="0" applyAlignment="0" applyProtection="0"/>
    <xf numFmtId="201" fontId="60" fillId="0" borderId="3">
      <alignment horizontal="right" vertical="center"/>
    </xf>
    <xf numFmtId="41" fontId="59" fillId="0" borderId="0" applyFont="0" applyFill="0" applyBorder="0" applyAlignment="0" applyProtection="0"/>
    <xf numFmtId="41" fontId="59" fillId="0" borderId="0" applyFont="0" applyFill="0" applyBorder="0" applyAlignment="0" applyProtection="0"/>
    <xf numFmtId="41" fontId="59" fillId="0" borderId="0" applyFont="0" applyFill="0" applyBorder="0" applyAlignment="0" applyProtection="0"/>
    <xf numFmtId="41" fontId="59" fillId="0" borderId="0" applyFont="0" applyFill="0" applyBorder="0" applyAlignment="0" applyProtection="0"/>
    <xf numFmtId="42" fontId="58" fillId="0" borderId="0" applyFont="0" applyFill="0" applyBorder="0" applyAlignment="0" applyProtection="0"/>
    <xf numFmtId="188" fontId="58" fillId="0" borderId="0" applyFont="0" applyFill="0" applyBorder="0" applyAlignment="0" applyProtection="0"/>
    <xf numFmtId="171" fontId="67"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82" fontId="59" fillId="0" borderId="0" applyFont="0" applyFill="0" applyBorder="0" applyAlignment="0" applyProtection="0"/>
    <xf numFmtId="197" fontId="59" fillId="0" borderId="0" applyFont="0" applyFill="0" applyBorder="0" applyAlignment="0" applyProtection="0"/>
    <xf numFmtId="179"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210" fontId="71" fillId="0" borderId="3">
      <alignment horizontal="right" vertical="center"/>
    </xf>
    <xf numFmtId="43" fontId="7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208" fontId="71" fillId="0" borderId="3">
      <alignment horizontal="right" vertical="center"/>
    </xf>
    <xf numFmtId="197" fontId="59" fillId="0" borderId="0" applyFont="0" applyFill="0" applyBorder="0" applyAlignment="0" applyProtection="0"/>
    <xf numFmtId="286" fontId="55" fillId="0" borderId="0" applyFont="0" applyFill="0" applyBorder="0" applyAlignment="0" applyProtection="0"/>
    <xf numFmtId="288" fontId="101" fillId="0" borderId="0" applyFont="0" applyFill="0" applyBorder="0" applyAlignment="0" applyProtection="0"/>
    <xf numFmtId="319" fontId="89" fillId="0" borderId="0" applyFont="0" applyFill="0" applyBorder="0" applyAlignment="0" applyProtection="0"/>
    <xf numFmtId="9" fontId="66" fillId="0" borderId="0" applyFont="0" applyFill="0" applyBorder="0" applyAlignment="0" applyProtection="0"/>
    <xf numFmtId="0" fontId="66" fillId="0" borderId="0"/>
    <xf numFmtId="321" fontId="101" fillId="0" borderId="0" applyFont="0" applyFill="0" applyBorder="0" applyAlignment="0" applyProtection="0"/>
    <xf numFmtId="311" fontId="89" fillId="0" borderId="0" applyFont="0" applyFill="0" applyBorder="0" applyAlignment="0" applyProtection="0"/>
    <xf numFmtId="167" fontId="66" fillId="0" borderId="0" applyFont="0" applyFill="0" applyBorder="0" applyAlignment="0" applyProtection="0"/>
    <xf numFmtId="43" fontId="59" fillId="0" borderId="0" applyFont="0" applyFill="0" applyBorder="0" applyAlignment="0" applyProtection="0"/>
    <xf numFmtId="165" fontId="66" fillId="0" borderId="0" applyFont="0" applyFill="0" applyBorder="0" applyAlignment="0" applyProtection="0"/>
    <xf numFmtId="169" fontId="66" fillId="0" borderId="0" applyFont="0" applyFill="0" applyBorder="0" applyAlignment="0" applyProtection="0"/>
    <xf numFmtId="207" fontId="59" fillId="0" borderId="0" applyFont="0" applyFill="0" applyBorder="0" applyAlignment="0" applyProtection="0"/>
    <xf numFmtId="234" fontId="66" fillId="0" borderId="0" applyFont="0" applyFill="0" applyBorder="0" applyAlignment="0" applyProtection="0"/>
    <xf numFmtId="43" fontId="39" fillId="0" borderId="0" applyFont="0" applyFill="0" applyBorder="0" applyAlignment="0" applyProtection="0"/>
    <xf numFmtId="208" fontId="71" fillId="0" borderId="3">
      <alignment horizontal="right" vertical="center"/>
    </xf>
    <xf numFmtId="43" fontId="39" fillId="0" borderId="0" applyFont="0" applyFill="0" applyBorder="0" applyAlignment="0" applyProtection="0"/>
    <xf numFmtId="43" fontId="39" fillId="0" borderId="0" applyFont="0" applyFill="0" applyBorder="0" applyAlignment="0" applyProtection="0"/>
    <xf numFmtId="166" fontId="66" fillId="0" borderId="0" applyFont="0" applyFill="0" applyBorder="0" applyAlignment="0" applyProtection="0"/>
    <xf numFmtId="191" fontId="58" fillId="0" borderId="3">
      <alignment horizontal="right" vertical="center"/>
    </xf>
    <xf numFmtId="43" fontId="66" fillId="0" borderId="0" applyFont="0" applyFill="0" applyBorder="0" applyAlignment="0" applyProtection="0"/>
    <xf numFmtId="189" fontId="69" fillId="0" borderId="3">
      <alignment horizontal="right" vertical="center"/>
    </xf>
    <xf numFmtId="43" fontId="59" fillId="0" borderId="0" applyFont="0" applyFill="0" applyBorder="0" applyAlignment="0" applyProtection="0"/>
    <xf numFmtId="43" fontId="87"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165" fontId="66" fillId="0" borderId="0" applyFont="0" applyFill="0" applyBorder="0" applyAlignment="0" applyProtection="0"/>
    <xf numFmtId="43" fontId="59" fillId="0" borderId="0" applyFont="0" applyFill="0" applyBorder="0" applyAlignment="0" applyProtection="0"/>
    <xf numFmtId="43" fontId="66" fillId="0" borderId="0" applyFont="0" applyFill="0" applyBorder="0" applyAlignment="0" applyProtection="0"/>
    <xf numFmtId="165" fontId="66" fillId="0" borderId="0" applyFont="0" applyFill="0" applyBorder="0" applyAlignment="0" applyProtection="0"/>
    <xf numFmtId="234" fontId="66" fillId="0" borderId="0" applyFont="0" applyFill="0" applyBorder="0" applyAlignment="0" applyProtection="0"/>
    <xf numFmtId="164" fontId="79" fillId="0" borderId="0" applyFont="0" applyFill="0" applyBorder="0" applyAlignment="0" applyProtection="0"/>
    <xf numFmtId="314" fontId="66" fillId="0" borderId="0" applyFont="0" applyFill="0" applyBorder="0" applyAlignment="0" applyProtection="0"/>
    <xf numFmtId="40" fontId="63" fillId="0" borderId="0" applyFont="0" applyFill="0" applyBorder="0" applyAlignment="0" applyProtection="0"/>
    <xf numFmtId="43" fontId="59" fillId="0" borderId="0" applyFont="0" applyFill="0" applyBorder="0" applyAlignment="0" applyProtection="0"/>
    <xf numFmtId="43" fontId="66" fillId="0" borderId="0" applyFont="0" applyFill="0" applyBorder="0" applyAlignment="0" applyProtection="0"/>
    <xf numFmtId="165" fontId="66" fillId="0" borderId="0" applyFont="0" applyFill="0" applyBorder="0" applyAlignment="0" applyProtection="0"/>
    <xf numFmtId="43" fontId="59" fillId="0" borderId="0" applyFont="0" applyFill="0" applyBorder="0" applyAlignment="0" applyProtection="0"/>
    <xf numFmtId="296" fontId="66" fillId="0" borderId="0" applyFont="0" applyFill="0" applyBorder="0" applyAlignment="0" applyProtection="0"/>
    <xf numFmtId="43" fontId="66" fillId="0" borderId="0" applyFont="0" applyFill="0" applyBorder="0" applyAlignment="0" applyProtection="0"/>
    <xf numFmtId="290" fontId="59" fillId="0" borderId="0" applyFill="0" applyBorder="0" applyAlignment="0"/>
    <xf numFmtId="43" fontId="66" fillId="0" borderId="0" applyFont="0" applyFill="0" applyBorder="0" applyAlignment="0" applyProtection="0"/>
    <xf numFmtId="0" fontId="90" fillId="0" borderId="0" applyNumberFormat="0" applyFill="0" applyBorder="0" applyAlignment="0" applyProtection="0"/>
    <xf numFmtId="43" fontId="66" fillId="0" borderId="0" applyFont="0" applyFill="0" applyBorder="0" applyAlignment="0" applyProtection="0"/>
    <xf numFmtId="296" fontId="66" fillId="0" borderId="0" applyFont="0" applyFill="0" applyBorder="0" applyAlignment="0" applyProtection="0"/>
    <xf numFmtId="302" fontId="66" fillId="0" borderId="0" applyFont="0" applyFill="0" applyBorder="0" applyAlignment="0" applyProtection="0"/>
    <xf numFmtId="302" fontId="66" fillId="0" borderId="0" applyFont="0" applyFill="0" applyBorder="0" applyAlignment="0" applyProtection="0"/>
    <xf numFmtId="43" fontId="59" fillId="0" borderId="0" applyFont="0" applyFill="0" applyBorder="0" applyAlignment="0" applyProtection="0"/>
    <xf numFmtId="43" fontId="39" fillId="0" borderId="0" applyFont="0" applyFill="0" applyBorder="0" applyAlignment="0" applyProtection="0"/>
    <xf numFmtId="302" fontId="66" fillId="0" borderId="0" applyFont="0" applyFill="0" applyBorder="0" applyAlignment="0" applyProtection="0"/>
    <xf numFmtId="302" fontId="66" fillId="0" borderId="0" applyFont="0" applyFill="0" applyBorder="0" applyAlignment="0" applyProtection="0"/>
    <xf numFmtId="43" fontId="59" fillId="0" borderId="0" applyFont="0" applyFill="0" applyBorder="0" applyAlignment="0" applyProtection="0"/>
    <xf numFmtId="44" fontId="101" fillId="0" borderId="0" applyFont="0" applyFill="0" applyBorder="0" applyAlignment="0" applyProtection="0"/>
    <xf numFmtId="43" fontId="66" fillId="0" borderId="0" applyFont="0" applyFill="0" applyBorder="0" applyAlignment="0" applyProtection="0"/>
    <xf numFmtId="299" fontId="101" fillId="0" borderId="0" applyFont="0" applyFill="0" applyBorder="0" applyAlignment="0" applyProtection="0"/>
    <xf numFmtId="43" fontId="262" fillId="0" borderId="0" applyFont="0" applyFill="0" applyBorder="0" applyAlignment="0" applyProtection="0"/>
    <xf numFmtId="43" fontId="59" fillId="0" borderId="0" applyFont="0" applyFill="0" applyBorder="0" applyAlignment="0" applyProtection="0"/>
    <xf numFmtId="207" fontId="59" fillId="0" borderId="0" applyFill="0" applyBorder="0" applyAlignment="0"/>
    <xf numFmtId="43" fontId="262" fillId="0" borderId="0" applyFont="0" applyFill="0" applyBorder="0" applyAlignment="0" applyProtection="0"/>
    <xf numFmtId="167" fontId="66" fillId="0" borderId="0" applyFont="0" applyFill="0" applyBorder="0" applyAlignment="0" applyProtection="0"/>
    <xf numFmtId="299" fontId="101" fillId="0" borderId="0" applyFont="0" applyFill="0" applyBorder="0" applyAlignment="0" applyProtection="0"/>
    <xf numFmtId="189" fontId="69" fillId="0" borderId="3">
      <alignment horizontal="right" vertical="center"/>
    </xf>
    <xf numFmtId="43" fontId="66" fillId="0" borderId="0" applyFont="0" applyFill="0" applyBorder="0" applyAlignment="0" applyProtection="0"/>
    <xf numFmtId="43" fontId="66" fillId="0" borderId="0" applyFont="0" applyFill="0" applyBorder="0" applyAlignment="0" applyProtection="0"/>
    <xf numFmtId="43" fontId="59" fillId="0" borderId="0" applyFont="0" applyFill="0" applyBorder="0" applyAlignment="0" applyProtection="0"/>
    <xf numFmtId="43" fontId="66" fillId="0" borderId="0" applyFont="0" applyFill="0" applyBorder="0" applyAlignment="0" applyProtection="0"/>
    <xf numFmtId="299" fontId="101" fillId="0" borderId="0" applyFont="0" applyFill="0" applyBorder="0" applyAlignment="0" applyProtection="0"/>
    <xf numFmtId="197" fontId="59" fillId="0" borderId="0" applyFill="0" applyBorder="0" applyAlignment="0"/>
    <xf numFmtId="228" fontId="60"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97" fontId="59" fillId="0" borderId="0" applyFill="0" applyBorder="0" applyAlignment="0"/>
    <xf numFmtId="43" fontId="59" fillId="0" borderId="0" applyFont="0" applyFill="0" applyBorder="0" applyAlignment="0" applyProtection="0"/>
    <xf numFmtId="43" fontId="59" fillId="0" borderId="0" applyFont="0" applyFill="0" applyBorder="0" applyAlignment="0" applyProtection="0"/>
    <xf numFmtId="43" fontId="80" fillId="0" borderId="0" applyFont="0" applyFill="0" applyBorder="0" applyAlignment="0" applyProtection="0"/>
    <xf numFmtId="43" fontId="59"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191" fontId="58" fillId="0" borderId="3">
      <alignment horizontal="right" vertical="center"/>
    </xf>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189" fontId="69" fillId="0" borderId="3">
      <alignment horizontal="right" vertical="center"/>
    </xf>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252" fontId="59" fillId="0" borderId="0" applyFont="0" applyFill="0" applyBorder="0" applyAlignment="0" applyProtection="0"/>
    <xf numFmtId="182" fontId="59" fillId="0" borderId="0" applyFont="0" applyFill="0" applyBorder="0" applyAlignment="0" applyProtection="0"/>
    <xf numFmtId="43" fontId="203" fillId="0" borderId="0" applyFont="0" applyFill="0" applyBorder="0" applyAlignment="0" applyProtection="0"/>
    <xf numFmtId="0" fontId="262" fillId="0" borderId="0"/>
    <xf numFmtId="252" fontId="59" fillId="0" borderId="0" applyFont="0" applyFill="0" applyBorder="0" applyAlignment="0" applyProtection="0"/>
    <xf numFmtId="43" fontId="66" fillId="0" borderId="0" applyFont="0" applyFill="0" applyBorder="0" applyAlignment="0" applyProtection="0"/>
    <xf numFmtId="282" fontId="5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9" fontId="38" fillId="0" borderId="0" applyFont="0" applyFill="0" applyBorder="0" applyAlignment="0" applyProtection="0"/>
    <xf numFmtId="43" fontId="39" fillId="0" borderId="0" applyFont="0" applyFill="0" applyBorder="0" applyAlignment="0" applyProtection="0"/>
    <xf numFmtId="9"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9" fillId="0" borderId="0" applyFont="0" applyFill="0" applyBorder="0" applyAlignment="0" applyProtection="0"/>
    <xf numFmtId="38" fontId="112" fillId="2" borderId="0" applyNumberFormat="0" applyBorder="0" applyAlignment="0" applyProtection="0"/>
    <xf numFmtId="41" fontId="7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9" fontId="69" fillId="0" borderId="3">
      <alignment horizontal="right" vertical="center"/>
    </xf>
    <xf numFmtId="43" fontId="39" fillId="0" borderId="0" applyFont="0" applyFill="0" applyBorder="0" applyAlignment="0" applyProtection="0"/>
    <xf numFmtId="9" fontId="66" fillId="0" borderId="0" applyFont="0" applyFill="0" applyBorder="0" applyAlignment="0" applyProtection="0"/>
    <xf numFmtId="43" fontId="39" fillId="0" borderId="0" applyFont="0" applyFill="0" applyBorder="0" applyAlignment="0" applyProtection="0"/>
    <xf numFmtId="43" fontId="66" fillId="0" borderId="0" applyFont="0" applyFill="0" applyBorder="0" applyAlignment="0" applyProtection="0"/>
    <xf numFmtId="0" fontId="59" fillId="0" borderId="0" applyFont="0" applyFill="0" applyBorder="0" applyAlignment="0" applyProtection="0"/>
    <xf numFmtId="25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9" fontId="69" fillId="0" borderId="3">
      <alignment horizontal="right" vertical="center"/>
    </xf>
    <xf numFmtId="43" fontId="38" fillId="0" borderId="0" applyFont="0" applyFill="0" applyBorder="0" applyAlignment="0" applyProtection="0"/>
    <xf numFmtId="43" fontId="66" fillId="0" borderId="0" applyFont="0" applyFill="0" applyBorder="0" applyAlignment="0" applyProtection="0"/>
    <xf numFmtId="208" fontId="71" fillId="0" borderId="3">
      <alignment horizontal="right" vertical="center"/>
    </xf>
    <xf numFmtId="3" fontId="60" fillId="0" borderId="0" applyFont="0" applyBorder="0" applyAlignment="0"/>
    <xf numFmtId="167" fontId="66" fillId="0" borderId="0" applyFont="0" applyFill="0" applyBorder="0" applyAlignment="0" applyProtection="0"/>
    <xf numFmtId="0" fontId="59" fillId="0" borderId="0"/>
    <xf numFmtId="43" fontId="66" fillId="0" borderId="0" applyFont="0" applyFill="0" applyBorder="0" applyAlignment="0" applyProtection="0"/>
    <xf numFmtId="0" fontId="133" fillId="0" borderId="0" applyNumberFormat="0" applyFill="0" applyBorder="0" applyAlignment="0" applyProtection="0">
      <alignment vertical="top"/>
      <protection locked="0"/>
    </xf>
    <xf numFmtId="197" fontId="59" fillId="0" borderId="0" applyFill="0" applyBorder="0" applyAlignment="0"/>
    <xf numFmtId="307" fontId="66" fillId="0" borderId="0" applyFont="0" applyFill="0" applyBorder="0" applyAlignment="0" applyProtection="0"/>
    <xf numFmtId="189" fontId="69" fillId="0" borderId="3">
      <alignment horizontal="right" vertical="center"/>
    </xf>
    <xf numFmtId="0" fontId="66" fillId="0" borderId="0"/>
    <xf numFmtId="307" fontId="66" fillId="0" borderId="0" applyFont="0" applyFill="0" applyBorder="0" applyAlignment="0" applyProtection="0"/>
    <xf numFmtId="0" fontId="66" fillId="0" borderId="0"/>
    <xf numFmtId="260" fontId="59" fillId="0" borderId="0" applyFont="0" applyFill="0" applyBorder="0" applyAlignment="0" applyProtection="0"/>
    <xf numFmtId="43" fontId="87" fillId="0" borderId="0" applyFont="0" applyFill="0" applyBorder="0" applyAlignment="0" applyProtection="0"/>
    <xf numFmtId="189" fontId="69" fillId="0" borderId="3">
      <alignment horizontal="right" vertical="center"/>
    </xf>
    <xf numFmtId="0" fontId="39" fillId="0" borderId="0"/>
    <xf numFmtId="263" fontId="59" fillId="0" borderId="0" applyFont="0" applyFill="0" applyBorder="0" applyAlignment="0" applyProtection="0"/>
    <xf numFmtId="166" fontId="79" fillId="0" borderId="0" applyFont="0" applyFill="0" applyBorder="0" applyAlignment="0" applyProtection="0"/>
    <xf numFmtId="189" fontId="69" fillId="0" borderId="3">
      <alignment horizontal="right" vertical="center"/>
    </xf>
    <xf numFmtId="43" fontId="66" fillId="0" borderId="0" applyFont="0" applyFill="0" applyBorder="0" applyAlignment="0" applyProtection="0"/>
    <xf numFmtId="43" fontId="60"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7" fontId="101" fillId="0" borderId="0" applyProtection="0"/>
    <xf numFmtId="43" fontId="66" fillId="0" borderId="0" applyFont="0" applyFill="0" applyBorder="0" applyAlignment="0" applyProtection="0"/>
    <xf numFmtId="165" fontId="66" fillId="0" borderId="0" applyFont="0" applyFill="0" applyBorder="0" applyAlignment="0" applyProtection="0"/>
    <xf numFmtId="186" fontId="82" fillId="0" borderId="0" applyFont="0" applyFill="0" applyBorder="0" applyAlignment="0" applyProtection="0"/>
    <xf numFmtId="43" fontId="66" fillId="0" borderId="0" applyFont="0" applyFill="0" applyBorder="0" applyAlignment="0" applyProtection="0"/>
    <xf numFmtId="187" fontId="59" fillId="0" borderId="0" applyFill="0" applyBorder="0" applyAlignment="0"/>
    <xf numFmtId="186" fontId="82" fillId="0" borderId="0" applyFont="0" applyFill="0" applyBorder="0" applyAlignment="0" applyProtection="0"/>
    <xf numFmtId="165" fontId="66" fillId="0" borderId="0" applyFont="0" applyFill="0" applyBorder="0" applyAlignment="0" applyProtection="0"/>
    <xf numFmtId="165" fontId="101" fillId="0" borderId="0" applyFont="0" applyFill="0" applyBorder="0" applyAlignment="0" applyProtection="0"/>
    <xf numFmtId="165" fontId="66" fillId="0" borderId="0" applyFont="0" applyFill="0" applyBorder="0" applyAlignment="0" applyProtection="0"/>
    <xf numFmtId="165" fontId="66" fillId="0" borderId="0" applyFont="0" applyFill="0" applyBorder="0" applyAlignment="0" applyProtection="0"/>
    <xf numFmtId="165" fontId="66" fillId="0" borderId="0" applyFont="0" applyFill="0" applyBorder="0" applyAlignment="0" applyProtection="0"/>
    <xf numFmtId="43" fontId="59" fillId="0" borderId="0" applyFont="0" applyFill="0" applyBorder="0" applyAlignment="0" applyProtection="0"/>
    <xf numFmtId="189" fontId="69" fillId="0" borderId="3">
      <alignment horizontal="right" vertical="center"/>
    </xf>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155" fillId="0" borderId="0" applyNumberFormat="0" applyAlignment="0">
      <alignment horizontal="left"/>
    </xf>
    <xf numFmtId="43" fontId="59" fillId="0" borderId="0" applyFont="0" applyFill="0" applyBorder="0" applyAlignment="0" applyProtection="0"/>
    <xf numFmtId="0" fontId="59" fillId="0" borderId="0" applyFont="0" applyFill="0" applyBorder="0" applyAlignment="0" applyProtection="0"/>
    <xf numFmtId="43" fontId="59" fillId="0" borderId="0" applyFont="0" applyFill="0" applyBorder="0" applyAlignment="0" applyProtection="0"/>
    <xf numFmtId="287" fontId="101" fillId="0" borderId="0" applyProtection="0"/>
    <xf numFmtId="210" fontId="71" fillId="0" borderId="3">
      <alignment horizontal="right" vertical="center"/>
    </xf>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287" fontId="101" fillId="0" borderId="0" applyProtection="0"/>
    <xf numFmtId="0" fontId="71" fillId="0" borderId="0"/>
    <xf numFmtId="43" fontId="66" fillId="0" borderId="0" applyFont="0" applyFill="0" applyBorder="0" applyAlignment="0" applyProtection="0"/>
    <xf numFmtId="0" fontId="66" fillId="0" borderId="0" applyProtection="0"/>
    <xf numFmtId="43" fontId="66" fillId="0" borderId="0" applyFont="0" applyFill="0" applyBorder="0" applyAlignment="0" applyProtection="0"/>
    <xf numFmtId="43" fontId="59" fillId="0" borderId="0" applyFont="0" applyFill="0" applyBorder="0" applyAlignment="0" applyProtection="0"/>
    <xf numFmtId="287" fontId="101" fillId="0" borderId="0" applyProtection="0"/>
    <xf numFmtId="43" fontId="87" fillId="0" borderId="0" applyFont="0" applyFill="0" applyBorder="0" applyAlignment="0" applyProtection="0"/>
    <xf numFmtId="208" fontId="71" fillId="0" borderId="3">
      <alignment horizontal="right" vertical="center"/>
    </xf>
    <xf numFmtId="197" fontId="59" fillId="0" borderId="0" applyFill="0" applyBorder="0" applyAlignment="0"/>
    <xf numFmtId="260" fontId="59" fillId="0" borderId="0" applyFont="0" applyFill="0" applyBorder="0" applyAlignment="0" applyProtection="0"/>
    <xf numFmtId="43" fontId="59" fillId="0" borderId="0" applyFont="0" applyFill="0" applyBorder="0" applyAlignment="0" applyProtection="0"/>
    <xf numFmtId="201" fontId="60" fillId="0" borderId="3">
      <alignment horizontal="right" vertical="center"/>
    </xf>
    <xf numFmtId="43" fontId="59" fillId="0" borderId="0" applyFont="0" applyFill="0" applyBorder="0" applyAlignment="0" applyProtection="0"/>
    <xf numFmtId="43" fontId="66" fillId="0" borderId="0" applyFont="0" applyFill="0" applyBorder="0" applyAlignment="0" applyProtection="0"/>
    <xf numFmtId="165" fontId="66" fillId="0" borderId="0" applyFont="0" applyFill="0" applyBorder="0" applyAlignment="0" applyProtection="0"/>
    <xf numFmtId="165" fontId="66" fillId="0" borderId="0" applyFont="0" applyFill="0" applyBorder="0" applyAlignment="0" applyProtection="0"/>
    <xf numFmtId="43" fontId="13" fillId="0" borderId="0" applyFont="0" applyFill="0" applyBorder="0" applyAlignment="0" applyProtection="0"/>
    <xf numFmtId="43" fontId="262" fillId="0" borderId="0" applyFont="0" applyFill="0" applyBorder="0" applyAlignment="0" applyProtection="0"/>
    <xf numFmtId="189" fontId="69" fillId="0" borderId="3">
      <alignment horizontal="right" vertical="center"/>
    </xf>
    <xf numFmtId="43" fontId="262" fillId="0" borderId="0" applyFont="0" applyFill="0" applyBorder="0" applyAlignment="0" applyProtection="0"/>
    <xf numFmtId="165" fontId="66" fillId="0" borderId="0" applyFont="0" applyFill="0" applyBorder="0" applyAlignment="0" applyProtection="0"/>
    <xf numFmtId="43" fontId="59" fillId="0" borderId="0" applyFont="0" applyFill="0" applyBorder="0" applyAlignment="0" applyProtection="0"/>
    <xf numFmtId="0" fontId="113" fillId="2" borderId="0"/>
    <xf numFmtId="43" fontId="59" fillId="0" borderId="0" applyFont="0" applyFill="0" applyBorder="0" applyAlignment="0" applyProtection="0"/>
    <xf numFmtId="10" fontId="59" fillId="0" borderId="0" applyFont="0" applyFill="0" applyBorder="0" applyAlignment="0" applyProtection="0"/>
    <xf numFmtId="43" fontId="59" fillId="0" borderId="0" applyFont="0" applyFill="0" applyBorder="0" applyAlignment="0" applyProtection="0"/>
    <xf numFmtId="10" fontId="59" fillId="0" borderId="0" applyFont="0" applyFill="0" applyBorder="0" applyAlignment="0" applyProtection="0"/>
    <xf numFmtId="43" fontId="59" fillId="0" borderId="0" applyFont="0" applyFill="0" applyBorder="0" applyAlignment="0" applyProtection="0"/>
    <xf numFmtId="10" fontId="59" fillId="0" borderId="0" applyFont="0" applyFill="0" applyBorder="0" applyAlignment="0" applyProtection="0"/>
    <xf numFmtId="43" fontId="59" fillId="0" borderId="0" applyFont="0" applyFill="0" applyBorder="0" applyAlignment="0" applyProtection="0"/>
    <xf numFmtId="10" fontId="59" fillId="0" borderId="0" applyFont="0" applyFill="0" applyBorder="0" applyAlignment="0" applyProtection="0"/>
    <xf numFmtId="43" fontId="87" fillId="0" borderId="0" applyFont="0" applyFill="0" applyBorder="0" applyAlignment="0" applyProtection="0"/>
    <xf numFmtId="10" fontId="59" fillId="0" borderId="0" applyFont="0" applyFill="0" applyBorder="0" applyAlignment="0" applyProtection="0"/>
    <xf numFmtId="43" fontId="59" fillId="0" borderId="0" applyFont="0" applyFill="0" applyBorder="0" applyAlignment="0" applyProtection="0"/>
    <xf numFmtId="201" fontId="60" fillId="0" borderId="3">
      <alignment horizontal="right" vertical="center"/>
    </xf>
    <xf numFmtId="10" fontId="59" fillId="0" borderId="0" applyFont="0" applyFill="0" applyBorder="0" applyAlignment="0" applyProtection="0"/>
    <xf numFmtId="43" fontId="66" fillId="0" borderId="0" applyFont="0" applyFill="0" applyBorder="0" applyAlignment="0" applyProtection="0"/>
    <xf numFmtId="43" fontId="59" fillId="0" borderId="0" applyFont="0" applyFill="0" applyBorder="0" applyAlignment="0" applyProtection="0"/>
    <xf numFmtId="289" fontId="39" fillId="0" borderId="0" applyFont="0" applyFill="0" applyBorder="0" applyAlignment="0" applyProtection="0"/>
    <xf numFmtId="43" fontId="59" fillId="0" borderId="0" applyFont="0" applyFill="0" applyBorder="0" applyAlignment="0" applyProtection="0"/>
    <xf numFmtId="181" fontId="66" fillId="0" borderId="0" applyFont="0" applyFill="0" applyBorder="0" applyAlignment="0" applyProtection="0"/>
    <xf numFmtId="41" fontId="159" fillId="0" borderId="0" applyFont="0" applyFill="0" applyBorder="0" applyAlignment="0" applyProtection="0"/>
    <xf numFmtId="181" fontId="66" fillId="0" borderId="0" applyFont="0" applyFill="0" applyBorder="0" applyAlignment="0" applyProtection="0"/>
    <xf numFmtId="167" fontId="66" fillId="0" borderId="0" applyFont="0" applyFill="0" applyBorder="0" applyAlignment="0" applyProtection="0"/>
    <xf numFmtId="41" fontId="79" fillId="0" borderId="0" applyFont="0" applyFill="0" applyBorder="0" applyAlignment="0" applyProtection="0"/>
    <xf numFmtId="287" fontId="101" fillId="0" borderId="0" applyProtection="0"/>
    <xf numFmtId="287" fontId="101" fillId="0" borderId="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81" fontId="7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62" fillId="0" borderId="0" applyFont="0" applyFill="0" applyBorder="0" applyAlignment="0" applyProtection="0"/>
    <xf numFmtId="43" fontId="59" fillId="0" borderId="0" applyFont="0" applyFill="0" applyBorder="0" applyAlignment="0" applyProtection="0"/>
    <xf numFmtId="43" fontId="6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78" fontId="68" fillId="0" borderId="3">
      <alignment horizontal="right" vertical="center"/>
    </xf>
    <xf numFmtId="0" fontId="85" fillId="0" borderId="0"/>
    <xf numFmtId="167" fontId="59" fillId="0" borderId="0" applyFont="0" applyFill="0" applyBorder="0" applyAlignment="0" applyProtection="0"/>
    <xf numFmtId="181" fontId="59" fillId="0" borderId="0" applyFont="0" applyFill="0" applyBorder="0" applyAlignment="0" applyProtection="0"/>
    <xf numFmtId="181" fontId="59" fillId="0" borderId="0" applyFont="0" applyFill="0" applyBorder="0" applyAlignment="0" applyProtection="0"/>
    <xf numFmtId="181" fontId="59" fillId="0" borderId="0" applyFont="0" applyFill="0" applyBorder="0" applyAlignment="0" applyProtection="0"/>
    <xf numFmtId="181" fontId="66" fillId="0" borderId="0" applyFont="0" applyFill="0" applyBorder="0" applyAlignment="0" applyProtection="0"/>
    <xf numFmtId="207" fontId="59" fillId="0" borderId="0" applyFill="0" applyBorder="0" applyAlignment="0"/>
    <xf numFmtId="178" fontId="68" fillId="0" borderId="3">
      <alignment horizontal="right" vertical="center"/>
    </xf>
    <xf numFmtId="0" fontId="59" fillId="0" borderId="0" applyFont="0" applyFill="0" applyBorder="0" applyAlignment="0" applyProtection="0"/>
    <xf numFmtId="207" fontId="59" fillId="0" borderId="0" applyFill="0" applyBorder="0" applyAlignment="0"/>
    <xf numFmtId="43" fontId="66" fillId="0" borderId="0" applyFont="0" applyFill="0" applyBorder="0" applyAlignment="0" applyProtection="0"/>
    <xf numFmtId="43" fontId="87" fillId="0" borderId="0" applyFont="0" applyFill="0" applyBorder="0" applyAlignment="0" applyProtection="0"/>
    <xf numFmtId="207" fontId="59" fillId="0" borderId="0" applyFill="0" applyBorder="0" applyAlignment="0"/>
    <xf numFmtId="178" fontId="68" fillId="0" borderId="3">
      <alignment horizontal="right" vertical="center"/>
    </xf>
    <xf numFmtId="0" fontId="85" fillId="0" borderId="0" applyProtection="0"/>
    <xf numFmtId="43" fontId="66" fillId="0" borderId="0" applyFont="0" applyFill="0" applyBorder="0" applyAlignment="0" applyProtection="0"/>
    <xf numFmtId="0" fontId="85" fillId="0" borderId="0"/>
    <xf numFmtId="43" fontId="66" fillId="0" borderId="0" applyFont="0" applyFill="0" applyBorder="0" applyAlignment="0" applyProtection="0"/>
    <xf numFmtId="43" fontId="66" fillId="0" borderId="0" applyFont="0" applyFill="0" applyBorder="0" applyAlignment="0" applyProtection="0"/>
    <xf numFmtId="0" fontId="204" fillId="0" borderId="0" applyNumberFormat="0" applyFill="0" applyBorder="0" applyAlignment="0" applyProtection="0"/>
    <xf numFmtId="2" fontId="59" fillId="0" borderId="0" applyFont="0" applyFill="0" applyBorder="0" applyAlignment="0" applyProtection="0"/>
    <xf numFmtId="181" fontId="59" fillId="0" borderId="0" applyFont="0" applyFill="0" applyBorder="0" applyAlignment="0" applyProtection="0"/>
    <xf numFmtId="181" fontId="59" fillId="0" borderId="0" applyFont="0" applyFill="0" applyBorder="0" applyAlignment="0" applyProtection="0"/>
    <xf numFmtId="208" fontId="71" fillId="0" borderId="3">
      <alignment horizontal="right" vertical="center"/>
    </xf>
    <xf numFmtId="0" fontId="205" fillId="0" borderId="0" applyNumberFormat="0" applyFill="0" applyBorder="0" applyProtection="0">
      <alignment vertical="center"/>
    </xf>
    <xf numFmtId="181" fontId="59" fillId="0" borderId="0" applyFont="0" applyFill="0" applyBorder="0" applyAlignment="0" applyProtection="0"/>
    <xf numFmtId="181" fontId="59" fillId="0" borderId="0" applyFont="0" applyFill="0" applyBorder="0" applyAlignment="0" applyProtection="0"/>
    <xf numFmtId="9" fontId="66" fillId="0" borderId="0" applyFont="0" applyFill="0" applyBorder="0" applyAlignment="0" applyProtection="0"/>
    <xf numFmtId="0" fontId="39" fillId="0" borderId="0"/>
    <xf numFmtId="0" fontId="85" fillId="0" borderId="0"/>
    <xf numFmtId="43" fontId="66" fillId="0" borderId="0" applyFont="0" applyFill="0" applyBorder="0" applyAlignment="0" applyProtection="0"/>
    <xf numFmtId="43" fontId="59" fillId="0" borderId="0" applyFont="0" applyFill="0" applyBorder="0" applyAlignment="0" applyProtection="0"/>
    <xf numFmtId="189" fontId="69" fillId="0" borderId="3">
      <alignment horizontal="right" vertical="center"/>
    </xf>
    <xf numFmtId="167" fontId="101" fillId="0" borderId="0" applyFont="0" applyFill="0" applyBorder="0" applyAlignment="0" applyProtection="0"/>
    <xf numFmtId="43" fontId="87" fillId="0" borderId="0" applyFont="0" applyFill="0" applyBorder="0" applyAlignment="0" applyProtection="0"/>
    <xf numFmtId="189" fontId="69" fillId="0" borderId="3">
      <alignment horizontal="right" vertical="center"/>
    </xf>
    <xf numFmtId="43" fontId="38" fillId="0" borderId="0" applyFont="0" applyFill="0" applyBorder="0" applyAlignment="0" applyProtection="0"/>
    <xf numFmtId="189" fontId="69" fillId="0" borderId="3">
      <alignment horizontal="right" vertical="center"/>
    </xf>
    <xf numFmtId="43" fontId="59" fillId="0" borderId="0" applyFont="0" applyFill="0" applyBorder="0" applyAlignment="0" applyProtection="0"/>
    <xf numFmtId="43" fontId="60" fillId="0" borderId="0" applyFont="0" applyFill="0" applyBorder="0" applyAlignment="0" applyProtection="0"/>
    <xf numFmtId="181" fontId="6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203" fontId="68" fillId="0" borderId="3">
      <alignment horizontal="right" vertical="center"/>
    </xf>
    <xf numFmtId="4" fontId="139" fillId="16" borderId="17" applyNumberFormat="0" applyProtection="0">
      <alignment horizontal="left" vertical="center" indent="1"/>
    </xf>
    <xf numFmtId="0" fontId="262" fillId="0" borderId="0"/>
    <xf numFmtId="43" fontId="60" fillId="0" borderId="0" applyFont="0" applyFill="0" applyBorder="0" applyAlignment="0" applyProtection="0"/>
    <xf numFmtId="0" fontId="59" fillId="0" borderId="0"/>
    <xf numFmtId="43" fontId="66" fillId="0" borderId="0" applyFont="0" applyFill="0" applyBorder="0" applyAlignment="0" applyProtection="0"/>
    <xf numFmtId="43" fontId="60" fillId="0" borderId="0" applyFont="0" applyFill="0" applyBorder="0" applyAlignment="0" applyProtection="0"/>
    <xf numFmtId="43" fontId="59" fillId="0" borderId="0" applyFont="0" applyFill="0" applyBorder="0" applyAlignment="0" applyProtection="0"/>
    <xf numFmtId="210" fontId="71" fillId="0" borderId="3">
      <alignment horizontal="right" vertical="center"/>
    </xf>
    <xf numFmtId="171" fontId="66" fillId="0" borderId="0" applyFont="0" applyFill="0" applyBorder="0" applyAlignment="0" applyProtection="0"/>
    <xf numFmtId="171" fontId="66" fillId="0" borderId="0" applyFont="0" applyFill="0" applyBorder="0" applyAlignment="0" applyProtection="0"/>
    <xf numFmtId="43" fontId="87" fillId="0" borderId="0" applyFont="0" applyFill="0" applyBorder="0" applyAlignment="0" applyProtection="0"/>
    <xf numFmtId="219"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3" fontId="59" fillId="0" borderId="0" applyFont="0" applyFill="0" applyBorder="0" applyAlignment="0" applyProtection="0"/>
    <xf numFmtId="206" fontId="136" fillId="0" borderId="28" applyFont="0" applyFill="0" applyBorder="0"/>
    <xf numFmtId="3" fontId="59" fillId="0" borderId="0" applyFont="0" applyFill="0" applyBorder="0" applyAlignment="0" applyProtection="0"/>
    <xf numFmtId="3" fontId="59" fillId="0" borderId="0" applyFont="0" applyFill="0" applyBorder="0" applyAlignment="0" applyProtection="0"/>
    <xf numFmtId="210" fontId="71" fillId="0" borderId="3">
      <alignment horizontal="right" vertical="center"/>
    </xf>
    <xf numFmtId="9" fontId="63" fillId="0" borderId="20" applyNumberFormat="0" applyBorder="0"/>
    <xf numFmtId="3" fontId="59" fillId="0" borderId="0" applyFont="0" applyFill="0" applyBorder="0" applyAlignment="0" applyProtection="0"/>
    <xf numFmtId="3" fontId="59" fillId="0" borderId="0" applyFont="0" applyFill="0" applyBorder="0" applyAlignment="0" applyProtection="0"/>
    <xf numFmtId="3" fontId="59" fillId="0" borderId="0" applyFont="0" applyFill="0" applyBorder="0" applyAlignment="0" applyProtection="0"/>
    <xf numFmtId="3" fontId="101" fillId="0" borderId="0" applyProtection="0"/>
    <xf numFmtId="43" fontId="159" fillId="0" borderId="0" applyFont="0" applyFill="0" applyBorder="0" applyAlignment="0" applyProtection="0"/>
    <xf numFmtId="3" fontId="59" fillId="0" borderId="0" applyFont="0" applyFill="0" applyBorder="0" applyAlignment="0" applyProtection="0"/>
    <xf numFmtId="189" fontId="69" fillId="0" borderId="3">
      <alignment horizontal="right" vertical="center"/>
    </xf>
    <xf numFmtId="0" fontId="113" fillId="0" borderId="0"/>
    <xf numFmtId="3" fontId="59" fillId="0" borderId="0" applyFont="0" applyFill="0" applyBorder="0" applyAlignment="0" applyProtection="0"/>
    <xf numFmtId="3" fontId="59" fillId="0" borderId="0" applyFont="0" applyFill="0" applyBorder="0" applyAlignment="0" applyProtection="0"/>
    <xf numFmtId="250" fontId="68" fillId="0" borderId="0" applyFont="0" applyFill="0" applyBorder="0" applyAlignment="0" applyProtection="0"/>
    <xf numFmtId="3" fontId="59" fillId="0" borderId="0" applyFont="0" applyFill="0" applyBorder="0" applyAlignment="0" applyProtection="0"/>
    <xf numFmtId="3" fontId="59" fillId="0" borderId="0" applyFont="0" applyFill="0" applyBorder="0" applyAlignment="0" applyProtection="0"/>
    <xf numFmtId="189" fontId="69" fillId="0" borderId="3">
      <alignment horizontal="right" vertical="center"/>
    </xf>
    <xf numFmtId="0" fontId="5" fillId="0" borderId="0" applyNumberFormat="0" applyFill="0" applyBorder="0" applyAlignment="0" applyProtection="0"/>
    <xf numFmtId="268" fontId="62" fillId="0" borderId="2"/>
    <xf numFmtId="0" fontId="206" fillId="0" borderId="0">
      <alignment horizontal="center"/>
    </xf>
    <xf numFmtId="176" fontId="207" fillId="0" borderId="0" applyFont="0" applyFill="0" applyBorder="0" applyAlignment="0" applyProtection="0"/>
    <xf numFmtId="318" fontId="38" fillId="0" borderId="0" applyFill="0" applyBorder="0" applyProtection="0"/>
    <xf numFmtId="318" fontId="38" fillId="0" borderId="9" applyFill="0" applyProtection="0"/>
    <xf numFmtId="318" fontId="38" fillId="0" borderId="23" applyFill="0" applyProtection="0"/>
    <xf numFmtId="320" fontId="69" fillId="0" borderId="0" applyFont="0" applyFill="0" applyBorder="0" applyAlignment="0" applyProtection="0"/>
    <xf numFmtId="254" fontId="208" fillId="0" borderId="0" applyFont="0" applyFill="0" applyBorder="0" applyAlignment="0" applyProtection="0"/>
    <xf numFmtId="204" fontId="59" fillId="0" borderId="0" applyFont="0" applyFill="0" applyBorder="0" applyAlignment="0" applyProtection="0"/>
    <xf numFmtId="4" fontId="209" fillId="10" borderId="33" applyNumberFormat="0" applyProtection="0">
      <alignment horizontal="left" vertical="center" indent="1"/>
    </xf>
    <xf numFmtId="204" fontId="59" fillId="0" borderId="0" applyFont="0" applyFill="0" applyBorder="0" applyAlignment="0" applyProtection="0"/>
    <xf numFmtId="204" fontId="59" fillId="0" borderId="0" applyFont="0" applyFill="0" applyBorder="0" applyAlignment="0" applyProtection="0"/>
    <xf numFmtId="189" fontId="69" fillId="0" borderId="3">
      <alignment horizontal="right" vertical="center"/>
    </xf>
    <xf numFmtId="204" fontId="59" fillId="0" borderId="0" applyFont="0" applyFill="0" applyBorder="0" applyAlignment="0" applyProtection="0"/>
    <xf numFmtId="204" fontId="59" fillId="0" borderId="0" applyFont="0" applyFill="0" applyBorder="0" applyAlignment="0" applyProtection="0"/>
    <xf numFmtId="204" fontId="59" fillId="0" borderId="0" applyFont="0" applyFill="0" applyBorder="0" applyAlignment="0" applyProtection="0"/>
    <xf numFmtId="2" fontId="59" fillId="0" borderId="0" applyFont="0" applyFill="0" applyBorder="0" applyAlignment="0" applyProtection="0"/>
    <xf numFmtId="310" fontId="208" fillId="0" borderId="0" applyFont="0" applyFill="0" applyBorder="0" applyAlignment="0" applyProtection="0"/>
    <xf numFmtId="174" fontId="67" fillId="0" borderId="0" applyFont="0" applyFill="0" applyBorder="0" applyAlignment="0" applyProtection="0"/>
    <xf numFmtId="174" fontId="67" fillId="0" borderId="0" applyFill="0" applyBorder="0" applyAlignment="0"/>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168" fontId="60"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01" fontId="60" fillId="0" borderId="3">
      <alignment horizontal="right" vertical="center"/>
    </xf>
    <xf numFmtId="207" fontId="59" fillId="0" borderId="0" applyFont="0" applyFill="0" applyBorder="0" applyAlignment="0" applyProtection="0"/>
    <xf numFmtId="208" fontId="71" fillId="0" borderId="3">
      <alignment horizontal="right" vertical="center"/>
    </xf>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98" fontId="89" fillId="0" borderId="0" applyFont="0" applyFill="0" applyBorder="0" applyAlignment="0" applyProtection="0"/>
    <xf numFmtId="295" fontId="101" fillId="0" borderId="0" applyFont="0" applyFill="0" applyBorder="0" applyAlignment="0" applyProtection="0"/>
    <xf numFmtId="212" fontId="101" fillId="0" borderId="0" applyFont="0" applyFill="0" applyBorder="0" applyAlignment="0" applyProtection="0"/>
    <xf numFmtId="292" fontId="89" fillId="0" borderId="0" applyFont="0" applyFill="0" applyBorder="0" applyAlignment="0" applyProtection="0"/>
    <xf numFmtId="193" fontId="60" fillId="0" borderId="3">
      <alignment horizontal="right" vertical="center"/>
    </xf>
    <xf numFmtId="263" fontId="59" fillId="0" borderId="0"/>
    <xf numFmtId="304" fontId="101" fillId="0" borderId="0" applyFont="0" applyFill="0" applyBorder="0" applyAlignment="0" applyProtection="0"/>
    <xf numFmtId="301" fontId="89" fillId="0" borderId="0" applyFont="0" applyFill="0" applyBorder="0" applyAlignment="0" applyProtection="0"/>
    <xf numFmtId="44" fontId="66" fillId="0" borderId="0" applyFont="0" applyFill="0" applyBorder="0" applyAlignment="0" applyProtection="0"/>
    <xf numFmtId="0" fontId="101" fillId="0" borderId="0" applyProtection="0"/>
    <xf numFmtId="0" fontId="101" fillId="0" borderId="0"/>
    <xf numFmtId="175" fontId="59" fillId="0" borderId="0" applyFont="0" applyFill="0" applyBorder="0" applyAlignment="0" applyProtection="0"/>
    <xf numFmtId="0" fontId="101" fillId="0" borderId="0" applyProtection="0"/>
    <xf numFmtId="0" fontId="101" fillId="0" borderId="0"/>
    <xf numFmtId="175" fontId="59" fillId="0" borderId="0" applyFont="0" applyFill="0" applyBorder="0" applyAlignment="0" applyProtection="0"/>
    <xf numFmtId="0" fontId="101" fillId="0" borderId="0"/>
    <xf numFmtId="0" fontId="101" fillId="0" borderId="0"/>
    <xf numFmtId="175" fontId="59" fillId="0" borderId="0" applyFont="0" applyFill="0" applyBorder="0" applyAlignment="0" applyProtection="0"/>
    <xf numFmtId="0" fontId="101" fillId="0" borderId="0"/>
    <xf numFmtId="0" fontId="59" fillId="0" borderId="0"/>
    <xf numFmtId="175" fontId="59" fillId="0" borderId="0" applyFont="0" applyFill="0" applyBorder="0" applyAlignment="0" applyProtection="0"/>
    <xf numFmtId="0" fontId="14" fillId="0" borderId="0"/>
    <xf numFmtId="0" fontId="59" fillId="0" borderId="0"/>
    <xf numFmtId="175" fontId="59" fillId="0" borderId="0" applyFont="0" applyFill="0" applyBorder="0" applyAlignment="0" applyProtection="0"/>
    <xf numFmtId="169" fontId="60" fillId="0" borderId="3">
      <alignment horizontal="right" vertical="center"/>
    </xf>
    <xf numFmtId="0" fontId="101" fillId="0" borderId="0"/>
    <xf numFmtId="0" fontId="59" fillId="0" borderId="0"/>
    <xf numFmtId="175"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89" fontId="69" fillId="0" borderId="3">
      <alignment horizontal="right" vertical="center"/>
    </xf>
    <xf numFmtId="175"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306" fontId="59" fillId="0" borderId="0" applyFont="0" applyFill="0" applyBorder="0" applyAlignment="0" applyProtection="0"/>
    <xf numFmtId="260" fontId="59" fillId="0" borderId="0" applyFont="0" applyFill="0" applyBorder="0" applyAlignment="0" applyProtection="0"/>
    <xf numFmtId="0" fontId="38" fillId="0" borderId="0"/>
    <xf numFmtId="260" fontId="59" fillId="0" borderId="0" applyFont="0" applyFill="0" applyBorder="0" applyAlignment="0" applyProtection="0"/>
    <xf numFmtId="281" fontId="55" fillId="0" borderId="0" applyFont="0" applyFill="0" applyBorder="0" applyAlignment="0" applyProtection="0"/>
    <xf numFmtId="260" fontId="59" fillId="0" borderId="0" applyFont="0" applyFill="0" applyBorder="0" applyAlignment="0" applyProtection="0"/>
    <xf numFmtId="0" fontId="262" fillId="0" borderId="0"/>
    <xf numFmtId="260" fontId="59" fillId="0" borderId="0" applyFont="0" applyFill="0" applyBorder="0" applyAlignment="0" applyProtection="0"/>
    <xf numFmtId="309" fontId="162" fillId="0" borderId="3">
      <alignment horizontal="right" vertical="center"/>
    </xf>
    <xf numFmtId="0" fontId="59" fillId="0" borderId="0"/>
    <xf numFmtId="260" fontId="59" fillId="0" borderId="0" applyFont="0" applyFill="0" applyBorder="0" applyAlignment="0" applyProtection="0"/>
    <xf numFmtId="0" fontId="59" fillId="0" borderId="0"/>
    <xf numFmtId="260" fontId="59" fillId="0" borderId="0" applyFont="0" applyFill="0" applyBorder="0" applyAlignment="0" applyProtection="0"/>
    <xf numFmtId="0" fontId="59" fillId="0" borderId="0"/>
    <xf numFmtId="260" fontId="59" fillId="0" borderId="0" applyFont="0" applyFill="0" applyBorder="0" applyAlignment="0" applyProtection="0"/>
    <xf numFmtId="260" fontId="59" fillId="0" borderId="0" applyFont="0" applyFill="0" applyBorder="0" applyAlignment="0" applyProtection="0"/>
    <xf numFmtId="260" fontId="101" fillId="0" borderId="0" applyProtection="0"/>
    <xf numFmtId="201" fontId="60" fillId="0" borderId="3">
      <alignment horizontal="right" vertical="center"/>
    </xf>
    <xf numFmtId="248" fontId="67" fillId="0" borderId="0" applyFill="0" applyBorder="0" applyAlignment="0"/>
    <xf numFmtId="217" fontId="59" fillId="0" borderId="24">
      <alignment vertical="center"/>
    </xf>
    <xf numFmtId="260" fontId="59" fillId="0" borderId="0" applyFont="0" applyFill="0" applyBorder="0" applyAlignment="0" applyProtection="0"/>
    <xf numFmtId="197" fontId="59" fillId="0" borderId="0" applyFill="0" applyBorder="0" applyAlignment="0"/>
    <xf numFmtId="260" fontId="59" fillId="0" borderId="0" applyFont="0" applyFill="0" applyBorder="0" applyAlignment="0" applyProtection="0"/>
    <xf numFmtId="197" fontId="59" fillId="0" borderId="0" applyFill="0" applyBorder="0" applyAlignment="0"/>
    <xf numFmtId="260" fontId="59" fillId="0" borderId="0" applyFont="0" applyFill="0" applyBorder="0" applyAlignment="0" applyProtection="0"/>
    <xf numFmtId="197" fontId="59" fillId="0" borderId="0" applyFill="0" applyBorder="0" applyAlignment="0"/>
    <xf numFmtId="171" fontId="67" fillId="0" borderId="0" applyFill="0" applyBorder="0" applyAlignment="0"/>
    <xf numFmtId="260" fontId="59" fillId="0" borderId="0" applyFont="0" applyFill="0" applyBorder="0" applyAlignment="0" applyProtection="0"/>
    <xf numFmtId="217" fontId="59" fillId="0" borderId="24">
      <alignment vertical="center"/>
    </xf>
    <xf numFmtId="197" fontId="59" fillId="0" borderId="0" applyFill="0" applyBorder="0" applyAlignment="0"/>
    <xf numFmtId="260" fontId="59" fillId="0" borderId="0" applyFont="0" applyFill="0" applyBorder="0" applyAlignment="0" applyProtection="0"/>
    <xf numFmtId="222" fontId="59" fillId="0" borderId="0"/>
    <xf numFmtId="0" fontId="113" fillId="0" borderId="0"/>
    <xf numFmtId="222" fontId="59" fillId="0" borderId="0"/>
    <xf numFmtId="191" fontId="58" fillId="0" borderId="3">
      <alignment horizontal="right" vertical="center"/>
    </xf>
    <xf numFmtId="222" fontId="59" fillId="0" borderId="0"/>
    <xf numFmtId="0" fontId="69" fillId="0" borderId="2"/>
    <xf numFmtId="222" fontId="59" fillId="0" borderId="0"/>
    <xf numFmtId="222" fontId="59" fillId="0" borderId="0"/>
    <xf numFmtId="222" fontId="59" fillId="0" borderId="0"/>
    <xf numFmtId="164" fontId="58" fillId="0" borderId="0" applyFont="0" applyFill="0" applyBorder="0" applyAlignment="0" applyProtection="0"/>
    <xf numFmtId="222" fontId="59" fillId="0" borderId="0" applyProtection="0"/>
    <xf numFmtId="191" fontId="58" fillId="0" borderId="3">
      <alignment horizontal="right" vertical="center"/>
    </xf>
    <xf numFmtId="0" fontId="116" fillId="0" borderId="0"/>
    <xf numFmtId="222" fontId="59" fillId="0" borderId="0"/>
    <xf numFmtId="0" fontId="66" fillId="0" borderId="0"/>
    <xf numFmtId="222" fontId="59" fillId="0" borderId="0"/>
    <xf numFmtId="222" fontId="59" fillId="0" borderId="0"/>
    <xf numFmtId="185" fontId="60" fillId="0" borderId="18"/>
    <xf numFmtId="0" fontId="106" fillId="0" borderId="0" applyNumberFormat="0" applyFill="0" applyBorder="0" applyAlignment="0" applyProtection="0"/>
    <xf numFmtId="0" fontId="59" fillId="0" borderId="0" applyFont="0" applyFill="0" applyBorder="0" applyAlignment="0" applyProtection="0"/>
    <xf numFmtId="14" fontId="108" fillId="0" borderId="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216" fontId="83" fillId="0" borderId="3">
      <alignment horizontal="right" vertical="center"/>
    </xf>
    <xf numFmtId="4" fontId="57" fillId="3" borderId="17" applyNumberFormat="0" applyProtection="0">
      <alignment horizontal="right" vertical="center"/>
    </xf>
    <xf numFmtId="0" fontId="59" fillId="0" borderId="0" applyFont="0" applyFill="0" applyBorder="0" applyAlignment="0" applyProtection="0"/>
    <xf numFmtId="0" fontId="59" fillId="0" borderId="0" applyFont="0" applyFill="0" applyBorder="0" applyAlignment="0" applyProtection="0"/>
    <xf numFmtId="41" fontId="58" fillId="0" borderId="0" applyFont="0" applyFill="0" applyBorder="0" applyAlignment="0" applyProtection="0"/>
    <xf numFmtId="0" fontId="101" fillId="0" borderId="0" applyProtection="0"/>
    <xf numFmtId="0" fontId="59" fillId="0" borderId="0" applyFont="0" applyFill="0" applyBorder="0" applyAlignment="0" applyProtection="0"/>
    <xf numFmtId="0" fontId="59" fillId="0" borderId="0" applyFont="0" applyFill="0" applyBorder="0" applyAlignment="0" applyProtection="0"/>
    <xf numFmtId="229" fontId="80" fillId="0" borderId="3">
      <alignment horizontal="right" vertical="center"/>
    </xf>
    <xf numFmtId="0" fontId="59" fillId="0" borderId="0" applyFont="0" applyFill="0" applyBorder="0" applyAlignment="0" applyProtection="0"/>
    <xf numFmtId="189" fontId="69" fillId="0" borderId="3">
      <alignment horizontal="right" vertical="center"/>
    </xf>
    <xf numFmtId="14" fontId="61" fillId="0" borderId="0" applyFill="0" applyBorder="0" applyAlignment="0"/>
    <xf numFmtId="0" fontId="59" fillId="0" borderId="0"/>
    <xf numFmtId="249" fontId="58" fillId="0" borderId="0" applyFont="0" applyFill="0" applyBorder="0" applyAlignment="0" applyProtection="0"/>
    <xf numFmtId="43" fontId="87" fillId="0" borderId="0" applyFont="0" applyFill="0" applyBorder="0" applyAlignment="0" applyProtection="0"/>
    <xf numFmtId="3" fontId="120" fillId="0" borderId="8">
      <alignment horizontal="left" vertical="top" wrapText="1"/>
    </xf>
    <xf numFmtId="189" fontId="69" fillId="0" borderId="3">
      <alignment horizontal="right" vertical="center"/>
    </xf>
    <xf numFmtId="256" fontId="38" fillId="0" borderId="9" applyFill="0" applyProtection="0"/>
    <xf numFmtId="208" fontId="71" fillId="0" borderId="3">
      <alignment horizontal="right" vertical="center"/>
    </xf>
    <xf numFmtId="256" fontId="38" fillId="0" borderId="23" applyFill="0" applyProtection="0"/>
    <xf numFmtId="217" fontId="59" fillId="0" borderId="24">
      <alignment vertical="center"/>
    </xf>
    <xf numFmtId="217" fontId="59" fillId="0" borderId="24">
      <alignment vertical="center"/>
    </xf>
    <xf numFmtId="217" fontId="59" fillId="0" borderId="24">
      <alignment vertical="center"/>
    </xf>
    <xf numFmtId="217" fontId="59" fillId="0" borderId="24">
      <alignment vertical="center"/>
    </xf>
    <xf numFmtId="37" fontId="146" fillId="0" borderId="0"/>
    <xf numFmtId="217" fontId="59" fillId="0" borderId="24">
      <alignment vertical="center"/>
    </xf>
    <xf numFmtId="217" fontId="59" fillId="0" borderId="24">
      <alignment vertical="center"/>
    </xf>
    <xf numFmtId="217" fontId="59" fillId="0" borderId="24">
      <alignment vertical="center"/>
    </xf>
    <xf numFmtId="217" fontId="59" fillId="0" borderId="24">
      <alignment vertical="center"/>
    </xf>
    <xf numFmtId="0" fontId="59" fillId="0" borderId="0" applyFont="0" applyFill="0" applyBorder="0" applyAlignment="0" applyProtection="0"/>
    <xf numFmtId="217" fontId="59" fillId="0" borderId="24">
      <alignment vertical="center"/>
    </xf>
    <xf numFmtId="263" fontId="59" fillId="0" borderId="0"/>
    <xf numFmtId="216" fontId="83" fillId="0" borderId="3">
      <alignment horizontal="right" vertical="center"/>
    </xf>
    <xf numFmtId="191" fontId="58" fillId="0" borderId="3">
      <alignment horizontal="right" vertical="center"/>
    </xf>
    <xf numFmtId="263" fontId="59" fillId="0" borderId="0"/>
    <xf numFmtId="263" fontId="59" fillId="0" borderId="0"/>
    <xf numFmtId="263" fontId="59" fillId="0" borderId="0" applyProtection="0"/>
    <xf numFmtId="263" fontId="59" fillId="0" borderId="0"/>
    <xf numFmtId="0" fontId="262" fillId="0" borderId="0"/>
    <xf numFmtId="263" fontId="59" fillId="0" borderId="0"/>
    <xf numFmtId="0" fontId="262" fillId="0" borderId="0"/>
    <xf numFmtId="263" fontId="59" fillId="0" borderId="0"/>
    <xf numFmtId="0" fontId="101" fillId="0" borderId="0" applyProtection="0"/>
    <xf numFmtId="263" fontId="59" fillId="0" borderId="0"/>
    <xf numFmtId="263" fontId="59" fillId="0" borderId="0"/>
    <xf numFmtId="263" fontId="59" fillId="0" borderId="0"/>
    <xf numFmtId="166" fontId="79" fillId="0" borderId="0" applyFont="0" applyFill="0" applyBorder="0" applyAlignment="0" applyProtection="0"/>
    <xf numFmtId="241" fontId="58" fillId="0" borderId="0" applyFont="0" applyFill="0" applyBorder="0" applyAlignment="0" applyProtection="0"/>
    <xf numFmtId="241" fontId="58" fillId="0" borderId="0" applyFont="0" applyFill="0" applyBorder="0" applyAlignment="0" applyProtection="0"/>
    <xf numFmtId="41" fontId="79" fillId="0" borderId="0" applyFont="0" applyFill="0" applyBorder="0" applyAlignment="0" applyProtection="0"/>
    <xf numFmtId="240" fontId="79" fillId="0" borderId="0" applyFont="0" applyFill="0" applyBorder="0" applyAlignment="0" applyProtection="0"/>
    <xf numFmtId="240" fontId="79" fillId="0" borderId="0" applyFont="0" applyFill="0" applyBorder="0" applyAlignment="0" applyProtection="0"/>
    <xf numFmtId="240" fontId="79" fillId="0" borderId="0" applyFont="0" applyFill="0" applyBorder="0" applyAlignment="0" applyProtection="0"/>
    <xf numFmtId="197" fontId="59" fillId="0" borderId="0" applyFill="0" applyBorder="0" applyAlignment="0"/>
    <xf numFmtId="240" fontId="79" fillId="0" borderId="0" applyFont="0" applyFill="0" applyBorder="0" applyAlignment="0" applyProtection="0"/>
    <xf numFmtId="240" fontId="79" fillId="0" borderId="0" applyFont="0" applyFill="0" applyBorder="0" applyAlignment="0" applyProtection="0"/>
    <xf numFmtId="240" fontId="79" fillId="0" borderId="0" applyFont="0" applyFill="0" applyBorder="0" applyAlignment="0" applyProtection="0"/>
    <xf numFmtId="240" fontId="79" fillId="0" borderId="0" applyFont="0" applyFill="0" applyBorder="0" applyAlignment="0" applyProtection="0"/>
    <xf numFmtId="178" fontId="68" fillId="0" borderId="3">
      <alignment horizontal="right" vertical="center"/>
    </xf>
    <xf numFmtId="240" fontId="79" fillId="0" borderId="0" applyFont="0" applyFill="0" applyBorder="0" applyAlignment="0" applyProtection="0"/>
    <xf numFmtId="240" fontId="79" fillId="0" borderId="0" applyFont="0" applyFill="0" applyBorder="0" applyAlignment="0" applyProtection="0"/>
    <xf numFmtId="38" fontId="112" fillId="6" borderId="0" applyNumberFormat="0" applyBorder="0" applyAlignment="0" applyProtection="0"/>
    <xf numFmtId="220" fontId="58" fillId="0" borderId="0" applyFont="0" applyFill="0" applyBorder="0" applyAlignment="0" applyProtection="0"/>
    <xf numFmtId="284" fontId="68" fillId="0" borderId="0" applyFont="0" applyFill="0" applyBorder="0" applyAlignment="0" applyProtection="0"/>
    <xf numFmtId="41" fontId="159" fillId="0" borderId="0" applyFont="0" applyFill="0" applyBorder="0" applyAlignment="0" applyProtection="0"/>
    <xf numFmtId="284" fontId="68" fillId="0" borderId="0" applyFont="0" applyFill="0" applyBorder="0" applyAlignment="0" applyProtection="0"/>
    <xf numFmtId="189" fontId="69" fillId="0" borderId="3">
      <alignment horizontal="right" vertical="center"/>
    </xf>
    <xf numFmtId="284" fontId="68" fillId="0" borderId="0" applyFont="0" applyFill="0" applyBorder="0" applyAlignment="0" applyProtection="0"/>
    <xf numFmtId="166" fontId="79" fillId="0" borderId="0" applyFont="0" applyFill="0" applyBorder="0" applyAlignment="0" applyProtection="0"/>
    <xf numFmtId="197" fontId="59" fillId="0" borderId="0" applyFill="0" applyBorder="0" applyAlignment="0"/>
    <xf numFmtId="284" fontId="68" fillId="0" borderId="0" applyFont="0" applyFill="0" applyBorder="0" applyAlignment="0" applyProtection="0"/>
    <xf numFmtId="0" fontId="262" fillId="0" borderId="0"/>
    <xf numFmtId="284" fontId="68" fillId="0" borderId="0" applyFont="0" applyFill="0" applyBorder="0" applyAlignment="0" applyProtection="0"/>
    <xf numFmtId="276" fontId="60" fillId="0" borderId="0" applyFont="0" applyFill="0" applyBorder="0" applyAlignment="0" applyProtection="0"/>
    <xf numFmtId="0" fontId="262" fillId="0" borderId="0"/>
    <xf numFmtId="276" fontId="60" fillId="0" borderId="0" applyFont="0" applyFill="0" applyBorder="0" applyAlignment="0" applyProtection="0"/>
    <xf numFmtId="41" fontId="79" fillId="0" borderId="0" applyFont="0" applyFill="0" applyBorder="0" applyAlignment="0" applyProtection="0"/>
    <xf numFmtId="41" fontId="79" fillId="0" borderId="0" applyFont="0" applyFill="0" applyBorder="0" applyAlignment="0" applyProtection="0"/>
    <xf numFmtId="0" fontId="85" fillId="0" borderId="0"/>
    <xf numFmtId="189" fontId="69" fillId="0" borderId="3">
      <alignment horizontal="right" vertical="center"/>
    </xf>
    <xf numFmtId="41" fontId="79" fillId="0" borderId="0" applyFont="0" applyFill="0" applyBorder="0" applyAlignment="0" applyProtection="0"/>
    <xf numFmtId="41" fontId="79" fillId="0" borderId="0" applyFont="0" applyFill="0" applyBorder="0" applyAlignment="0" applyProtection="0"/>
    <xf numFmtId="41" fontId="159" fillId="0" borderId="0" applyFont="0" applyFill="0" applyBorder="0" applyAlignment="0" applyProtection="0"/>
    <xf numFmtId="41"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0" fontId="59" fillId="0" borderId="0"/>
    <xf numFmtId="0" fontId="103" fillId="0" borderId="0"/>
    <xf numFmtId="164" fontId="79" fillId="0" borderId="0" applyFont="0" applyFill="0" applyBorder="0" applyAlignment="0" applyProtection="0"/>
    <xf numFmtId="0" fontId="59" fillId="0" borderId="0"/>
    <xf numFmtId="41" fontId="79" fillId="0" borderId="0" applyFont="0" applyFill="0" applyBorder="0" applyAlignment="0" applyProtection="0"/>
    <xf numFmtId="166" fontId="79" fillId="0" borderId="0" applyFont="0" applyFill="0" applyBorder="0" applyAlignment="0" applyProtection="0"/>
    <xf numFmtId="41" fontId="79" fillId="0" borderId="0" applyFont="0" applyFill="0" applyBorder="0" applyAlignment="0" applyProtection="0"/>
    <xf numFmtId="0" fontId="59" fillId="0" borderId="0"/>
    <xf numFmtId="166" fontId="79" fillId="0" borderId="0" applyFont="0" applyFill="0" applyBorder="0" applyAlignment="0" applyProtection="0"/>
    <xf numFmtId="164" fontId="79" fillId="0" borderId="0" applyFont="0" applyFill="0" applyBorder="0" applyAlignment="0" applyProtection="0"/>
    <xf numFmtId="0" fontId="66" fillId="0" borderId="0"/>
    <xf numFmtId="2" fontId="59" fillId="0" borderId="0" applyFont="0" applyFill="0" applyBorder="0" applyAlignment="0" applyProtection="0"/>
    <xf numFmtId="43" fontId="79" fillId="0" borderId="0" applyFont="0" applyFill="0" applyBorder="0" applyAlignment="0" applyProtection="0"/>
    <xf numFmtId="211" fontId="58" fillId="0" borderId="0" applyFont="0" applyFill="0" applyBorder="0" applyAlignment="0" applyProtection="0"/>
    <xf numFmtId="227" fontId="58" fillId="0" borderId="0" applyFont="0" applyFill="0" applyBorder="0" applyAlignment="0" applyProtection="0"/>
    <xf numFmtId="4" fontId="57" fillId="28" borderId="17" applyNumberFormat="0" applyProtection="0">
      <alignment horizontal="right" vertical="center"/>
    </xf>
    <xf numFmtId="167"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165" fontId="79" fillId="0" borderId="0" applyFont="0" applyFill="0" applyBorder="0" applyAlignment="0" applyProtection="0"/>
    <xf numFmtId="209" fontId="58" fillId="0" borderId="0" applyFont="0" applyFill="0" applyBorder="0" applyAlignment="0" applyProtection="0"/>
    <xf numFmtId="42" fontId="58"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41" fontId="58" fillId="0" borderId="0" applyFont="0" applyFill="0" applyBorder="0" applyAlignment="0" applyProtection="0"/>
    <xf numFmtId="42" fontId="58" fillId="0" borderId="0" applyFont="0" applyFill="0" applyBorder="0" applyAlignment="0" applyProtection="0"/>
    <xf numFmtId="181" fontId="79" fillId="0" borderId="0" applyFont="0" applyFill="0" applyBorder="0" applyAlignment="0" applyProtection="0"/>
    <xf numFmtId="0" fontId="14" fillId="0" borderId="0"/>
    <xf numFmtId="181" fontId="79" fillId="0" borderId="0" applyFont="0" applyFill="0" applyBorder="0" applyAlignment="0" applyProtection="0"/>
    <xf numFmtId="41" fontId="58" fillId="0" borderId="0" applyFont="0" applyFill="0" applyBorder="0" applyAlignment="0" applyProtection="0"/>
    <xf numFmtId="241" fontId="58"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250" fontId="68" fillId="0" borderId="0" applyFont="0" applyFill="0" applyBorder="0" applyAlignment="0" applyProtection="0"/>
    <xf numFmtId="4" fontId="210" fillId="5" borderId="17" applyNumberFormat="0" applyProtection="0">
      <alignment vertical="center"/>
    </xf>
    <xf numFmtId="192" fontId="59" fillId="0" borderId="0" applyFont="0" applyFill="0" applyBorder="0" applyAlignment="0" applyProtection="0"/>
    <xf numFmtId="43" fontId="159" fillId="0" borderId="0" applyFont="0" applyFill="0" applyBorder="0" applyAlignment="0" applyProtection="0"/>
    <xf numFmtId="250" fontId="68" fillId="0" borderId="0" applyFont="0" applyFill="0" applyBorder="0" applyAlignment="0" applyProtection="0"/>
    <xf numFmtId="207" fontId="59" fillId="0" borderId="0" applyFill="0" applyBorder="0" applyAlignment="0"/>
    <xf numFmtId="250" fontId="68" fillId="0" borderId="0" applyFont="0" applyFill="0" applyBorder="0" applyAlignment="0" applyProtection="0"/>
    <xf numFmtId="201" fontId="60" fillId="0" borderId="3">
      <alignment horizontal="right" vertical="center"/>
    </xf>
    <xf numFmtId="167" fontId="79" fillId="0" borderId="0" applyFont="0" applyFill="0" applyBorder="0" applyAlignment="0" applyProtection="0"/>
    <xf numFmtId="168" fontId="60" fillId="0" borderId="0" applyFont="0" applyFill="0" applyBorder="0" applyAlignment="0" applyProtection="0"/>
    <xf numFmtId="214" fontId="60" fillId="0" borderId="0" applyFont="0" applyFill="0" applyBorder="0" applyAlignment="0" applyProtection="0"/>
    <xf numFmtId="203" fontId="59" fillId="0" borderId="3">
      <alignment horizontal="right" vertical="center"/>
    </xf>
    <xf numFmtId="207" fontId="59" fillId="0" borderId="0" applyFill="0" applyBorder="0" applyAlignment="0"/>
    <xf numFmtId="43" fontId="79" fillId="0" borderId="0" applyFont="0" applyFill="0" applyBorder="0" applyAlignment="0" applyProtection="0"/>
    <xf numFmtId="189" fontId="69" fillId="0" borderId="3">
      <alignment horizontal="right" vertical="center"/>
    </xf>
    <xf numFmtId="43" fontId="79" fillId="0" borderId="0" applyFont="0" applyFill="0" applyBorder="0" applyAlignment="0" applyProtection="0"/>
    <xf numFmtId="203" fontId="68" fillId="0" borderId="3">
      <alignment horizontal="right" vertical="center"/>
    </xf>
    <xf numFmtId="43" fontId="79" fillId="0" borderId="0" applyFont="0" applyFill="0" applyBorder="0" applyAlignment="0" applyProtection="0"/>
    <xf numFmtId="43" fontId="79" fillId="0" borderId="0" applyFont="0" applyFill="0" applyBorder="0" applyAlignment="0" applyProtection="0"/>
    <xf numFmtId="43" fontId="159" fillId="0" borderId="0" applyFont="0" applyFill="0" applyBorder="0" applyAlignment="0" applyProtection="0"/>
    <xf numFmtId="43"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207" fontId="59" fillId="0" borderId="0" applyFill="0" applyBorder="0" applyAlignment="0"/>
    <xf numFmtId="165" fontId="79" fillId="0" borderId="0" applyFont="0" applyFill="0" applyBorder="0" applyAlignment="0" applyProtection="0"/>
    <xf numFmtId="0" fontId="80" fillId="0" borderId="0"/>
    <xf numFmtId="43" fontId="79" fillId="0" borderId="0" applyFont="0" applyFill="0" applyBorder="0" applyAlignment="0" applyProtection="0"/>
    <xf numFmtId="43" fontId="79" fillId="0" borderId="0" applyFont="0" applyFill="0" applyBorder="0" applyAlignment="0" applyProtection="0"/>
    <xf numFmtId="165" fontId="79" fillId="0" borderId="0" applyFont="0" applyFill="0" applyBorder="0" applyAlignment="0" applyProtection="0"/>
    <xf numFmtId="0" fontId="68" fillId="0" borderId="0" applyFill="0" applyBorder="0" applyAlignment="0"/>
    <xf numFmtId="197" fontId="59" fillId="0" borderId="0" applyFill="0" applyBorder="0" applyAlignment="0"/>
    <xf numFmtId="197" fontId="59" fillId="0" borderId="0" applyFill="0" applyBorder="0" applyAlignment="0"/>
    <xf numFmtId="209" fontId="86" fillId="0" borderId="0" applyFont="0" applyFill="0" applyBorder="0" applyAlignment="0" applyProtection="0"/>
    <xf numFmtId="197" fontId="59" fillId="0" borderId="0" applyFill="0" applyBorder="0" applyAlignment="0"/>
    <xf numFmtId="197" fontId="59" fillId="0" borderId="0" applyFill="0" applyBorder="0" applyAlignment="0"/>
    <xf numFmtId="285" fontId="59" fillId="0" borderId="0" applyFill="0" applyBorder="0" applyAlignment="0"/>
    <xf numFmtId="197" fontId="59" fillId="0" borderId="0" applyFill="0" applyBorder="0" applyAlignment="0"/>
    <xf numFmtId="237" fontId="58" fillId="0" borderId="0" applyFont="0" applyFill="0" applyBorder="0" applyAlignment="0" applyProtection="0"/>
    <xf numFmtId="285" fontId="59" fillId="0" borderId="0" applyFill="0" applyBorder="0" applyAlignment="0"/>
    <xf numFmtId="197" fontId="59" fillId="0" borderId="0" applyFill="0" applyBorder="0" applyAlignment="0"/>
    <xf numFmtId="285" fontId="59" fillId="0" borderId="0" applyFill="0" applyBorder="0" applyAlignment="0"/>
    <xf numFmtId="197" fontId="59" fillId="0" borderId="0" applyFill="0" applyBorder="0" applyAlignment="0"/>
    <xf numFmtId="210" fontId="71" fillId="0" borderId="3">
      <alignment horizontal="right" vertical="center"/>
    </xf>
    <xf numFmtId="285" fontId="59" fillId="0" borderId="0" applyFill="0" applyBorder="0" applyAlignment="0"/>
    <xf numFmtId="197" fontId="59" fillId="0" borderId="0" applyFill="0" applyBorder="0" applyAlignment="0"/>
    <xf numFmtId="285"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207" fontId="59" fillId="0" borderId="0" applyFill="0" applyBorder="0" applyAlignment="0"/>
    <xf numFmtId="189" fontId="69" fillId="0" borderId="3">
      <alignment horizontal="right" vertical="center"/>
    </xf>
    <xf numFmtId="207" fontId="59" fillId="0" borderId="0" applyFill="0" applyBorder="0" applyAlignment="0"/>
    <xf numFmtId="41" fontId="58" fillId="0" borderId="0" applyFont="0" applyFill="0" applyBorder="0" applyAlignment="0" applyProtection="0"/>
    <xf numFmtId="207" fontId="59" fillId="0" borderId="0" applyFill="0" applyBorder="0" applyAlignment="0"/>
    <xf numFmtId="207" fontId="59" fillId="0" borderId="0" applyFill="0" applyBorder="0" applyAlignment="0"/>
    <xf numFmtId="4" fontId="211" fillId="21" borderId="17" applyNumberFormat="0" applyProtection="0">
      <alignment horizontal="right" vertical="center"/>
    </xf>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191" fontId="58" fillId="0" borderId="3">
      <alignment horizontal="right" vertical="center"/>
    </xf>
    <xf numFmtId="207" fontId="59" fillId="0" borderId="0" applyFill="0" applyBorder="0" applyAlignment="0"/>
    <xf numFmtId="197" fontId="59" fillId="0" borderId="0" applyFill="0" applyBorder="0" applyAlignment="0"/>
    <xf numFmtId="178" fontId="68" fillId="0" borderId="3">
      <alignment horizontal="right" vertical="center"/>
    </xf>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248" fontId="67" fillId="0" borderId="0" applyFill="0" applyBorder="0" applyAlignment="0"/>
    <xf numFmtId="187" fontId="59" fillId="0" borderId="0" applyFill="0" applyBorder="0" applyAlignment="0"/>
    <xf numFmtId="207" fontId="59" fillId="0" borderId="0" applyFill="0" applyBorder="0" applyAlignment="0"/>
    <xf numFmtId="187" fontId="59" fillId="0" borderId="0" applyFill="0" applyBorder="0" applyAlignment="0"/>
    <xf numFmtId="207" fontId="59" fillId="0" borderId="0" applyFill="0" applyBorder="0" applyAlignment="0"/>
    <xf numFmtId="187" fontId="59" fillId="0" borderId="0" applyFill="0" applyBorder="0" applyAlignment="0"/>
    <xf numFmtId="207" fontId="59" fillId="0" borderId="0" applyFill="0" applyBorder="0" applyAlignment="0"/>
    <xf numFmtId="187" fontId="59" fillId="0" borderId="0" applyFill="0" applyBorder="0" applyAlignment="0"/>
    <xf numFmtId="210" fontId="71" fillId="0" borderId="3">
      <alignment horizontal="right" vertical="center"/>
    </xf>
    <xf numFmtId="207" fontId="59" fillId="0" borderId="0" applyFill="0" applyBorder="0" applyAlignment="0"/>
    <xf numFmtId="187" fontId="59" fillId="0" borderId="0" applyFill="0" applyBorder="0" applyAlignment="0"/>
    <xf numFmtId="187" fontId="59" fillId="0" borderId="0" applyFill="0" applyBorder="0" applyAlignment="0"/>
    <xf numFmtId="0" fontId="90" fillId="0" borderId="0" applyProtection="0"/>
    <xf numFmtId="187" fontId="59" fillId="0" borderId="0" applyFill="0" applyBorder="0" applyAlignment="0"/>
    <xf numFmtId="187" fontId="59" fillId="0" borderId="0" applyFill="0" applyBorder="0" applyAlignment="0"/>
    <xf numFmtId="18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9" fontId="66" fillId="0" borderId="0" applyFont="0" applyFill="0" applyBorder="0" applyAlignment="0" applyProtection="0"/>
    <xf numFmtId="207" fontId="59" fillId="0" borderId="0" applyFill="0" applyBorder="0" applyAlignment="0"/>
    <xf numFmtId="9" fontId="66" fillId="0" borderId="0" applyFont="0" applyFill="0" applyBorder="0" applyAlignment="0" applyProtection="0"/>
    <xf numFmtId="207" fontId="59" fillId="0" borderId="0" applyFill="0" applyBorder="0" applyAlignment="0"/>
    <xf numFmtId="189" fontId="69" fillId="0" borderId="3">
      <alignment horizontal="right" vertical="center"/>
    </xf>
    <xf numFmtId="1" fontId="68" fillId="0" borderId="8" applyNumberFormat="0" applyFill="0" applyAlignment="0" applyProtection="0">
      <alignment horizontal="center" vertical="center"/>
    </xf>
    <xf numFmtId="9" fontId="59" fillId="0" borderId="0" applyFont="0" applyFill="0" applyBorder="0" applyAlignment="0" applyProtection="0"/>
    <xf numFmtId="207" fontId="59" fillId="0" borderId="0" applyFill="0" applyBorder="0" applyAlignment="0"/>
    <xf numFmtId="207" fontId="59" fillId="0" borderId="0" applyFill="0" applyBorder="0" applyAlignment="0"/>
    <xf numFmtId="189" fontId="69" fillId="0" borderId="3">
      <alignment horizontal="right" vertical="center"/>
    </xf>
    <xf numFmtId="0" fontId="212" fillId="0" borderId="0" applyNumberFormat="0" applyAlignment="0">
      <alignment horizontal="left"/>
    </xf>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03" fontId="68" fillId="0" borderId="3">
      <alignment horizontal="right" vertical="center"/>
    </xf>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0" fontId="185" fillId="0" borderId="0"/>
    <xf numFmtId="316" fontId="59" fillId="0" borderId="0" applyFont="0" applyFill="0" applyBorder="0" applyAlignment="0" applyProtection="0"/>
    <xf numFmtId="0" fontId="186" fillId="0" borderId="0" applyNumberFormat="0" applyFill="0" applyBorder="0" applyAlignment="0" applyProtection="0"/>
    <xf numFmtId="3" fontId="60" fillId="0" borderId="0" applyFont="0" applyBorder="0" applyAlignment="0"/>
    <xf numFmtId="0" fontId="59" fillId="0" borderId="0"/>
    <xf numFmtId="2" fontId="59" fillId="0" borderId="0" applyFont="0" applyFill="0" applyBorder="0" applyAlignment="0" applyProtection="0"/>
    <xf numFmtId="2" fontId="59" fillId="0" borderId="0" applyFont="0" applyFill="0" applyBorder="0" applyAlignment="0" applyProtection="0"/>
    <xf numFmtId="2" fontId="59" fillId="0" borderId="0" applyFont="0" applyFill="0" applyBorder="0" applyAlignment="0" applyProtection="0"/>
    <xf numFmtId="2" fontId="59" fillId="0" borderId="0" applyFont="0" applyFill="0" applyBorder="0" applyAlignment="0" applyProtection="0"/>
    <xf numFmtId="203" fontId="68" fillId="0" borderId="3">
      <alignment horizontal="right" vertical="center"/>
    </xf>
    <xf numFmtId="2" fontId="59" fillId="0" borderId="0" applyFont="0" applyFill="0" applyBorder="0" applyAlignment="0" applyProtection="0"/>
    <xf numFmtId="189" fontId="69" fillId="0" borderId="3">
      <alignment horizontal="right" vertical="center"/>
    </xf>
    <xf numFmtId="2" fontId="59" fillId="0" borderId="0" applyFont="0" applyFill="0" applyBorder="0" applyAlignment="0" applyProtection="0"/>
    <xf numFmtId="208" fontId="71" fillId="0" borderId="3">
      <alignment horizontal="right" vertical="center"/>
    </xf>
    <xf numFmtId="207" fontId="59" fillId="0" borderId="0" applyFill="0" applyBorder="0" applyAlignment="0"/>
    <xf numFmtId="2" fontId="59" fillId="0" borderId="0" applyFont="0" applyFill="0" applyBorder="0" applyAlignment="0" applyProtection="0"/>
    <xf numFmtId="2" fontId="101" fillId="0" borderId="0" applyProtection="0"/>
    <xf numFmtId="207" fontId="59" fillId="0" borderId="0" applyFill="0" applyBorder="0" applyAlignment="0"/>
    <xf numFmtId="2" fontId="59" fillId="0" borderId="0" applyFont="0" applyFill="0" applyBorder="0" applyAlignment="0" applyProtection="0"/>
    <xf numFmtId="207" fontId="59" fillId="0" borderId="0" applyFill="0" applyBorder="0" applyAlignment="0"/>
    <xf numFmtId="2" fontId="59" fillId="0" borderId="0" applyFont="0" applyFill="0" applyBorder="0" applyAlignment="0" applyProtection="0"/>
    <xf numFmtId="207" fontId="59" fillId="0" borderId="0" applyFill="0" applyBorder="0" applyAlignment="0"/>
    <xf numFmtId="2" fontId="59" fillId="0" borderId="0" applyFont="0" applyFill="0" applyBorder="0" applyAlignment="0" applyProtection="0"/>
    <xf numFmtId="2" fontId="59" fillId="0" borderId="0" applyFont="0" applyFill="0" applyBorder="0" applyAlignment="0" applyProtection="0"/>
    <xf numFmtId="317" fontId="187" fillId="0" borderId="34" applyNumberFormat="0" applyFill="0" applyBorder="0" applyAlignment="0" applyProtection="0"/>
    <xf numFmtId="0" fontId="188" fillId="0" borderId="0" applyNumberFormat="0" applyFill="0" applyBorder="0" applyAlignment="0" applyProtection="0"/>
    <xf numFmtId="0" fontId="189" fillId="23"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38" fontId="112" fillId="6"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0" fontId="66" fillId="0" borderId="0"/>
    <xf numFmtId="38" fontId="112" fillId="2" borderId="0" applyNumberFormat="0" applyBorder="0" applyAlignment="0" applyProtection="0"/>
    <xf numFmtId="191" fontId="58" fillId="0" borderId="3">
      <alignment horizontal="right" vertical="center"/>
    </xf>
    <xf numFmtId="38" fontId="112" fillId="2" borderId="0" applyNumberFormat="0" applyBorder="0" applyAlignment="0" applyProtection="0"/>
    <xf numFmtId="0" fontId="213" fillId="0" borderId="0"/>
    <xf numFmtId="38" fontId="112" fillId="2" borderId="0" applyNumberFormat="0" applyBorder="0" applyAlignment="0" applyProtection="0"/>
    <xf numFmtId="14" fontId="214" fillId="0" borderId="0" applyNumberFormat="0" applyFill="0" applyBorder="0" applyAlignment="0" applyProtection="0">
      <alignment horizontal="left"/>
    </xf>
    <xf numFmtId="322" fontId="56" fillId="6" borderId="0" applyBorder="0" applyProtection="0"/>
    <xf numFmtId="189" fontId="69" fillId="0" borderId="3">
      <alignment horizontal="right" vertical="center"/>
    </xf>
    <xf numFmtId="4" fontId="126" fillId="23" borderId="17" applyNumberFormat="0" applyProtection="0">
      <alignment horizontal="right" vertical="center"/>
    </xf>
    <xf numFmtId="267" fontId="69" fillId="0" borderId="0" applyFont="0" applyFill="0" applyBorder="0" applyAlignment="0" applyProtection="0"/>
    <xf numFmtId="0" fontId="215" fillId="0" borderId="0">
      <alignment horizontal="left"/>
    </xf>
    <xf numFmtId="187" fontId="59" fillId="0" borderId="0" applyFill="0" applyBorder="0" applyAlignment="0"/>
    <xf numFmtId="0" fontId="215" fillId="0" borderId="0">
      <alignment horizontal="left"/>
    </xf>
    <xf numFmtId="210" fontId="71" fillId="0" borderId="3">
      <alignment horizontal="right" vertical="center"/>
    </xf>
    <xf numFmtId="4" fontId="157" fillId="16" borderId="0" applyNumberFormat="0" applyProtection="0">
      <alignment horizontal="left" vertical="center" indent="1"/>
    </xf>
    <xf numFmtId="0" fontId="118" fillId="0" borderId="40" applyNumberFormat="0" applyAlignment="0" applyProtection="0">
      <alignment horizontal="left" vertical="center"/>
    </xf>
    <xf numFmtId="210" fontId="71" fillId="0" borderId="3">
      <alignment horizontal="right" vertical="center"/>
    </xf>
    <xf numFmtId="0" fontId="118" fillId="0" borderId="40" applyNumberFormat="0" applyAlignment="0" applyProtection="0">
      <alignment horizontal="left" vertical="center"/>
    </xf>
    <xf numFmtId="0" fontId="118" fillId="0" borderId="4">
      <alignment horizontal="left" vertical="center"/>
    </xf>
    <xf numFmtId="0" fontId="118" fillId="0" borderId="4">
      <alignment horizontal="left" vertical="center"/>
    </xf>
    <xf numFmtId="189" fontId="69" fillId="0" borderId="3">
      <alignment horizontal="right" vertical="center"/>
    </xf>
    <xf numFmtId="14" fontId="191" fillId="24" borderId="29">
      <alignment horizontal="center" vertical="center" wrapText="1"/>
    </xf>
    <xf numFmtId="197" fontId="59" fillId="0" borderId="0" applyFill="0" applyBorder="0" applyAlignment="0"/>
    <xf numFmtId="0" fontId="190" fillId="0" borderId="35" applyNumberFormat="0" applyFill="0" applyAlignment="0" applyProtection="0"/>
    <xf numFmtId="0" fontId="192" fillId="0" borderId="36" applyNumberFormat="0" applyFill="0" applyAlignment="0" applyProtection="0"/>
    <xf numFmtId="0" fontId="193" fillId="0" borderId="37" applyNumberFormat="0" applyFill="0" applyAlignment="0" applyProtection="0"/>
    <xf numFmtId="0" fontId="193" fillId="0" borderId="0" applyNumberFormat="0" applyFill="0" applyBorder="0" applyAlignment="0" applyProtection="0"/>
    <xf numFmtId="0" fontId="90" fillId="0" borderId="0" applyFill="0" applyAlignment="0" applyProtection="0">
      <protection locked="0"/>
    </xf>
    <xf numFmtId="0" fontId="90" fillId="0" borderId="1" applyFill="0" applyAlignment="0" applyProtection="0">
      <protection locked="0"/>
    </xf>
    <xf numFmtId="201" fontId="60" fillId="0" borderId="3">
      <alignment horizontal="right" vertical="center"/>
    </xf>
    <xf numFmtId="0" fontId="194" fillId="0" borderId="0" applyProtection="0"/>
    <xf numFmtId="0" fontId="118" fillId="0" borderId="0" applyProtection="0"/>
    <xf numFmtId="0" fontId="103" fillId="0" borderId="0"/>
    <xf numFmtId="274" fontId="104" fillId="10" borderId="2" applyNumberFormat="0" applyAlignment="0">
      <alignment horizontal="left" vertical="top"/>
    </xf>
    <xf numFmtId="49" fontId="166" fillId="0" borderId="2">
      <alignment vertical="center"/>
    </xf>
    <xf numFmtId="0" fontId="38" fillId="0" borderId="0"/>
    <xf numFmtId="0" fontId="59" fillId="0" borderId="0"/>
    <xf numFmtId="41" fontId="58" fillId="0" borderId="0" applyFont="0" applyFill="0" applyBorder="0" applyAlignment="0" applyProtection="0"/>
    <xf numFmtId="208" fontId="71" fillId="0" borderId="3">
      <alignment horizontal="right" vertical="center"/>
    </xf>
    <xf numFmtId="0" fontId="71" fillId="0" borderId="0" applyProtection="0"/>
    <xf numFmtId="305" fontId="195" fillId="0" borderId="0" applyFont="0" applyFill="0" applyBorder="0" applyAlignment="0" applyProtection="0"/>
    <xf numFmtId="3" fontId="104" fillId="0" borderId="8" applyNumberFormat="0" applyAlignment="0">
      <alignment horizontal="center" vertical="center"/>
    </xf>
    <xf numFmtId="10" fontId="112" fillId="30" borderId="2" applyNumberFormat="0" applyBorder="0" applyAlignment="0" applyProtection="0"/>
    <xf numFmtId="10" fontId="112" fillId="2" borderId="2" applyNumberFormat="0" applyBorder="0" applyAlignment="0" applyProtection="0"/>
    <xf numFmtId="10" fontId="112" fillId="2" borderId="2" applyNumberFormat="0" applyBorder="0" applyAlignment="0" applyProtection="0"/>
    <xf numFmtId="10" fontId="112" fillId="30" borderId="2" applyNumberFormat="0" applyBorder="0" applyAlignment="0" applyProtection="0"/>
    <xf numFmtId="10" fontId="112" fillId="30" borderId="2" applyNumberFormat="0" applyBorder="0" applyAlignment="0" applyProtection="0"/>
    <xf numFmtId="10" fontId="112" fillId="2" borderId="2" applyNumberFormat="0" applyBorder="0" applyAlignment="0" applyProtection="0"/>
    <xf numFmtId="10" fontId="112" fillId="2" borderId="2" applyNumberFormat="0" applyBorder="0" applyAlignment="0" applyProtection="0"/>
    <xf numFmtId="10" fontId="112" fillId="2" borderId="2" applyNumberFormat="0" applyBorder="0" applyAlignment="0" applyProtection="0"/>
    <xf numFmtId="229" fontId="80" fillId="0" borderId="3">
      <alignment horizontal="right" vertical="center"/>
    </xf>
    <xf numFmtId="10" fontId="112" fillId="2" borderId="2" applyNumberFormat="0" applyBorder="0" applyAlignment="0" applyProtection="0"/>
    <xf numFmtId="10" fontId="112" fillId="2" borderId="2" applyNumberFormat="0" applyBorder="0" applyAlignment="0" applyProtection="0"/>
    <xf numFmtId="0" fontId="196" fillId="0" borderId="0"/>
    <xf numFmtId="10" fontId="112" fillId="2" borderId="2" applyNumberFormat="0" applyBorder="0" applyAlignment="0" applyProtection="0"/>
    <xf numFmtId="10" fontId="112" fillId="2" borderId="2" applyNumberFormat="0" applyBorder="0" applyAlignment="0" applyProtection="0"/>
    <xf numFmtId="10" fontId="112" fillId="2" borderId="2" applyNumberFormat="0" applyBorder="0" applyAlignment="0" applyProtection="0"/>
    <xf numFmtId="187" fontId="59" fillId="0" borderId="0" applyFill="0" applyBorder="0" applyAlignment="0"/>
    <xf numFmtId="211" fontId="58" fillId="0" borderId="0" applyFont="0" applyFill="0" applyBorder="0" applyAlignment="0" applyProtection="0"/>
    <xf numFmtId="209" fontId="58" fillId="0" borderId="0" applyFont="0" applyFill="0" applyBorder="0" applyAlignment="0" applyProtection="0"/>
    <xf numFmtId="10" fontId="112" fillId="2" borderId="2" applyNumberFormat="0" applyBorder="0" applyAlignment="0" applyProtection="0"/>
    <xf numFmtId="238" fontId="60" fillId="0" borderId="3">
      <alignment horizontal="right" vertical="center"/>
    </xf>
    <xf numFmtId="0" fontId="197" fillId="25" borderId="32" applyNumberFormat="0" applyAlignment="0" applyProtection="0"/>
    <xf numFmtId="210" fontId="71" fillId="0" borderId="3">
      <alignment horizontal="right" vertical="center"/>
    </xf>
    <xf numFmtId="0" fontId="197" fillId="25" borderId="32" applyNumberFormat="0" applyAlignment="0" applyProtection="0"/>
    <xf numFmtId="0" fontId="197" fillId="25" borderId="32" applyNumberFormat="0" applyAlignment="0" applyProtection="0"/>
    <xf numFmtId="0" fontId="197" fillId="25" borderId="32" applyNumberFormat="0" applyAlignment="0" applyProtection="0"/>
    <xf numFmtId="0" fontId="197" fillId="25" borderId="32" applyNumberFormat="0" applyAlignment="0" applyProtection="0"/>
    <xf numFmtId="0" fontId="197" fillId="25" borderId="32" applyNumberFormat="0" applyAlignment="0" applyProtection="0"/>
    <xf numFmtId="0" fontId="95" fillId="0" borderId="0" applyNumberFormat="0" applyFill="0" applyBorder="0" applyAlignment="0" applyProtection="0">
      <alignment vertical="top"/>
      <protection locked="0"/>
    </xf>
    <xf numFmtId="189" fontId="69" fillId="0" borderId="3">
      <alignment horizontal="right" vertical="center"/>
    </xf>
    <xf numFmtId="4" fontId="126" fillId="5" borderId="17" applyNumberFormat="0" applyProtection="0">
      <alignment horizontal="left" vertical="center" indent="1"/>
    </xf>
    <xf numFmtId="0" fontId="95" fillId="0" borderId="0" applyNumberFormat="0" applyFill="0" applyBorder="0" applyAlignment="0" applyProtection="0">
      <alignment vertical="top"/>
      <protection locked="0"/>
    </xf>
    <xf numFmtId="189" fontId="69" fillId="0" borderId="3">
      <alignment horizontal="right" vertical="center"/>
    </xf>
    <xf numFmtId="0" fontId="95" fillId="0" borderId="0" applyNumberFormat="0" applyFill="0" applyBorder="0" applyAlignment="0" applyProtection="0">
      <alignment vertical="top"/>
      <protection locked="0"/>
    </xf>
    <xf numFmtId="40" fontId="198" fillId="0" borderId="0" applyBorder="0">
      <alignment horizontal="right"/>
    </xf>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189" fontId="69" fillId="0" borderId="3">
      <alignment horizontal="right" vertical="center"/>
    </xf>
    <xf numFmtId="0" fontId="133" fillId="0" borderId="0" applyNumberFormat="0" applyFill="0" applyBorder="0" applyAlignment="0" applyProtection="0">
      <alignment vertical="top"/>
      <protection locked="0"/>
    </xf>
    <xf numFmtId="238" fontId="60" fillId="0" borderId="3">
      <alignment horizontal="right" vertical="center"/>
    </xf>
    <xf numFmtId="0" fontId="262" fillId="0" borderId="0"/>
    <xf numFmtId="0" fontId="133"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169" fontId="60" fillId="0" borderId="3">
      <alignment horizontal="right" vertical="center"/>
    </xf>
    <xf numFmtId="166" fontId="60" fillId="0" borderId="0" applyFont="0" applyFill="0" applyBorder="0" applyAlignment="0" applyProtection="0"/>
    <xf numFmtId="197" fontId="59" fillId="0" borderId="0" applyFill="0" applyBorder="0" applyAlignment="0"/>
    <xf numFmtId="0" fontId="60" fillId="0" borderId="0"/>
    <xf numFmtId="0" fontId="77" fillId="0" borderId="38">
      <alignment horizontal="centerContinuous"/>
    </xf>
    <xf numFmtId="197" fontId="59" fillId="0" borderId="0" applyFill="0" applyBorder="0" applyAlignment="0"/>
    <xf numFmtId="196" fontId="58" fillId="0" borderId="0" applyFont="0" applyFill="0" applyBorder="0" applyAlignment="0" applyProtection="0"/>
    <xf numFmtId="220" fontId="58" fillId="0" borderId="0" applyFont="0" applyFill="0" applyBorder="0" applyAlignment="0" applyProtection="0"/>
    <xf numFmtId="0" fontId="63" fillId="0" borderId="0"/>
    <xf numFmtId="0" fontId="68" fillId="0" borderId="0" applyFill="0" applyBorder="0" applyAlignment="0"/>
    <xf numFmtId="201" fontId="60" fillId="0" borderId="3">
      <alignment horizontal="right" vertical="center"/>
    </xf>
    <xf numFmtId="197" fontId="59" fillId="0" borderId="0" applyFill="0" applyBorder="0" applyAlignment="0"/>
    <xf numFmtId="210" fontId="71" fillId="0" borderId="3">
      <alignment horizontal="right" vertical="center"/>
    </xf>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0" fontId="60" fillId="0" borderId="0" applyNumberFormat="0" applyFill="0" applyBorder="0" applyAlignment="0" applyProtection="0"/>
    <xf numFmtId="207" fontId="59" fillId="0" borderId="0" applyFill="0" applyBorder="0" applyAlignment="0"/>
    <xf numFmtId="207" fontId="59" fillId="0" borderId="0" applyFill="0" applyBorder="0" applyAlignment="0"/>
    <xf numFmtId="0" fontId="66" fillId="0" borderId="0"/>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10" fontId="71" fillId="0" borderId="3">
      <alignment horizontal="right" vertical="center"/>
    </xf>
    <xf numFmtId="220" fontId="58" fillId="0" borderId="0" applyFont="0" applyFill="0" applyBorder="0" applyAlignment="0" applyProtection="0"/>
    <xf numFmtId="218" fontId="109" fillId="0" borderId="0" applyFont="0" applyFill="0" applyBorder="0" applyAlignment="0" applyProtection="0"/>
    <xf numFmtId="171" fontId="67"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210" fontId="71" fillId="0" borderId="3">
      <alignment horizontal="right" vertical="center"/>
    </xf>
    <xf numFmtId="197" fontId="59" fillId="0" borderId="0" applyFill="0" applyBorder="0" applyAlignment="0"/>
    <xf numFmtId="197" fontId="59" fillId="0" borderId="0" applyFill="0" applyBorder="0" applyAlignment="0"/>
    <xf numFmtId="197" fontId="59" fillId="0" borderId="0" applyFill="0" applyBorder="0" applyAlignment="0"/>
    <xf numFmtId="203" fontId="68" fillId="0" borderId="3">
      <alignment horizontal="right" vertical="center"/>
    </xf>
    <xf numFmtId="210" fontId="71" fillId="0" borderId="3">
      <alignment horizontal="right" vertical="center"/>
    </xf>
    <xf numFmtId="197" fontId="59" fillId="0" borderId="0" applyFill="0" applyBorder="0" applyAlignment="0"/>
    <xf numFmtId="197" fontId="59" fillId="0" borderId="0" applyFill="0" applyBorder="0" applyAlignment="0"/>
    <xf numFmtId="187" fontId="59" fillId="0" borderId="0" applyFill="0" applyBorder="0" applyAlignment="0"/>
    <xf numFmtId="0" fontId="39" fillId="0" borderId="0"/>
    <xf numFmtId="187" fontId="59" fillId="0" borderId="0" applyFill="0" applyBorder="0" applyAlignment="0"/>
    <xf numFmtId="0" fontId="39" fillId="0" borderId="0"/>
    <xf numFmtId="187" fontId="59" fillId="0" borderId="0" applyFill="0" applyBorder="0" applyAlignment="0"/>
    <xf numFmtId="0" fontId="39" fillId="0" borderId="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216" fontId="83" fillId="0" borderId="3">
      <alignment horizontal="right" vertical="center"/>
    </xf>
    <xf numFmtId="187" fontId="59" fillId="0" borderId="0" applyFill="0" applyBorder="0" applyAlignment="0"/>
    <xf numFmtId="187" fontId="59" fillId="0" borderId="0" applyFill="0" applyBorder="0" applyAlignment="0"/>
    <xf numFmtId="0" fontId="262" fillId="0" borderId="0"/>
    <xf numFmtId="207" fontId="59" fillId="0" borderId="0" applyFill="0" applyBorder="0" applyAlignment="0"/>
    <xf numFmtId="209" fontId="58" fillId="0" borderId="0" applyFont="0" applyFill="0" applyBorder="0" applyAlignment="0" applyProtection="0"/>
    <xf numFmtId="207" fontId="59" fillId="0" borderId="0" applyFill="0" applyBorder="0" applyAlignment="0"/>
    <xf numFmtId="191" fontId="58" fillId="0" borderId="3">
      <alignment horizontal="right" vertical="center"/>
    </xf>
    <xf numFmtId="207" fontId="59" fillId="0" borderId="0" applyFill="0" applyBorder="0" applyAlignment="0"/>
    <xf numFmtId="3" fontId="129" fillId="0" borderId="8" applyNumberFormat="0" applyAlignment="0">
      <alignment horizontal="center" vertical="center"/>
    </xf>
    <xf numFmtId="273" fontId="71" fillId="0" borderId="0" applyFont="0" applyFill="0" applyBorder="0" applyAlignment="0" applyProtection="0"/>
    <xf numFmtId="185" fontId="141" fillId="0" borderId="15" applyNumberFormat="0" applyFont="0" applyFill="0" applyBorder="0">
      <alignment horizontal="center"/>
    </xf>
    <xf numFmtId="0" fontId="39" fillId="0" borderId="0"/>
    <xf numFmtId="185" fontId="141" fillId="0" borderId="15" applyNumberFormat="0" applyFont="0" applyFill="0" applyBorder="0">
      <alignment horizontal="center"/>
    </xf>
    <xf numFmtId="38" fontId="63" fillId="0" borderId="0" applyFont="0" applyFill="0" applyBorder="0" applyAlignment="0" applyProtection="0"/>
    <xf numFmtId="189" fontId="69" fillId="0" borderId="3">
      <alignment horizontal="right" vertical="center"/>
    </xf>
    <xf numFmtId="216" fontId="68" fillId="0" borderId="15"/>
    <xf numFmtId="0" fontId="144" fillId="0" borderId="0"/>
    <xf numFmtId="279" fontId="143" fillId="0" borderId="15"/>
    <xf numFmtId="178" fontId="68" fillId="0" borderId="3">
      <alignment horizontal="right" vertical="center"/>
    </xf>
    <xf numFmtId="221" fontId="71" fillId="0" borderId="0" applyFont="0" applyFill="0" applyBorder="0" applyAlignment="0" applyProtection="0"/>
    <xf numFmtId="0" fontId="82" fillId="0" borderId="0" applyNumberFormat="0" applyFont="0" applyFill="0" applyAlignment="0"/>
    <xf numFmtId="0" fontId="145" fillId="5" borderId="0" applyNumberFormat="0" applyBorder="0" applyAlignment="0" applyProtection="0"/>
    <xf numFmtId="0" fontId="38" fillId="0" borderId="0"/>
    <xf numFmtId="0" fontId="62" fillId="0" borderId="16" applyNumberFormat="0" applyAlignment="0">
      <alignment horizontal="center"/>
    </xf>
    <xf numFmtId="37" fontId="146" fillId="0" borderId="0"/>
    <xf numFmtId="37" fontId="146" fillId="0" borderId="0"/>
    <xf numFmtId="0" fontId="148" fillId="0" borderId="2" applyNumberFormat="0" applyFont="0" applyFill="0" applyBorder="0" applyAlignment="0">
      <alignment horizontal="center"/>
    </xf>
    <xf numFmtId="210" fontId="71" fillId="0" borderId="3">
      <alignment horizontal="right" vertical="center"/>
    </xf>
    <xf numFmtId="0" fontId="59" fillId="0" borderId="0"/>
    <xf numFmtId="0" fontId="262" fillId="0" borderId="0"/>
    <xf numFmtId="0" fontId="66" fillId="0" borderId="0"/>
    <xf numFmtId="0" fontId="73" fillId="0" borderId="0"/>
    <xf numFmtId="0" fontId="59" fillId="0" borderId="0"/>
    <xf numFmtId="0" fontId="75" fillId="0" borderId="0"/>
    <xf numFmtId="0" fontId="68" fillId="0" borderId="0"/>
    <xf numFmtId="229" fontId="80" fillId="0" borderId="3">
      <alignment horizontal="right" vertical="center"/>
    </xf>
    <xf numFmtId="0" fontId="59" fillId="0" borderId="0"/>
    <xf numFmtId="0" fontId="39" fillId="0" borderId="0"/>
    <xf numFmtId="0" fontId="262" fillId="0" borderId="0"/>
    <xf numFmtId="192" fontId="59" fillId="0" borderId="0" applyFont="0" applyFill="0" applyBorder="0" applyAlignment="0" applyProtection="0"/>
    <xf numFmtId="0" fontId="66" fillId="0" borderId="0"/>
    <xf numFmtId="0" fontId="59" fillId="0" borderId="0"/>
    <xf numFmtId="0" fontId="66" fillId="0" borderId="0"/>
    <xf numFmtId="0" fontId="82" fillId="0" borderId="0"/>
    <xf numFmtId="0" fontId="101" fillId="0" borderId="0"/>
    <xf numFmtId="0" fontId="103" fillId="0" borderId="0"/>
    <xf numFmtId="0" fontId="262" fillId="0" borderId="0"/>
    <xf numFmtId="0" fontId="262" fillId="0" borderId="0"/>
    <xf numFmtId="0" fontId="262" fillId="0" borderId="0"/>
    <xf numFmtId="0" fontId="59" fillId="0" borderId="0"/>
    <xf numFmtId="0" fontId="101" fillId="0" borderId="0" applyProtection="0"/>
    <xf numFmtId="193" fontId="60" fillId="0" borderId="3">
      <alignment horizontal="right" vertical="center"/>
    </xf>
    <xf numFmtId="189" fontId="69" fillId="0" borderId="3">
      <alignment horizontal="right" vertical="center"/>
    </xf>
    <xf numFmtId="0" fontId="262" fillId="0" borderId="0"/>
    <xf numFmtId="0" fontId="262" fillId="0" borderId="0"/>
    <xf numFmtId="0" fontId="262" fillId="0" borderId="0"/>
    <xf numFmtId="0" fontId="101" fillId="0" borderId="0"/>
    <xf numFmtId="0" fontId="101" fillId="0" borderId="0"/>
    <xf numFmtId="0" fontId="101" fillId="0" borderId="0"/>
    <xf numFmtId="0" fontId="101" fillId="0" borderId="0" applyProtection="0"/>
    <xf numFmtId="0" fontId="59" fillId="0" borderId="0"/>
    <xf numFmtId="0" fontId="59" fillId="0" borderId="0"/>
    <xf numFmtId="191" fontId="58" fillId="0" borderId="3">
      <alignment horizontal="right" vertical="center"/>
    </xf>
    <xf numFmtId="210" fontId="71" fillId="0" borderId="3">
      <alignment horizontal="right" vertical="center"/>
    </xf>
    <xf numFmtId="0" fontId="66" fillId="0" borderId="0"/>
    <xf numFmtId="0" fontId="59" fillId="0" borderId="0"/>
    <xf numFmtId="0" fontId="82" fillId="0" borderId="0"/>
    <xf numFmtId="0" fontId="59" fillId="0" borderId="0"/>
    <xf numFmtId="0" fontId="39" fillId="0" borderId="0"/>
    <xf numFmtId="189" fontId="69" fillId="0" borderId="3">
      <alignment horizontal="right" vertical="center"/>
    </xf>
    <xf numFmtId="0" fontId="66" fillId="0" borderId="0"/>
    <xf numFmtId="0" fontId="66" fillId="0" borderId="0"/>
    <xf numFmtId="0" fontId="39" fillId="0" borderId="0"/>
    <xf numFmtId="0" fontId="62" fillId="0" borderId="0"/>
    <xf numFmtId="189" fontId="69" fillId="0" borderId="3">
      <alignment horizontal="right" vertical="center"/>
    </xf>
    <xf numFmtId="0" fontId="39" fillId="0" borderId="0"/>
    <xf numFmtId="0" fontId="66" fillId="0" borderId="0"/>
    <xf numFmtId="0" fontId="59" fillId="0" borderId="0"/>
    <xf numFmtId="0" fontId="59" fillId="0" borderId="0"/>
    <xf numFmtId="0" fontId="59" fillId="0" borderId="0"/>
    <xf numFmtId="0" fontId="59" fillId="0" borderId="0"/>
    <xf numFmtId="4" fontId="126" fillId="28" borderId="17" applyNumberFormat="0" applyProtection="0">
      <alignment horizontal="right" vertical="center"/>
    </xf>
    <xf numFmtId="0" fontId="59" fillId="0" borderId="0"/>
    <xf numFmtId="4" fontId="126" fillId="12" borderId="17" applyNumberFormat="0" applyProtection="0">
      <alignment horizontal="right" vertical="center"/>
    </xf>
    <xf numFmtId="189" fontId="69" fillId="0" borderId="3">
      <alignment horizontal="right" vertical="center"/>
    </xf>
    <xf numFmtId="0" fontId="66" fillId="0" borderId="0"/>
    <xf numFmtId="0" fontId="59" fillId="0" borderId="0"/>
    <xf numFmtId="0" fontId="66" fillId="0" borderId="0"/>
    <xf numFmtId="201" fontId="60" fillId="0" borderId="3">
      <alignment horizontal="right" vertical="center"/>
    </xf>
    <xf numFmtId="0" fontId="75" fillId="0" borderId="0"/>
    <xf numFmtId="201" fontId="60" fillId="0" borderId="3">
      <alignment horizontal="right" vertical="center"/>
    </xf>
    <xf numFmtId="0" fontId="101" fillId="0" borderId="0" applyProtection="0"/>
    <xf numFmtId="0" fontId="262" fillId="0" borderId="0"/>
    <xf numFmtId="0" fontId="216" fillId="0" borderId="0"/>
    <xf numFmtId="189" fontId="69" fillId="0" borderId="3">
      <alignment horizontal="right" vertical="center"/>
    </xf>
    <xf numFmtId="0" fontId="66" fillId="0" borderId="0"/>
    <xf numFmtId="0" fontId="66" fillId="0" borderId="0"/>
    <xf numFmtId="0" fontId="60" fillId="0" borderId="0"/>
    <xf numFmtId="178" fontId="68" fillId="0" borderId="3">
      <alignment horizontal="right" vertical="center"/>
    </xf>
    <xf numFmtId="0" fontId="66" fillId="0" borderId="0"/>
    <xf numFmtId="0" fontId="39" fillId="0" borderId="0"/>
    <xf numFmtId="0" fontId="39" fillId="0" borderId="0"/>
    <xf numFmtId="0" fontId="113" fillId="0" borderId="0"/>
    <xf numFmtId="0" fontId="39" fillId="0" borderId="0"/>
    <xf numFmtId="0" fontId="39" fillId="0" borderId="0"/>
    <xf numFmtId="0" fontId="66" fillId="0" borderId="0"/>
    <xf numFmtId="0" fontId="59" fillId="0" borderId="0"/>
    <xf numFmtId="0" fontId="101" fillId="0" borderId="0" applyProtection="0"/>
    <xf numFmtId="0" fontId="262" fillId="0" borderId="0"/>
    <xf numFmtId="0" fontId="82" fillId="0" borderId="0"/>
    <xf numFmtId="0" fontId="262" fillId="0" borderId="0"/>
    <xf numFmtId="0" fontId="101" fillId="0" borderId="0" applyProtection="0"/>
    <xf numFmtId="0" fontId="262" fillId="0" borderId="0"/>
    <xf numFmtId="0" fontId="66" fillId="0" borderId="0"/>
    <xf numFmtId="0" fontId="262" fillId="0" borderId="0"/>
    <xf numFmtId="0" fontId="59" fillId="0" borderId="0"/>
    <xf numFmtId="0" fontId="217" fillId="0" borderId="0"/>
    <xf numFmtId="0" fontId="59" fillId="0" borderId="0"/>
    <xf numFmtId="0" fontId="59" fillId="0" borderId="0"/>
    <xf numFmtId="0" fontId="59" fillId="0" borderId="0"/>
    <xf numFmtId="0" fontId="59" fillId="0" borderId="0"/>
    <xf numFmtId="0" fontId="113" fillId="2" borderId="0"/>
    <xf numFmtId="0" fontId="59" fillId="0" borderId="0"/>
    <xf numFmtId="0" fontId="59" fillId="0" borderId="0"/>
    <xf numFmtId="0" fontId="66" fillId="0" borderId="0"/>
    <xf numFmtId="0" fontId="59" fillId="0" borderId="0"/>
    <xf numFmtId="169" fontId="60" fillId="0" borderId="3">
      <alignment horizontal="right" vertical="center"/>
    </xf>
    <xf numFmtId="309" fontId="162" fillId="0" borderId="3">
      <alignment horizontal="right" vertical="center"/>
    </xf>
    <xf numFmtId="0" fontId="262" fillId="0" borderId="0"/>
    <xf numFmtId="196" fontId="58" fillId="0" borderId="0" applyFont="0" applyFill="0" applyBorder="0" applyAlignment="0" applyProtection="0"/>
    <xf numFmtId="0" fontId="62" fillId="0" borderId="0"/>
    <xf numFmtId="0" fontId="71" fillId="0" borderId="0" applyProtection="0"/>
    <xf numFmtId="0" fontId="262" fillId="0" borderId="0"/>
    <xf numFmtId="0" fontId="262" fillId="0" borderId="0"/>
    <xf numFmtId="0" fontId="262" fillId="0" borderId="0"/>
    <xf numFmtId="0" fontId="262" fillId="0" borderId="0"/>
    <xf numFmtId="0" fontId="68" fillId="0" borderId="0"/>
    <xf numFmtId="0" fontId="59" fillId="0" borderId="0"/>
    <xf numFmtId="0" fontId="59" fillId="0" borderId="0"/>
    <xf numFmtId="0" fontId="59" fillId="0" borderId="0"/>
    <xf numFmtId="229" fontId="80" fillId="0" borderId="3">
      <alignment horizontal="right" vertical="center"/>
    </xf>
    <xf numFmtId="0" fontId="58" fillId="0" borderId="0"/>
    <xf numFmtId="0" fontId="262" fillId="0" borderId="0"/>
    <xf numFmtId="189" fontId="69" fillId="0" borderId="3">
      <alignment horizontal="right" vertical="center"/>
    </xf>
    <xf numFmtId="0" fontId="262" fillId="0" borderId="0"/>
    <xf numFmtId="0" fontId="262" fillId="0" borderId="0"/>
    <xf numFmtId="0" fontId="262" fillId="0" borderId="0"/>
    <xf numFmtId="323" fontId="218" fillId="0" borderId="0" applyFont="0" applyFill="0" applyBorder="0" applyProtection="0">
      <alignment vertical="top" wrapText="1"/>
    </xf>
    <xf numFmtId="0" fontId="262" fillId="0" borderId="0"/>
    <xf numFmtId="0" fontId="262" fillId="0" borderId="0"/>
    <xf numFmtId="214" fontId="59" fillId="0" borderId="0" applyFont="0" applyFill="0" applyBorder="0" applyAlignment="0" applyProtection="0"/>
    <xf numFmtId="0" fontId="14" fillId="0" borderId="0"/>
    <xf numFmtId="0" fontId="14" fillId="0" borderId="0"/>
    <xf numFmtId="189" fontId="69" fillId="0" borderId="3">
      <alignment horizontal="right" vertical="center"/>
    </xf>
    <xf numFmtId="214" fontId="59" fillId="0" borderId="0" applyFont="0" applyFill="0" applyBorder="0" applyAlignment="0" applyProtection="0"/>
    <xf numFmtId="0" fontId="14" fillId="0" borderId="0"/>
    <xf numFmtId="0" fontId="14" fillId="0" borderId="0"/>
    <xf numFmtId="214" fontId="59" fillId="0" borderId="0" applyFont="0" applyFill="0" applyBorder="0" applyAlignment="0" applyProtection="0"/>
    <xf numFmtId="9" fontId="59" fillId="0" borderId="0" applyFont="0" applyFill="0" applyBorder="0" applyAlignment="0" applyProtection="0"/>
    <xf numFmtId="0" fontId="14" fillId="0" borderId="0"/>
    <xf numFmtId="0" fontId="101" fillId="0" borderId="0"/>
    <xf numFmtId="0" fontId="59" fillId="0" borderId="0"/>
    <xf numFmtId="0" fontId="262" fillId="0" borderId="0"/>
    <xf numFmtId="189" fontId="69" fillId="0" borderId="3">
      <alignment horizontal="right" vertical="center"/>
    </xf>
    <xf numFmtId="0" fontId="262" fillId="0" borderId="0"/>
    <xf numFmtId="0" fontId="59" fillId="0" borderId="0"/>
    <xf numFmtId="0" fontId="39" fillId="0" borderId="0"/>
    <xf numFmtId="0" fontId="39" fillId="0" borderId="0"/>
    <xf numFmtId="0" fontId="39" fillId="0" borderId="0"/>
    <xf numFmtId="0" fontId="39" fillId="0" borderId="0"/>
    <xf numFmtId="0" fontId="39" fillId="0" borderId="0"/>
    <xf numFmtId="0" fontId="59" fillId="0" borderId="0"/>
    <xf numFmtId="0" fontId="59" fillId="0" borderId="0"/>
    <xf numFmtId="0" fontId="101" fillId="0" borderId="0"/>
    <xf numFmtId="0" fontId="262" fillId="0" borderId="0"/>
    <xf numFmtId="0" fontId="101" fillId="0" borderId="0"/>
    <xf numFmtId="0" fontId="262" fillId="0" borderId="0"/>
    <xf numFmtId="0" fontId="59" fillId="0" borderId="0"/>
    <xf numFmtId="0" fontId="262" fillId="0" borderId="0"/>
    <xf numFmtId="0" fontId="101" fillId="0" borderId="0"/>
    <xf numFmtId="0" fontId="101" fillId="0" borderId="0"/>
    <xf numFmtId="0" fontId="59" fillId="0" borderId="0" applyProtection="0"/>
    <xf numFmtId="0" fontId="219" fillId="0" borderId="0" applyNumberFormat="0" applyFill="0" applyBorder="0" applyProtection="0">
      <alignment vertical="top"/>
    </xf>
    <xf numFmtId="0" fontId="59" fillId="0" borderId="0"/>
    <xf numFmtId="0" fontId="59" fillId="0" borderId="0"/>
    <xf numFmtId="0" fontId="59" fillId="0" borderId="0"/>
    <xf numFmtId="0" fontId="59" fillId="0" borderId="0"/>
    <xf numFmtId="0" fontId="59" fillId="0" borderId="0"/>
    <xf numFmtId="0" fontId="86" fillId="0" borderId="0"/>
    <xf numFmtId="0" fontId="59" fillId="0" borderId="0"/>
    <xf numFmtId="9" fontId="66" fillId="0" borderId="0" applyFont="0" applyFill="0" applyBorder="0" applyAlignment="0" applyProtection="0"/>
    <xf numFmtId="0" fontId="59" fillId="0" borderId="0"/>
    <xf numFmtId="0" fontId="59" fillId="0" borderId="0"/>
    <xf numFmtId="189" fontId="69" fillId="0" borderId="3">
      <alignment horizontal="right" vertical="center"/>
    </xf>
    <xf numFmtId="0" fontId="59" fillId="0" borderId="0"/>
    <xf numFmtId="0" fontId="59" fillId="0" borderId="0"/>
    <xf numFmtId="0" fontId="59" fillId="0" borderId="0"/>
    <xf numFmtId="0" fontId="216" fillId="0" borderId="0"/>
    <xf numFmtId="9" fontId="59" fillId="0" borderId="0" applyFont="0" applyFill="0" applyBorder="0" applyAlignment="0" applyProtection="0"/>
    <xf numFmtId="9" fontId="59" fillId="0" borderId="0" applyFont="0" applyFill="0" applyBorder="0" applyAlignment="0" applyProtection="0"/>
    <xf numFmtId="0" fontId="38" fillId="0" borderId="0"/>
    <xf numFmtId="9" fontId="59" fillId="0" borderId="0" applyFont="0" applyFill="0" applyBorder="0" applyAlignment="0" applyProtection="0"/>
    <xf numFmtId="9" fontId="59" fillId="0" borderId="0" applyFont="0" applyFill="0" applyBorder="0" applyAlignment="0" applyProtection="0"/>
    <xf numFmtId="0" fontId="38" fillId="0" borderId="0"/>
    <xf numFmtId="0" fontId="66" fillId="0" borderId="0"/>
    <xf numFmtId="0" fontId="59" fillId="0" borderId="0"/>
    <xf numFmtId="0" fontId="59" fillId="0" borderId="0"/>
    <xf numFmtId="0" fontId="262" fillId="0" borderId="0"/>
    <xf numFmtId="0" fontId="262" fillId="0" borderId="0"/>
    <xf numFmtId="0" fontId="262" fillId="0" borderId="0"/>
    <xf numFmtId="0" fontId="262" fillId="0" borderId="0"/>
    <xf numFmtId="0" fontId="262" fillId="0" borderId="0"/>
    <xf numFmtId="0" fontId="262" fillId="0" borderId="0"/>
    <xf numFmtId="208" fontId="71" fillId="0" borderId="3">
      <alignment horizontal="right" vertical="center"/>
    </xf>
    <xf numFmtId="0" fontId="262" fillId="0" borderId="0"/>
    <xf numFmtId="0" fontId="262" fillId="0" borderId="0"/>
    <xf numFmtId="0" fontId="59" fillId="0" borderId="0"/>
    <xf numFmtId="178" fontId="68" fillId="0" borderId="3">
      <alignment horizontal="right" vertical="center"/>
    </xf>
    <xf numFmtId="241" fontId="58" fillId="0" borderId="0" applyFont="0" applyFill="0" applyBorder="0" applyAlignment="0" applyProtection="0"/>
    <xf numFmtId="196" fontId="86" fillId="0" borderId="0" applyFont="0" applyFill="0" applyBorder="0" applyAlignment="0" applyProtection="0"/>
    <xf numFmtId="0" fontId="59" fillId="0" borderId="0"/>
    <xf numFmtId="0" fontId="59" fillId="0" borderId="0"/>
    <xf numFmtId="0" fontId="170" fillId="0" borderId="0" applyFont="0"/>
    <xf numFmtId="0" fontId="79" fillId="0" borderId="0"/>
    <xf numFmtId="0" fontId="66" fillId="5" borderId="19" applyNumberFormat="0" applyFont="0" applyAlignment="0" applyProtection="0"/>
    <xf numFmtId="0" fontId="68" fillId="30" borderId="19" applyNumberFormat="0" applyFont="0" applyAlignment="0" applyProtection="0"/>
    <xf numFmtId="210" fontId="71" fillId="0" borderId="3">
      <alignment horizontal="right" vertical="center"/>
    </xf>
    <xf numFmtId="0" fontId="62" fillId="0" borderId="0"/>
    <xf numFmtId="0" fontId="62" fillId="0" borderId="0"/>
    <xf numFmtId="3" fontId="220" fillId="0" borderId="0" applyFont="0" applyFill="0" applyBorder="0" applyAlignment="0" applyProtection="0"/>
    <xf numFmtId="0" fontId="60" fillId="0" borderId="0" applyNumberFormat="0" applyFill="0" applyBorder="0" applyAlignment="0" applyProtection="0"/>
    <xf numFmtId="0" fontId="69" fillId="0" borderId="0" applyNumberFormat="0" applyFill="0" applyBorder="0" applyAlignment="0" applyProtection="0"/>
    <xf numFmtId="0" fontId="60" fillId="0" borderId="0" applyNumberFormat="0" applyFill="0" applyBorder="0" applyAlignment="0" applyProtection="0"/>
    <xf numFmtId="0" fontId="59" fillId="0" borderId="0" applyFont="0" applyFill="0" applyBorder="0" applyAlignment="0" applyProtection="0"/>
    <xf numFmtId="0" fontId="38" fillId="0" borderId="0"/>
    <xf numFmtId="0" fontId="113" fillId="2" borderId="0"/>
    <xf numFmtId="41" fontId="68" fillId="0" borderId="0" applyFont="0" applyFill="0" applyBorder="0" applyAlignment="0" applyProtection="0"/>
    <xf numFmtId="214" fontId="59" fillId="0" borderId="0" applyFont="0" applyFill="0" applyBorder="0" applyAlignment="0" applyProtection="0"/>
    <xf numFmtId="214" fontId="59" fillId="0" borderId="0" applyFont="0" applyFill="0" applyBorder="0" applyAlignment="0" applyProtection="0"/>
    <xf numFmtId="9" fontId="66" fillId="0" borderId="0" applyFont="0" applyFill="0" applyBorder="0" applyAlignment="0" applyProtection="0"/>
    <xf numFmtId="214" fontId="59" fillId="0" borderId="0" applyFont="0" applyFill="0" applyBorder="0" applyAlignment="0" applyProtection="0"/>
    <xf numFmtId="214" fontId="59" fillId="0" borderId="0" applyFont="0" applyFill="0" applyBorder="0" applyAlignment="0" applyProtection="0"/>
    <xf numFmtId="214" fontId="59" fillId="0" borderId="0" applyFont="0" applyFill="0" applyBorder="0" applyAlignment="0" applyProtection="0"/>
    <xf numFmtId="189" fontId="69" fillId="0" borderId="3">
      <alignment horizontal="right" vertical="center"/>
    </xf>
    <xf numFmtId="178" fontId="59" fillId="0" borderId="3">
      <alignment horizontal="right" vertical="center"/>
    </xf>
    <xf numFmtId="214" fontId="59" fillId="0" borderId="0" applyFont="0" applyFill="0" applyBorder="0" applyAlignment="0" applyProtection="0"/>
    <xf numFmtId="214" fontId="59" fillId="0" borderId="0" applyFont="0" applyFill="0" applyBorder="0" applyAlignment="0" applyProtection="0"/>
    <xf numFmtId="214" fontId="59" fillId="0" borderId="0" applyFont="0" applyFill="0" applyBorder="0" applyAlignment="0" applyProtection="0"/>
    <xf numFmtId="0" fontId="62" fillId="0" borderId="0"/>
    <xf numFmtId="324" fontId="55" fillId="0" borderId="0" applyFont="0" applyFill="0" applyBorder="0" applyAlignment="0" applyProtection="0"/>
    <xf numFmtId="192" fontId="59" fillId="0" borderId="0" applyFont="0" applyFill="0" applyBorder="0" applyAlignment="0" applyProtection="0"/>
    <xf numFmtId="192" fontId="59" fillId="0" borderId="0" applyFont="0" applyFill="0" applyBorder="0" applyAlignment="0" applyProtection="0"/>
    <xf numFmtId="4" fontId="221" fillId="5" borderId="17" applyNumberFormat="0" applyProtection="0">
      <alignment vertical="center"/>
    </xf>
    <xf numFmtId="192" fontId="59" fillId="0" borderId="0" applyFont="0" applyFill="0" applyBorder="0" applyAlignment="0" applyProtection="0"/>
    <xf numFmtId="192" fontId="59" fillId="0" borderId="0" applyFont="0" applyFill="0" applyBorder="0" applyAlignment="0" applyProtection="0"/>
    <xf numFmtId="189" fontId="69" fillId="0" borderId="3">
      <alignment horizontal="right" vertical="center"/>
    </xf>
    <xf numFmtId="192" fontId="59" fillId="0" borderId="0" applyFont="0" applyFill="0" applyBorder="0" applyAlignment="0" applyProtection="0"/>
    <xf numFmtId="192" fontId="59" fillId="0" borderId="0" applyFont="0" applyFill="0" applyBorder="0" applyAlignment="0" applyProtection="0"/>
    <xf numFmtId="192" fontId="59" fillId="0" borderId="0" applyFont="0" applyFill="0" applyBorder="0" applyAlignment="0" applyProtection="0"/>
    <xf numFmtId="194" fontId="68" fillId="0" borderId="0" applyFont="0" applyFill="0" applyBorder="0" applyAlignment="0" applyProtection="0"/>
    <xf numFmtId="252" fontId="59" fillId="0" borderId="0" applyFont="0" applyFill="0" applyBorder="0" applyAlignment="0" applyProtection="0"/>
    <xf numFmtId="178" fontId="68" fillId="0" borderId="3">
      <alignment horizontal="right" vertical="center"/>
    </xf>
    <xf numFmtId="252" fontId="59" fillId="0" borderId="0" applyFont="0" applyFill="0" applyBorder="0" applyAlignment="0" applyProtection="0"/>
    <xf numFmtId="252" fontId="59" fillId="0" borderId="0" applyFont="0" applyFill="0" applyBorder="0" applyAlignment="0" applyProtection="0"/>
    <xf numFmtId="189" fontId="69" fillId="0" borderId="3">
      <alignment horizontal="right" vertical="center"/>
    </xf>
    <xf numFmtId="252" fontId="59" fillId="0" borderId="0" applyFont="0" applyFill="0" applyBorder="0" applyAlignment="0" applyProtection="0"/>
    <xf numFmtId="252" fontId="59" fillId="0" borderId="0" applyFont="0" applyFill="0" applyBorder="0" applyAlignment="0" applyProtection="0"/>
    <xf numFmtId="252" fontId="59" fillId="0" borderId="0" applyFont="0" applyFill="0" applyBorder="0" applyAlignment="0" applyProtection="0"/>
    <xf numFmtId="252" fontId="59" fillId="0" borderId="0" applyFont="0" applyFill="0" applyBorder="0" applyAlignment="0" applyProtection="0"/>
    <xf numFmtId="189" fontId="69" fillId="0" borderId="3">
      <alignment horizontal="right" vertical="center"/>
    </xf>
    <xf numFmtId="252" fontId="59" fillId="0" borderId="0" applyFont="0" applyFill="0" applyBorder="0" applyAlignment="0" applyProtection="0"/>
    <xf numFmtId="252" fontId="59" fillId="0" borderId="0" applyFont="0" applyFill="0" applyBorder="0" applyAlignment="0" applyProtection="0"/>
    <xf numFmtId="252" fontId="59" fillId="0" borderId="0" applyFont="0" applyFill="0" applyBorder="0" applyAlignment="0" applyProtection="0"/>
    <xf numFmtId="325" fontId="68" fillId="0" borderId="0" applyFont="0" applyFill="0" applyBorder="0" applyAlignment="0" applyProtection="0"/>
    <xf numFmtId="243" fontId="59" fillId="0" borderId="0" applyFont="0" applyFill="0" applyBorder="0" applyAlignment="0" applyProtection="0"/>
    <xf numFmtId="4" fontId="57" fillId="33" borderId="17" applyNumberFormat="0" applyProtection="0">
      <alignment horizontal="right" vertical="center"/>
    </xf>
    <xf numFmtId="243" fontId="59" fillId="0" borderId="0" applyFont="0" applyFill="0" applyBorder="0" applyAlignment="0" applyProtection="0"/>
    <xf numFmtId="243" fontId="59" fillId="0" borderId="0" applyFont="0" applyFill="0" applyBorder="0" applyAlignment="0" applyProtection="0"/>
    <xf numFmtId="243" fontId="59" fillId="0" borderId="0" applyFont="0" applyFill="0" applyBorder="0" applyAlignment="0" applyProtection="0"/>
    <xf numFmtId="243" fontId="59" fillId="0" borderId="0" applyFont="0" applyFill="0" applyBorder="0" applyAlignment="0" applyProtection="0"/>
    <xf numFmtId="243" fontId="59" fillId="0" borderId="0" applyFont="0" applyFill="0" applyBorder="0" applyAlignment="0" applyProtection="0"/>
    <xf numFmtId="243" fontId="59" fillId="0" borderId="0" applyFont="0" applyFill="0" applyBorder="0" applyAlignment="0" applyProtection="0"/>
    <xf numFmtId="203" fontId="68" fillId="0" borderId="3">
      <alignment horizontal="right" vertical="center"/>
    </xf>
    <xf numFmtId="243" fontId="59" fillId="0" borderId="0" applyFont="0" applyFill="0" applyBorder="0" applyAlignment="0" applyProtection="0"/>
    <xf numFmtId="243" fontId="59" fillId="0" borderId="0" applyFont="0" applyFill="0" applyBorder="0" applyAlignment="0" applyProtection="0"/>
    <xf numFmtId="243" fontId="59" fillId="0" borderId="0" applyFont="0" applyFill="0" applyBorder="0" applyAlignment="0" applyProtection="0"/>
    <xf numFmtId="10" fontId="59" fillId="0" borderId="0" applyFont="0" applyFill="0" applyBorder="0" applyAlignment="0" applyProtection="0"/>
    <xf numFmtId="10" fontId="101" fillId="0" borderId="0" applyProtection="0"/>
    <xf numFmtId="0" fontId="222" fillId="0" borderId="41" applyProtection="0"/>
    <xf numFmtId="208" fontId="71" fillId="0" borderId="3">
      <alignment horizontal="right" vertical="center"/>
    </xf>
    <xf numFmtId="10" fontId="59" fillId="0" borderId="0" applyFont="0" applyFill="0" applyBorder="0" applyAlignment="0" applyProtection="0"/>
    <xf numFmtId="10" fontId="59" fillId="0" borderId="0" applyFont="0" applyFill="0" applyBorder="0" applyAlignment="0" applyProtection="0"/>
    <xf numFmtId="10" fontId="59" fillId="0" borderId="0" applyFont="0" applyFill="0" applyBorder="0" applyAlignment="0" applyProtection="0"/>
    <xf numFmtId="10" fontId="59" fillId="0" borderId="0" applyFont="0" applyFill="0" applyBorder="0" applyAlignment="0" applyProtection="0"/>
    <xf numFmtId="10" fontId="59" fillId="0" borderId="0" applyFont="0" applyFill="0" applyBorder="0" applyAlignment="0" applyProtection="0"/>
    <xf numFmtId="10" fontId="59" fillId="0" borderId="0" applyFont="0" applyFill="0" applyBorder="0" applyAlignment="0" applyProtection="0"/>
    <xf numFmtId="326" fontId="89" fillId="0" borderId="0" applyFont="0" applyFill="0" applyBorder="0" applyAlignment="0" applyProtection="0"/>
    <xf numFmtId="327" fontId="55" fillId="0" borderId="0" applyFont="0" applyFill="0" applyBorder="0" applyAlignment="0" applyProtection="0"/>
    <xf numFmtId="189" fontId="69" fillId="0" borderId="3">
      <alignment horizontal="right" vertical="center"/>
    </xf>
    <xf numFmtId="4" fontId="57" fillId="23" borderId="17" applyNumberFormat="0" applyProtection="0">
      <alignment horizontal="right" vertical="center"/>
    </xf>
    <xf numFmtId="328" fontId="89" fillId="0" borderId="0" applyFont="0" applyFill="0" applyBorder="0" applyAlignment="0" applyProtection="0"/>
    <xf numFmtId="169" fontId="60" fillId="0" borderId="3">
      <alignment horizontal="right" vertical="center"/>
    </xf>
    <xf numFmtId="283" fontId="55"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66" fillId="0" borderId="0" applyFont="0" applyFill="0" applyBorder="0" applyAlignment="0" applyProtection="0"/>
    <xf numFmtId="9" fontId="38" fillId="0" borderId="0" applyFont="0" applyFill="0" applyBorder="0" applyAlignment="0" applyProtection="0"/>
    <xf numFmtId="9" fontId="66" fillId="0" borderId="0" applyFont="0" applyFill="0" applyBorder="0" applyAlignment="0" applyProtection="0"/>
    <xf numFmtId="9" fontId="101"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197" fontId="59" fillId="0" borderId="0" applyFill="0" applyBorder="0" applyAlignment="0"/>
    <xf numFmtId="210" fontId="71" fillId="0" borderId="3">
      <alignment horizontal="right" vertical="center"/>
    </xf>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4" fontId="57" fillId="13" borderId="17" applyNumberFormat="0" applyProtection="0">
      <alignment horizontal="right" vertical="center"/>
    </xf>
    <xf numFmtId="197" fontId="59" fillId="0" borderId="0" applyFill="0" applyBorder="0" applyAlignment="0"/>
    <xf numFmtId="197" fontId="59" fillId="0" borderId="0" applyFill="0" applyBorder="0" applyAlignment="0"/>
    <xf numFmtId="208" fontId="71" fillId="0" borderId="3">
      <alignment horizontal="right" vertical="center"/>
    </xf>
    <xf numFmtId="197" fontId="59" fillId="0" borderId="0" applyFill="0" applyBorder="0" applyAlignment="0"/>
    <xf numFmtId="197" fontId="59" fillId="0" borderId="0" applyFill="0" applyBorder="0" applyAlignment="0"/>
    <xf numFmtId="4" fontId="126" fillId="25" borderId="17" applyNumberFormat="0" applyProtection="0">
      <alignment horizontal="right" vertical="center"/>
    </xf>
    <xf numFmtId="174" fontId="67" fillId="0" borderId="0" applyFill="0" applyBorder="0" applyAlignment="0"/>
    <xf numFmtId="207" fontId="59" fillId="0" borderId="0" applyFill="0" applyBorder="0" applyAlignment="0"/>
    <xf numFmtId="4" fontId="57" fillId="25" borderId="17" applyNumberFormat="0" applyProtection="0">
      <alignment horizontal="right" vertical="center"/>
    </xf>
    <xf numFmtId="207" fontId="59" fillId="0" borderId="0" applyFill="0" applyBorder="0" applyAlignment="0"/>
    <xf numFmtId="4" fontId="139" fillId="16" borderId="0" applyNumberFormat="0" applyProtection="0">
      <alignment horizontal="left" vertical="center" indent="1"/>
    </xf>
    <xf numFmtId="207" fontId="59" fillId="0" borderId="0" applyFill="0" applyBorder="0" applyAlignment="0"/>
    <xf numFmtId="210" fontId="71" fillId="0" borderId="3">
      <alignment horizontal="right" vertical="center"/>
    </xf>
    <xf numFmtId="207" fontId="59" fillId="0" borderId="0" applyFill="0" applyBorder="0" applyAlignment="0"/>
    <xf numFmtId="207" fontId="59" fillId="0" borderId="0" applyFill="0" applyBorder="0" applyAlignment="0"/>
    <xf numFmtId="207" fontId="59" fillId="0" borderId="0" applyFill="0" applyBorder="0" applyAlignment="0"/>
    <xf numFmtId="203" fontId="59" fillId="0" borderId="3">
      <alignment horizontal="right" vertical="center"/>
    </xf>
    <xf numFmtId="207" fontId="59" fillId="0" borderId="0" applyFill="0" applyBorder="0" applyAlignment="0"/>
    <xf numFmtId="20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210" fontId="71" fillId="0" borderId="3">
      <alignment horizontal="right" vertical="center"/>
    </xf>
    <xf numFmtId="187" fontId="59" fillId="0" borderId="0" applyFill="0" applyBorder="0" applyAlignment="0"/>
    <xf numFmtId="209" fontId="58" fillId="0" borderId="0" applyFont="0" applyFill="0" applyBorder="0" applyAlignment="0" applyProtection="0"/>
    <xf numFmtId="209" fontId="58" fillId="0" borderId="0" applyFont="0" applyFill="0" applyBorder="0" applyAlignment="0" applyProtection="0"/>
    <xf numFmtId="187" fontId="59" fillId="0" borderId="0" applyFill="0" applyBorder="0" applyAlignment="0"/>
    <xf numFmtId="166" fontId="58" fillId="0" borderId="0" applyFont="0" applyFill="0" applyBorder="0" applyAlignment="0" applyProtection="0"/>
    <xf numFmtId="209" fontId="58" fillId="0" borderId="0" applyFont="0" applyFill="0" applyBorder="0" applyAlignment="0" applyProtection="0"/>
    <xf numFmtId="187" fontId="59" fillId="0" borderId="0" applyFill="0" applyBorder="0" applyAlignment="0"/>
    <xf numFmtId="41" fontId="58" fillId="0" borderId="0" applyFont="0" applyFill="0" applyBorder="0" applyAlignment="0" applyProtection="0"/>
    <xf numFmtId="41" fontId="58" fillId="0" borderId="0" applyFont="0" applyFill="0" applyBorder="0" applyAlignment="0" applyProtection="0"/>
    <xf numFmtId="187" fontId="59" fillId="0" borderId="0" applyFill="0" applyBorder="0" applyAlignment="0"/>
    <xf numFmtId="166" fontId="58" fillId="0" borderId="0" applyFont="0" applyFill="0" applyBorder="0" applyAlignment="0" applyProtection="0"/>
    <xf numFmtId="166" fontId="58" fillId="0" borderId="0" applyFont="0" applyFill="0" applyBorder="0" applyAlignment="0" applyProtection="0"/>
    <xf numFmtId="201" fontId="60" fillId="0" borderId="3">
      <alignment horizontal="right" vertical="center"/>
    </xf>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74" fontId="67"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189" fontId="69" fillId="0" borderId="3">
      <alignment horizontal="right" vertical="center"/>
    </xf>
    <xf numFmtId="207" fontId="59" fillId="0" borderId="0" applyFill="0" applyBorder="0" applyAlignment="0"/>
    <xf numFmtId="207" fontId="59" fillId="0" borderId="0" applyFill="0" applyBorder="0" applyAlignment="0"/>
    <xf numFmtId="189" fontId="69" fillId="0" borderId="3">
      <alignment horizontal="right" vertical="center"/>
    </xf>
    <xf numFmtId="207" fontId="59" fillId="0" borderId="0" applyFill="0" applyBorder="0" applyAlignment="0"/>
    <xf numFmtId="0" fontId="196" fillId="0" borderId="0"/>
    <xf numFmtId="206" fontId="136" fillId="0" borderId="28" applyFont="0" applyFill="0" applyBorder="0"/>
    <xf numFmtId="0" fontId="63" fillId="0" borderId="0" applyNumberFormat="0" applyFont="0" applyFill="0" applyBorder="0" applyAlignment="0" applyProtection="0">
      <alignment horizontal="left"/>
    </xf>
    <xf numFmtId="0" fontId="223" fillId="0" borderId="29">
      <alignment horizontal="center"/>
    </xf>
    <xf numFmtId="189" fontId="69" fillId="0" borderId="3">
      <alignment horizontal="right" vertical="center"/>
    </xf>
    <xf numFmtId="0" fontId="133" fillId="0" borderId="0"/>
    <xf numFmtId="249" fontId="58" fillId="0" borderId="0" applyFont="0" applyFill="0" applyBorder="0" applyAlignment="0" applyProtection="0"/>
    <xf numFmtId="0" fontId="60" fillId="0" borderId="0" applyNumberFormat="0" applyFill="0" applyBorder="0" applyAlignment="0" applyProtection="0"/>
    <xf numFmtId="235" fontId="58" fillId="0" borderId="0" applyFont="0" applyFill="0" applyBorder="0" applyAlignment="0" applyProtection="0"/>
    <xf numFmtId="189" fontId="69" fillId="0" borderId="3">
      <alignment horizontal="right" vertical="center"/>
    </xf>
    <xf numFmtId="41" fontId="101" fillId="0" borderId="0" applyProtection="0"/>
    <xf numFmtId="4" fontId="157" fillId="5" borderId="17" applyNumberFormat="0" applyProtection="0">
      <alignment vertical="center"/>
    </xf>
    <xf numFmtId="4" fontId="57" fillId="5" borderId="17" applyNumberFormat="0" applyProtection="0">
      <alignment horizontal="left" vertical="center" indent="1"/>
    </xf>
    <xf numFmtId="189" fontId="69" fillId="0" borderId="3">
      <alignment horizontal="right" vertical="center"/>
    </xf>
    <xf numFmtId="4" fontId="126" fillId="3" borderId="17" applyNumberFormat="0" applyProtection="0">
      <alignment horizontal="right" vertical="center"/>
    </xf>
    <xf numFmtId="208" fontId="71" fillId="0" borderId="3">
      <alignment horizontal="right" vertical="center"/>
    </xf>
    <xf numFmtId="216" fontId="83" fillId="0" borderId="3">
      <alignment horizontal="right" vertical="center"/>
    </xf>
    <xf numFmtId="4" fontId="126" fillId="8" borderId="17" applyNumberFormat="0" applyProtection="0">
      <alignment horizontal="right" vertical="center"/>
    </xf>
    <xf numFmtId="4" fontId="126" fillId="33" borderId="17" applyNumberFormat="0" applyProtection="0">
      <alignment horizontal="right" vertical="center"/>
    </xf>
    <xf numFmtId="4" fontId="126" fillId="26" borderId="17" applyNumberFormat="0" applyProtection="0">
      <alignment horizontal="right" vertical="center"/>
    </xf>
    <xf numFmtId="4" fontId="139" fillId="34" borderId="42" applyNumberFormat="0" applyProtection="0">
      <alignment horizontal="left" vertical="center" indent="1"/>
    </xf>
    <xf numFmtId="4" fontId="157" fillId="34" borderId="42" applyNumberFormat="0" applyProtection="0">
      <alignment horizontal="left" vertical="center" indent="1"/>
    </xf>
    <xf numFmtId="4" fontId="139" fillId="4" borderId="0" applyNumberFormat="0" applyProtection="0">
      <alignment horizontal="left" vertical="center" indent="1"/>
    </xf>
    <xf numFmtId="210" fontId="71" fillId="0" borderId="3">
      <alignment horizontal="right" vertical="center"/>
    </xf>
    <xf numFmtId="189" fontId="69" fillId="0" borderId="3">
      <alignment horizontal="right" vertical="center"/>
    </xf>
    <xf numFmtId="4" fontId="126" fillId="16" borderId="17" applyNumberFormat="0" applyProtection="0">
      <alignment horizontal="right" vertical="center"/>
    </xf>
    <xf numFmtId="4" fontId="57" fillId="16" borderId="17" applyNumberFormat="0" applyProtection="0">
      <alignment horizontal="right" vertical="center"/>
    </xf>
    <xf numFmtId="4" fontId="65" fillId="16" borderId="0" applyNumberFormat="0" applyProtection="0">
      <alignment horizontal="left" vertical="center" indent="1"/>
    </xf>
    <xf numFmtId="4" fontId="61" fillId="4" borderId="0" applyNumberFormat="0" applyProtection="0">
      <alignment horizontal="left" vertical="center" indent="1"/>
    </xf>
    <xf numFmtId="4" fontId="126" fillId="21" borderId="17" applyNumberFormat="0" applyProtection="0">
      <alignment vertical="center"/>
    </xf>
    <xf numFmtId="4" fontId="57" fillId="21" borderId="17" applyNumberFormat="0" applyProtection="0">
      <alignment vertical="center"/>
    </xf>
    <xf numFmtId="4" fontId="164" fillId="21" borderId="17" applyNumberFormat="0" applyProtection="0">
      <alignment vertical="center"/>
    </xf>
    <xf numFmtId="4" fontId="171" fillId="21" borderId="17" applyNumberFormat="0" applyProtection="0">
      <alignment vertical="center"/>
    </xf>
    <xf numFmtId="4" fontId="139" fillId="16" borderId="33" applyNumberFormat="0" applyProtection="0">
      <alignment horizontal="left" vertical="center" indent="1"/>
    </xf>
    <xf numFmtId="4" fontId="171" fillId="21" borderId="17" applyNumberFormat="0" applyProtection="0">
      <alignment horizontal="right" vertical="center"/>
    </xf>
    <xf numFmtId="203" fontId="68" fillId="0" borderId="3">
      <alignment horizontal="right" vertical="center"/>
    </xf>
    <xf numFmtId="4" fontId="157" fillId="16" borderId="17" applyNumberFormat="0" applyProtection="0">
      <alignment horizontal="left" vertical="center" indent="1"/>
    </xf>
    <xf numFmtId="4" fontId="172" fillId="10" borderId="33" applyNumberFormat="0" applyProtection="0">
      <alignment horizontal="left" vertical="center" indent="1"/>
    </xf>
    <xf numFmtId="164" fontId="58" fillId="0" borderId="0" applyFont="0" applyFill="0" applyBorder="0" applyAlignment="0" applyProtection="0"/>
    <xf numFmtId="166" fontId="58" fillId="0" borderId="0" applyFont="0" applyFill="0" applyBorder="0" applyAlignment="0" applyProtection="0"/>
    <xf numFmtId="4" fontId="173" fillId="21" borderId="17" applyNumberFormat="0" applyProtection="0">
      <alignment horizontal="right" vertical="center"/>
    </xf>
    <xf numFmtId="0" fontId="76" fillId="22" borderId="4" applyNumberFormat="0" applyFont="0" applyAlignment="0">
      <alignment horizontal="center"/>
    </xf>
    <xf numFmtId="0" fontId="76" fillId="22" borderId="4" applyNumberFormat="0" applyFont="0" applyAlignment="0">
      <alignment horizontal="center"/>
    </xf>
    <xf numFmtId="3" fontId="86" fillId="0" borderId="0"/>
    <xf numFmtId="189" fontId="69" fillId="0" borderId="3">
      <alignment horizontal="right" vertical="center"/>
    </xf>
    <xf numFmtId="0" fontId="174" fillId="0" borderId="0" applyNumberFormat="0" applyFill="0" applyBorder="0" applyAlignment="0">
      <alignment horizontal="center"/>
    </xf>
    <xf numFmtId="219" fontId="175" fillId="0" borderId="0" applyNumberFormat="0" applyBorder="0" applyAlignment="0">
      <alignment horizontal="centerContinuous"/>
    </xf>
    <xf numFmtId="0" fontId="67" fillId="0" borderId="0"/>
    <xf numFmtId="0" fontId="62" fillId="0" borderId="0" applyNumberFormat="0" applyFill="0" applyBorder="0" applyAlignment="0" applyProtection="0"/>
    <xf numFmtId="211" fontId="58" fillId="0" borderId="0" applyFont="0" applyFill="0" applyBorder="0" applyAlignment="0" applyProtection="0"/>
    <xf numFmtId="41" fontId="58" fillId="0" borderId="0" applyFont="0" applyFill="0" applyBorder="0" applyAlignment="0" applyProtection="0"/>
    <xf numFmtId="249" fontId="58" fillId="0" borderId="0" applyFont="0" applyFill="0" applyBorder="0" applyAlignment="0" applyProtection="0"/>
    <xf numFmtId="166" fontId="60" fillId="0" borderId="0" applyFont="0" applyFill="0" applyBorder="0" applyAlignment="0" applyProtection="0"/>
    <xf numFmtId="209" fontId="58" fillId="0" borderId="0" applyFont="0" applyFill="0" applyBorder="0" applyAlignment="0" applyProtection="0"/>
    <xf numFmtId="241" fontId="58" fillId="0" borderId="0" applyFont="0" applyFill="0" applyBorder="0" applyAlignment="0" applyProtection="0"/>
    <xf numFmtId="188" fontId="58" fillId="0" borderId="0" applyFont="0" applyFill="0" applyBorder="0" applyAlignment="0" applyProtection="0"/>
    <xf numFmtId="178" fontId="68" fillId="0" borderId="3">
      <alignment horizontal="right" vertical="center"/>
    </xf>
    <xf numFmtId="188" fontId="58" fillId="0" borderId="0" applyFont="0" applyFill="0" applyBorder="0" applyAlignment="0" applyProtection="0"/>
    <xf numFmtId="42" fontId="58" fillId="0" borderId="0" applyFont="0" applyFill="0" applyBorder="0" applyAlignment="0" applyProtection="0"/>
    <xf numFmtId="196" fontId="58" fillId="0" borderId="0" applyFont="0" applyFill="0" applyBorder="0" applyAlignment="0" applyProtection="0"/>
    <xf numFmtId="0" fontId="62" fillId="0" borderId="0"/>
    <xf numFmtId="237" fontId="58" fillId="0" borderId="0" applyFont="0" applyFill="0" applyBorder="0" applyAlignment="0" applyProtection="0"/>
    <xf numFmtId="199" fontId="69" fillId="0" borderId="0" applyFont="0" applyFill="0" applyBorder="0" applyAlignment="0" applyProtection="0"/>
    <xf numFmtId="241" fontId="58" fillId="0" borderId="0" applyFont="0" applyFill="0" applyBorder="0" applyAlignment="0" applyProtection="0"/>
    <xf numFmtId="227" fontId="58" fillId="0" borderId="0" applyFont="0" applyFill="0" applyBorder="0" applyAlignment="0" applyProtection="0"/>
    <xf numFmtId="178" fontId="68" fillId="0" borderId="3">
      <alignment horizontal="right" vertical="center"/>
    </xf>
    <xf numFmtId="241" fontId="58" fillId="0" borderId="0" applyFont="0" applyFill="0" applyBorder="0" applyAlignment="0" applyProtection="0"/>
    <xf numFmtId="227" fontId="58" fillId="0" borderId="0" applyFont="0" applyFill="0" applyBorder="0" applyAlignment="0" applyProtection="0"/>
    <xf numFmtId="166" fontId="60" fillId="0" borderId="0" applyFont="0" applyFill="0" applyBorder="0" applyAlignment="0" applyProtection="0"/>
    <xf numFmtId="169" fontId="60" fillId="0" borderId="3">
      <alignment horizontal="right" vertical="center"/>
    </xf>
    <xf numFmtId="42" fontId="58" fillId="0" borderId="0" applyFont="0" applyFill="0" applyBorder="0" applyAlignment="0" applyProtection="0"/>
    <xf numFmtId="241"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241" fontId="58" fillId="0" borderId="0" applyFont="0" applyFill="0" applyBorder="0" applyAlignment="0" applyProtection="0"/>
    <xf numFmtId="196" fontId="58" fillId="0" borderId="0" applyFont="0" applyFill="0" applyBorder="0" applyAlignment="0" applyProtection="0"/>
    <xf numFmtId="42" fontId="58" fillId="0" borderId="0" applyFont="0" applyFill="0" applyBorder="0" applyAlignment="0" applyProtection="0"/>
    <xf numFmtId="188" fontId="58" fillId="0" borderId="0" applyFont="0" applyFill="0" applyBorder="0" applyAlignment="0" applyProtection="0"/>
    <xf numFmtId="189" fontId="69" fillId="0" borderId="3">
      <alignment horizontal="right" vertical="center"/>
    </xf>
    <xf numFmtId="226" fontId="58" fillId="0" borderId="0" applyFont="0" applyFill="0" applyBorder="0" applyAlignment="0" applyProtection="0"/>
    <xf numFmtId="188" fontId="58" fillId="0" borderId="0" applyFont="0" applyFill="0" applyBorder="0" applyAlignment="0" applyProtection="0"/>
    <xf numFmtId="237" fontId="58" fillId="0" borderId="0" applyFont="0" applyFill="0" applyBorder="0" applyAlignment="0" applyProtection="0"/>
    <xf numFmtId="188" fontId="58" fillId="0" borderId="0" applyFont="0" applyFill="0" applyBorder="0" applyAlignment="0" applyProtection="0"/>
    <xf numFmtId="241" fontId="58" fillId="0" borderId="0" applyFont="0" applyFill="0" applyBorder="0" applyAlignment="0" applyProtection="0"/>
    <xf numFmtId="188" fontId="58" fillId="0" borderId="0" applyFont="0" applyFill="0" applyBorder="0" applyAlignment="0" applyProtection="0"/>
    <xf numFmtId="42" fontId="58" fillId="0" borderId="0" applyFont="0" applyFill="0" applyBorder="0" applyAlignment="0" applyProtection="0"/>
    <xf numFmtId="219" fontId="80" fillId="0" borderId="0" applyFont="0" applyFill="0" applyBorder="0" applyAlignment="0" applyProtection="0"/>
    <xf numFmtId="164" fontId="58" fillId="0" borderId="0" applyFont="0" applyFill="0" applyBorder="0" applyAlignment="0" applyProtection="0"/>
    <xf numFmtId="189" fontId="69" fillId="0" borderId="3">
      <alignment horizontal="right" vertical="center"/>
    </xf>
    <xf numFmtId="226" fontId="58" fillId="0" borderId="0" applyFont="0" applyFill="0" applyBorder="0" applyAlignment="0" applyProtection="0"/>
    <xf numFmtId="240" fontId="58" fillId="0" borderId="0" applyFont="0" applyFill="0" applyBorder="0" applyAlignment="0" applyProtection="0"/>
    <xf numFmtId="189" fontId="69" fillId="0" borderId="3">
      <alignment horizontal="right" vertical="center"/>
    </xf>
    <xf numFmtId="41" fontId="58" fillId="0" borderId="0" applyFont="0" applyFill="0" applyBorder="0" applyAlignment="0" applyProtection="0"/>
    <xf numFmtId="164" fontId="58" fillId="0" borderId="0" applyFont="0" applyFill="0" applyBorder="0" applyAlignment="0" applyProtection="0"/>
    <xf numFmtId="209" fontId="58" fillId="0" borderId="0" applyFont="0" applyFill="0" applyBorder="0" applyAlignment="0" applyProtection="0"/>
    <xf numFmtId="184"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42" fontId="58" fillId="0" borderId="0" applyFont="0" applyFill="0" applyBorder="0" applyAlignment="0" applyProtection="0"/>
    <xf numFmtId="249" fontId="58" fillId="0" borderId="0" applyFont="0" applyFill="0" applyBorder="0" applyAlignment="0" applyProtection="0"/>
    <xf numFmtId="226" fontId="58" fillId="0" borderId="0" applyFont="0" applyFill="0" applyBorder="0" applyAlignment="0" applyProtection="0"/>
    <xf numFmtId="240"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196" fontId="86" fillId="0" borderId="0" applyFont="0" applyFill="0" applyBorder="0" applyAlignment="0" applyProtection="0"/>
    <xf numFmtId="166" fontId="60" fillId="0" borderId="0" applyFont="0" applyFill="0" applyBorder="0" applyAlignment="0" applyProtection="0"/>
    <xf numFmtId="184" fontId="58" fillId="0" borderId="0" applyFont="0" applyFill="0" applyBorder="0" applyAlignment="0" applyProtection="0"/>
    <xf numFmtId="209" fontId="58" fillId="0" borderId="0" applyFont="0" applyFill="0" applyBorder="0" applyAlignment="0" applyProtection="0"/>
    <xf numFmtId="196" fontId="58" fillId="0" borderId="0" applyFont="0" applyFill="0" applyBorder="0" applyAlignment="0" applyProtection="0"/>
    <xf numFmtId="166" fontId="60" fillId="0" borderId="0" applyFont="0" applyFill="0" applyBorder="0" applyAlignment="0" applyProtection="0"/>
    <xf numFmtId="0" fontId="62" fillId="0" borderId="0"/>
    <xf numFmtId="166" fontId="60" fillId="0" borderId="0" applyFont="0" applyFill="0" applyBorder="0" applyAlignment="0" applyProtection="0"/>
    <xf numFmtId="202"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219" fontId="80" fillId="0" borderId="0" applyFont="0" applyFill="0" applyBorder="0" applyAlignment="0" applyProtection="0"/>
    <xf numFmtId="41" fontId="58" fillId="0" borderId="0" applyFont="0" applyFill="0" applyBorder="0" applyAlignment="0" applyProtection="0"/>
    <xf numFmtId="226" fontId="58" fillId="0" borderId="0" applyFont="0" applyFill="0" applyBorder="0" applyAlignment="0" applyProtection="0"/>
    <xf numFmtId="220" fontId="58" fillId="0" borderId="0" applyFont="0" applyFill="0" applyBorder="0" applyAlignment="0" applyProtection="0"/>
    <xf numFmtId="209"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249" fontId="58" fillId="0" borderId="0" applyFont="0" applyFill="0" applyBorder="0" applyAlignment="0" applyProtection="0"/>
    <xf numFmtId="196" fontId="58" fillId="0" borderId="0" applyFont="0" applyFill="0" applyBorder="0" applyAlignment="0" applyProtection="0"/>
    <xf numFmtId="189" fontId="69" fillId="0" borderId="3">
      <alignment horizontal="right" vertical="center"/>
    </xf>
    <xf numFmtId="164" fontId="58" fillId="0" borderId="0" applyFont="0" applyFill="0" applyBorder="0" applyAlignment="0" applyProtection="0"/>
    <xf numFmtId="166"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237" fontId="58" fillId="0" borderId="0" applyFont="0" applyFill="0" applyBorder="0" applyAlignment="0" applyProtection="0"/>
    <xf numFmtId="196" fontId="58" fillId="0" borderId="0" applyFont="0" applyFill="0" applyBorder="0" applyAlignment="0" applyProtection="0"/>
    <xf numFmtId="164" fontId="58" fillId="0" borderId="0" applyFont="0" applyFill="0" applyBorder="0" applyAlignment="0" applyProtection="0"/>
    <xf numFmtId="209" fontId="58" fillId="0" borderId="0" applyFont="0" applyFill="0" applyBorder="0" applyAlignment="0" applyProtection="0"/>
    <xf numFmtId="189" fontId="69" fillId="0" borderId="3">
      <alignment horizontal="right" vertical="center"/>
    </xf>
    <xf numFmtId="196" fontId="86" fillId="0" borderId="0" applyFont="0" applyFill="0" applyBorder="0" applyAlignment="0" applyProtection="0"/>
    <xf numFmtId="224"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208" fontId="71" fillId="0" borderId="3">
      <alignment horizontal="right" vertical="center"/>
    </xf>
    <xf numFmtId="220" fontId="58" fillId="0" borderId="0" applyFont="0" applyFill="0" applyBorder="0" applyAlignment="0" applyProtection="0"/>
    <xf numFmtId="196" fontId="58" fillId="0" borderId="0" applyFont="0" applyFill="0" applyBorder="0" applyAlignment="0" applyProtection="0"/>
    <xf numFmtId="209" fontId="58" fillId="0" borderId="0" applyFont="0" applyFill="0" applyBorder="0" applyAlignment="0" applyProtection="0"/>
    <xf numFmtId="208" fontId="71" fillId="0" borderId="3">
      <alignment horizontal="right" vertical="center"/>
    </xf>
    <xf numFmtId="166" fontId="58" fillId="0" borderId="0" applyFont="0" applyFill="0" applyBorder="0" applyAlignment="0" applyProtection="0"/>
    <xf numFmtId="166"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177" fontId="58" fillId="0" borderId="0" applyFont="0" applyFill="0" applyBorder="0" applyAlignment="0" applyProtection="0"/>
    <xf numFmtId="42" fontId="58" fillId="0" borderId="0" applyFont="0" applyFill="0" applyBorder="0" applyAlignment="0" applyProtection="0"/>
    <xf numFmtId="188" fontId="58" fillId="0" borderId="0" applyFont="0" applyFill="0" applyBorder="0" applyAlignment="0" applyProtection="0"/>
    <xf numFmtId="196" fontId="58" fillId="0" borderId="0" applyFont="0" applyFill="0" applyBorder="0" applyAlignment="0" applyProtection="0"/>
    <xf numFmtId="237" fontId="58" fillId="0" borderId="0" applyFont="0" applyFill="0" applyBorder="0" applyAlignment="0" applyProtection="0"/>
    <xf numFmtId="188" fontId="58" fillId="0" borderId="0" applyFont="0" applyFill="0" applyBorder="0" applyAlignment="0" applyProtection="0"/>
    <xf numFmtId="0" fontId="62" fillId="0" borderId="0"/>
    <xf numFmtId="196" fontId="86" fillId="0" borderId="0" applyFont="0" applyFill="0" applyBorder="0" applyAlignment="0" applyProtection="0"/>
    <xf numFmtId="199" fontId="69" fillId="0" borderId="0" applyFont="0" applyFill="0" applyBorder="0" applyAlignment="0" applyProtection="0"/>
    <xf numFmtId="164" fontId="58" fillId="0" borderId="0" applyFont="0" applyFill="0" applyBorder="0" applyAlignment="0" applyProtection="0"/>
    <xf numFmtId="226" fontId="58" fillId="0" borderId="0" applyFont="0" applyFill="0" applyBorder="0" applyAlignment="0" applyProtection="0"/>
    <xf numFmtId="164"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211" fontId="58" fillId="0" borderId="0" applyFont="0" applyFill="0" applyBorder="0" applyAlignment="0" applyProtection="0"/>
    <xf numFmtId="211" fontId="58" fillId="0" borderId="0" applyFont="0" applyFill="0" applyBorder="0" applyAlignment="0" applyProtection="0"/>
    <xf numFmtId="189" fontId="69" fillId="0" borderId="3">
      <alignment horizontal="right" vertical="center"/>
    </xf>
    <xf numFmtId="209" fontId="58" fillId="0" borderId="0" applyFont="0" applyFill="0" applyBorder="0" applyAlignment="0" applyProtection="0"/>
    <xf numFmtId="189" fontId="69" fillId="0" borderId="3">
      <alignment horizontal="right" vertical="center"/>
    </xf>
    <xf numFmtId="0" fontId="178" fillId="0" borderId="0"/>
    <xf numFmtId="0" fontId="160" fillId="0" borderId="0"/>
    <xf numFmtId="0" fontId="160" fillId="0" borderId="0"/>
    <xf numFmtId="0" fontId="179" fillId="0" borderId="0"/>
    <xf numFmtId="216" fontId="83" fillId="0" borderId="3">
      <alignment horizontal="right" vertical="center"/>
    </xf>
    <xf numFmtId="216" fontId="83" fillId="0" borderId="3">
      <alignment horizontal="right" vertical="center"/>
    </xf>
    <xf numFmtId="210" fontId="71" fillId="0" borderId="3">
      <alignment horizontal="right" vertical="center"/>
    </xf>
    <xf numFmtId="210" fontId="71" fillId="0" borderId="3">
      <alignment horizontal="right" vertical="center"/>
    </xf>
    <xf numFmtId="216" fontId="83" fillId="0" borderId="3">
      <alignment horizontal="right" vertical="center"/>
    </xf>
    <xf numFmtId="0" fontId="67" fillId="0" borderId="0"/>
    <xf numFmtId="216" fontId="83" fillId="0" borderId="3">
      <alignment horizontal="right" vertical="center"/>
    </xf>
    <xf numFmtId="191" fontId="58" fillId="0" borderId="3">
      <alignment horizontal="right" vertical="center"/>
    </xf>
    <xf numFmtId="216" fontId="83" fillId="0" borderId="3">
      <alignment horizontal="right" vertical="center"/>
    </xf>
    <xf numFmtId="191" fontId="58" fillId="0" borderId="3">
      <alignment horizontal="right" vertical="center"/>
    </xf>
    <xf numFmtId="216" fontId="83" fillId="0" borderId="3">
      <alignment horizontal="right" vertical="center"/>
    </xf>
    <xf numFmtId="216" fontId="83"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08"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69" fontId="60"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10" fontId="71" fillId="0" borderId="3">
      <alignment horizontal="right" vertical="center"/>
    </xf>
    <xf numFmtId="216" fontId="83"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08" fontId="71" fillId="0" borderId="3">
      <alignment horizontal="right" vertical="center"/>
    </xf>
    <xf numFmtId="189" fontId="69" fillId="0" borderId="3">
      <alignment horizontal="right" vertical="center"/>
    </xf>
    <xf numFmtId="229" fontId="80" fillId="0" borderId="3">
      <alignment horizontal="right" vertical="center"/>
    </xf>
    <xf numFmtId="229" fontId="80" fillId="0" borderId="3">
      <alignment horizontal="right" vertical="center"/>
    </xf>
    <xf numFmtId="208" fontId="71" fillId="0" borderId="3">
      <alignment horizontal="right" vertical="center"/>
    </xf>
    <xf numFmtId="203" fontId="68"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03" fontId="68" fillId="0" borderId="3">
      <alignment horizontal="right" vertical="center"/>
    </xf>
    <xf numFmtId="208" fontId="71"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3" fontId="59" fillId="0" borderId="3">
      <alignment horizontal="right" vertical="center"/>
    </xf>
    <xf numFmtId="191" fontId="58" fillId="0" borderId="3">
      <alignment horizontal="right" vertical="center"/>
    </xf>
    <xf numFmtId="203" fontId="68" fillId="0" borderId="3">
      <alignment horizontal="right" vertical="center"/>
    </xf>
    <xf numFmtId="191" fontId="58" fillId="0" borderId="3">
      <alignment horizontal="right" vertical="center"/>
    </xf>
    <xf numFmtId="203" fontId="68"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189" fontId="69"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191" fontId="58" fillId="0" borderId="3">
      <alignment horizontal="right" vertical="center"/>
    </xf>
    <xf numFmtId="178" fontId="59" fillId="0" borderId="3">
      <alignment horizontal="right" vertical="center"/>
    </xf>
    <xf numFmtId="178" fontId="59"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89" fontId="69" fillId="0" borderId="3">
      <alignment horizontal="right" vertical="center"/>
    </xf>
    <xf numFmtId="210"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29" fontId="80" fillId="0" borderId="3">
      <alignment horizontal="right" vertical="center"/>
    </xf>
    <xf numFmtId="229" fontId="80"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229" fontId="80" fillId="0" borderId="3">
      <alignment horizontal="right" vertical="center"/>
    </xf>
    <xf numFmtId="229" fontId="80" fillId="0" borderId="3">
      <alignment horizontal="right" vertical="center"/>
    </xf>
    <xf numFmtId="189" fontId="69" fillId="0" borderId="3">
      <alignment horizontal="right" vertical="center"/>
    </xf>
    <xf numFmtId="229" fontId="80" fillId="0" borderId="3">
      <alignment horizontal="right" vertical="center"/>
    </xf>
    <xf numFmtId="229" fontId="80" fillId="0" borderId="3">
      <alignment horizontal="right" vertical="center"/>
    </xf>
    <xf numFmtId="191" fontId="58" fillId="0" borderId="3">
      <alignment horizontal="right" vertical="center"/>
    </xf>
    <xf numFmtId="191" fontId="58"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78" fontId="59" fillId="0" borderId="3">
      <alignment horizontal="right" vertical="center"/>
    </xf>
    <xf numFmtId="178" fontId="59" fillId="0" borderId="3">
      <alignment horizontal="right" vertical="center"/>
    </xf>
    <xf numFmtId="178" fontId="68" fillId="0" borderId="3">
      <alignment horizontal="right" vertical="center"/>
    </xf>
    <xf numFmtId="178" fontId="68" fillId="0" borderId="3">
      <alignment horizontal="right" vertical="center"/>
    </xf>
    <xf numFmtId="191" fontId="58" fillId="0" borderId="3">
      <alignment horizontal="right" vertical="center"/>
    </xf>
    <xf numFmtId="191" fontId="58" fillId="0" borderId="3">
      <alignment horizontal="right" vertical="center"/>
    </xf>
    <xf numFmtId="189" fontId="69"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189" fontId="69" fillId="0" borderId="3">
      <alignment horizontal="right" vertical="center"/>
    </xf>
    <xf numFmtId="191" fontId="58" fillId="0" borderId="3">
      <alignment horizontal="right" vertical="center"/>
    </xf>
    <xf numFmtId="206" fontId="136" fillId="0" borderId="28" applyFont="0" applyFill="0" applyBorder="0"/>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91" fontId="58" fillId="0" borderId="3">
      <alignment horizontal="right" vertical="center"/>
    </xf>
    <xf numFmtId="210" fontId="71" fillId="0" borderId="3">
      <alignment horizontal="right" vertical="center"/>
    </xf>
    <xf numFmtId="189" fontId="69" fillId="0" borderId="3">
      <alignment horizontal="right" vertical="center"/>
    </xf>
    <xf numFmtId="206" fontId="136" fillId="0" borderId="28" applyFont="0" applyFill="0" applyBorder="0"/>
    <xf numFmtId="206" fontId="136" fillId="0" borderId="28" applyFont="0" applyFill="0" applyBorder="0"/>
    <xf numFmtId="178" fontId="68" fillId="0" borderId="3">
      <alignment horizontal="right" vertical="center"/>
    </xf>
    <xf numFmtId="178" fontId="68" fillId="0" borderId="3">
      <alignment horizontal="right" vertical="center"/>
    </xf>
    <xf numFmtId="178" fontId="68" fillId="0" borderId="3">
      <alignment horizontal="right" vertical="center"/>
    </xf>
    <xf numFmtId="201" fontId="60" fillId="0" borderId="3">
      <alignment horizontal="right" vertical="center"/>
    </xf>
    <xf numFmtId="201" fontId="60"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78" fontId="59"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89" fontId="69" fillId="0" borderId="3">
      <alignment horizontal="right" vertical="center"/>
    </xf>
    <xf numFmtId="178" fontId="59" fillId="0" borderId="3">
      <alignment horizontal="right" vertical="center"/>
    </xf>
    <xf numFmtId="178" fontId="68" fillId="0" borderId="3">
      <alignment horizontal="right" vertical="center"/>
    </xf>
    <xf numFmtId="191" fontId="58" fillId="0" borderId="3">
      <alignment horizontal="right" vertical="center"/>
    </xf>
    <xf numFmtId="178" fontId="68" fillId="0" borderId="3">
      <alignment horizontal="right" vertical="center"/>
    </xf>
    <xf numFmtId="178" fontId="59" fillId="0" borderId="3">
      <alignment horizontal="right" vertical="center"/>
    </xf>
    <xf numFmtId="178" fontId="68"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169" fontId="60" fillId="0" borderId="3">
      <alignment horizontal="right" vertical="center"/>
    </xf>
    <xf numFmtId="169" fontId="60" fillId="0" borderId="3">
      <alignment horizontal="right" vertical="center"/>
    </xf>
    <xf numFmtId="169" fontId="60" fillId="0" borderId="3">
      <alignment horizontal="right" vertical="center"/>
    </xf>
    <xf numFmtId="210" fontId="71" fillId="0" borderId="3">
      <alignment horizontal="right" vertical="center"/>
    </xf>
    <xf numFmtId="169" fontId="60" fillId="0" borderId="3">
      <alignment horizontal="right" vertical="center"/>
    </xf>
    <xf numFmtId="210" fontId="71" fillId="0" borderId="3">
      <alignment horizontal="right" vertical="center"/>
    </xf>
    <xf numFmtId="210" fontId="71" fillId="0" borderId="3">
      <alignment horizontal="right" vertical="center"/>
    </xf>
    <xf numFmtId="189" fontId="69"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189" fontId="69"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10"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93" fontId="60" fillId="0" borderId="3">
      <alignment horizontal="right" vertical="center"/>
    </xf>
    <xf numFmtId="193" fontId="60"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08" fontId="71" fillId="0" borderId="3">
      <alignment horizontal="right" vertical="center"/>
    </xf>
    <xf numFmtId="189" fontId="69" fillId="0" borderId="3">
      <alignment horizontal="right" vertical="center"/>
    </xf>
    <xf numFmtId="210" fontId="71" fillId="0" borderId="3">
      <alignment horizontal="right" vertical="center"/>
    </xf>
    <xf numFmtId="210" fontId="71" fillId="0" borderId="3">
      <alignment horizontal="right" vertical="center"/>
    </xf>
    <xf numFmtId="238" fontId="60" fillId="0" borderId="3">
      <alignment horizontal="right" vertical="center"/>
    </xf>
    <xf numFmtId="238" fontId="60" fillId="0" borderId="3">
      <alignment horizontal="right" vertical="center"/>
    </xf>
    <xf numFmtId="208" fontId="71" fillId="0" borderId="3">
      <alignment horizontal="right" vertical="center"/>
    </xf>
    <xf numFmtId="238" fontId="60" fillId="0" borderId="3">
      <alignment horizontal="right" vertical="center"/>
    </xf>
    <xf numFmtId="238" fontId="60" fillId="0" borderId="3">
      <alignment horizontal="right" vertical="center"/>
    </xf>
    <xf numFmtId="216" fontId="83" fillId="0" borderId="3">
      <alignment horizontal="right" vertical="center"/>
    </xf>
    <xf numFmtId="216" fontId="83" fillId="0" borderId="3">
      <alignment horizontal="right" vertical="center"/>
    </xf>
    <xf numFmtId="216" fontId="83" fillId="0" borderId="3">
      <alignment horizontal="right" vertical="center"/>
    </xf>
    <xf numFmtId="189" fontId="69" fillId="0" borderId="3">
      <alignment horizontal="right" vertical="center"/>
    </xf>
    <xf numFmtId="169" fontId="60" fillId="0" borderId="3">
      <alignment horizontal="right" vertical="center"/>
    </xf>
    <xf numFmtId="169" fontId="60" fillId="0" borderId="3">
      <alignment horizontal="right" vertical="center"/>
    </xf>
    <xf numFmtId="169" fontId="60" fillId="0" borderId="3">
      <alignment horizontal="right" vertical="center"/>
    </xf>
    <xf numFmtId="169" fontId="60" fillId="0" borderId="3">
      <alignment horizontal="right" vertical="center"/>
    </xf>
    <xf numFmtId="169" fontId="60" fillId="0" borderId="3">
      <alignment horizontal="right" vertical="center"/>
    </xf>
    <xf numFmtId="206" fontId="136" fillId="0" borderId="28" applyFont="0" applyFill="0" applyBorder="0"/>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309" fontId="162" fillId="0" borderId="3">
      <alignment horizontal="right" vertical="center"/>
    </xf>
    <xf numFmtId="309" fontId="162" fillId="0" borderId="3">
      <alignment horizontal="right" vertical="center"/>
    </xf>
    <xf numFmtId="189" fontId="69"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191" fontId="58" fillId="0" borderId="3">
      <alignment horizontal="right" vertical="center"/>
    </xf>
    <xf numFmtId="191" fontId="58" fillId="0" borderId="3">
      <alignment horizontal="right" vertical="center"/>
    </xf>
    <xf numFmtId="189" fontId="69" fillId="0" borderId="3">
      <alignment horizontal="right" vertical="center"/>
    </xf>
    <xf numFmtId="189" fontId="69" fillId="0" borderId="3">
      <alignment horizontal="right" vertical="center"/>
    </xf>
    <xf numFmtId="0" fontId="68" fillId="0" borderId="0" applyFill="0" applyBorder="0" applyAlignment="0"/>
    <xf numFmtId="285" fontId="59" fillId="0" borderId="0" applyFill="0" applyBorder="0" applyAlignment="0"/>
    <xf numFmtId="285" fontId="59" fillId="0" borderId="0" applyFill="0" applyBorder="0" applyAlignment="0"/>
    <xf numFmtId="329" fontId="78" fillId="0" borderId="0" applyFont="0" applyFill="0" applyBorder="0" applyAlignment="0" applyProtection="0"/>
    <xf numFmtId="285" fontId="59" fillId="0" borderId="0" applyFill="0" applyBorder="0" applyAlignment="0"/>
    <xf numFmtId="285" fontId="59" fillId="0" borderId="0" applyFill="0" applyBorder="0" applyAlignment="0"/>
    <xf numFmtId="285" fontId="59" fillId="0" borderId="0" applyFill="0" applyBorder="0" applyAlignment="0"/>
    <xf numFmtId="285" fontId="59" fillId="0" borderId="0" applyFill="0" applyBorder="0" applyAlignment="0"/>
    <xf numFmtId="285" fontId="59" fillId="0" borderId="0" applyFill="0" applyBorder="0" applyAlignment="0"/>
    <xf numFmtId="285" fontId="59" fillId="0" borderId="0" applyFill="0" applyBorder="0" applyAlignment="0"/>
    <xf numFmtId="285" fontId="59" fillId="0" borderId="0" applyFill="0" applyBorder="0" applyAlignment="0"/>
    <xf numFmtId="285" fontId="59" fillId="0" borderId="0" applyFill="0" applyBorder="0" applyAlignment="0"/>
    <xf numFmtId="193" fontId="68"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196" fontId="69" fillId="0" borderId="3">
      <alignment horizontal="center"/>
    </xf>
    <xf numFmtId="196" fontId="69" fillId="0" borderId="3">
      <alignment horizontal="center"/>
    </xf>
    <xf numFmtId="0" fontId="69" fillId="0" borderId="0" applyProtection="0"/>
    <xf numFmtId="0" fontId="59" fillId="0" borderId="0" applyProtection="0"/>
    <xf numFmtId="0" fontId="90" fillId="0" borderId="0" applyProtection="0"/>
    <xf numFmtId="0" fontId="222" fillId="0" borderId="41" applyProtection="0"/>
    <xf numFmtId="0" fontId="69" fillId="0" borderId="0" applyProtection="0"/>
    <xf numFmtId="0" fontId="59" fillId="0" borderId="0" applyProtection="0"/>
    <xf numFmtId="0" fontId="90" fillId="0" borderId="0" applyProtection="0"/>
    <xf numFmtId="330" fontId="224" fillId="0" borderId="0" applyNumberFormat="0" applyFont="0" applyFill="0" applyBorder="0" applyAlignment="0">
      <alignment horizontal="centerContinuous"/>
    </xf>
    <xf numFmtId="0" fontId="222" fillId="0" borderId="43"/>
    <xf numFmtId="0" fontId="222" fillId="0" borderId="43"/>
    <xf numFmtId="0" fontId="69"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90" fillId="0" borderId="0" applyNumberFormat="0" applyFill="0" applyBorder="0" applyAlignment="0" applyProtection="0"/>
    <xf numFmtId="0" fontId="80" fillId="0" borderId="16" applyNumberFormat="0" applyBorder="0" applyAlignment="0"/>
    <xf numFmtId="0" fontId="225" fillId="0" borderId="15" applyNumberFormat="0" applyBorder="0" applyAlignment="0">
      <alignment horizontal="center"/>
    </xf>
    <xf numFmtId="0" fontId="225" fillId="0" borderId="15" applyNumberFormat="0" applyBorder="0" applyAlignment="0">
      <alignment horizontal="center"/>
    </xf>
    <xf numFmtId="3" fontId="226" fillId="0" borderId="31" applyNumberFormat="0" applyBorder="0" applyAlignment="0"/>
    <xf numFmtId="0" fontId="227" fillId="0" borderId="0" applyFill="0" applyBorder="0" applyProtection="0">
      <alignment horizontal="left" vertical="top"/>
    </xf>
    <xf numFmtId="0" fontId="228" fillId="0" borderId="0">
      <alignment horizontal="center"/>
    </xf>
    <xf numFmtId="40" fontId="56" fillId="0" borderId="0"/>
    <xf numFmtId="3" fontId="229" fillId="0" borderId="0" applyNumberFormat="0" applyFill="0" applyBorder="0" applyAlignment="0" applyProtection="0">
      <alignment horizontal="center" wrapText="1"/>
    </xf>
    <xf numFmtId="0" fontId="230" fillId="0" borderId="6" applyBorder="0" applyAlignment="0">
      <alignment horizontal="center" vertical="center"/>
    </xf>
    <xf numFmtId="5" fontId="137" fillId="15" borderId="6">
      <alignment vertical="top"/>
    </xf>
    <xf numFmtId="0" fontId="230" fillId="0" borderId="6" applyBorder="0" applyAlignment="0">
      <alignment horizontal="center" vertical="center"/>
    </xf>
    <xf numFmtId="0" fontId="231" fillId="0" borderId="0" applyNumberFormat="0" applyFill="0" applyBorder="0" applyAlignment="0" applyProtection="0">
      <alignment horizontal="centerContinuous"/>
    </xf>
    <xf numFmtId="0" fontId="150" fillId="0" borderId="44" applyNumberFormat="0" applyFill="0" applyBorder="0" applyAlignment="0" applyProtection="0">
      <alignment horizontal="center" vertical="center" wrapText="1"/>
    </xf>
    <xf numFmtId="0" fontId="232" fillId="0" borderId="0" applyNumberFormat="0" applyFill="0" applyBorder="0" applyAlignment="0" applyProtection="0"/>
    <xf numFmtId="3" fontId="233" fillId="0" borderId="8" applyNumberFormat="0" applyAlignment="0">
      <alignment horizontal="center" vertical="center"/>
    </xf>
    <xf numFmtId="3" fontId="234" fillId="0" borderId="16" applyNumberFormat="0" applyAlignment="0">
      <alignment horizontal="left" wrapText="1"/>
    </xf>
    <xf numFmtId="3" fontId="233" fillId="0" borderId="8" applyNumberFormat="0" applyAlignment="0">
      <alignment horizontal="center" vertical="center"/>
    </xf>
    <xf numFmtId="0" fontId="235" fillId="0" borderId="45" applyNumberFormat="0" applyBorder="0" applyAlignment="0">
      <alignment vertical="center"/>
    </xf>
    <xf numFmtId="0" fontId="236" fillId="0" borderId="46" applyNumberFormat="0" applyFill="0" applyAlignment="0" applyProtection="0"/>
    <xf numFmtId="0" fontId="143" fillId="0" borderId="47" applyNumberFormat="0" applyAlignment="0">
      <alignment horizontal="center"/>
    </xf>
    <xf numFmtId="0" fontId="237" fillId="0" borderId="48">
      <alignment horizontal="center"/>
    </xf>
    <xf numFmtId="166" fontId="68" fillId="0" borderId="0" applyFont="0" applyFill="0" applyBorder="0" applyAlignment="0" applyProtection="0"/>
    <xf numFmtId="168" fontId="195" fillId="0" borderId="0" applyFont="0" applyFill="0" applyBorder="0" applyAlignment="0" applyProtection="0"/>
    <xf numFmtId="170" fontId="68" fillId="0" borderId="0" applyFont="0" applyFill="0" applyBorder="0" applyAlignment="0" applyProtection="0"/>
    <xf numFmtId="293" fontId="68" fillId="0" borderId="0" applyFont="0" applyFill="0" applyBorder="0" applyAlignment="0" applyProtection="0"/>
    <xf numFmtId="0" fontId="118" fillId="0" borderId="49">
      <alignment horizontal="center"/>
    </xf>
    <xf numFmtId="0" fontId="118" fillId="0" borderId="49">
      <alignment horizontal="center"/>
    </xf>
    <xf numFmtId="193" fontId="69" fillId="0" borderId="0"/>
    <xf numFmtId="257" fontId="69" fillId="0" borderId="2"/>
    <xf numFmtId="257" fontId="69" fillId="0" borderId="2"/>
    <xf numFmtId="0" fontId="85" fillId="0" borderId="0"/>
    <xf numFmtId="0" fontId="85" fillId="0" borderId="0"/>
    <xf numFmtId="0" fontId="238" fillId="0" borderId="50" applyFill="0" applyBorder="0" applyAlignment="0">
      <alignment horizontal="center"/>
    </xf>
    <xf numFmtId="0" fontId="85" fillId="0" borderId="0"/>
    <xf numFmtId="42" fontId="239" fillId="0" borderId="0" applyFont="0" applyFill="0" applyBorder="0" applyAlignment="0" applyProtection="0"/>
    <xf numFmtId="3" fontId="69" fillId="0" borderId="0" applyNumberFormat="0" applyBorder="0" applyAlignment="0" applyProtection="0">
      <alignment horizontal="centerContinuous"/>
      <protection locked="0"/>
    </xf>
    <xf numFmtId="3" fontId="170" fillId="0" borderId="0">
      <protection locked="0"/>
    </xf>
    <xf numFmtId="3" fontId="170" fillId="0" borderId="0">
      <protection locked="0"/>
    </xf>
    <xf numFmtId="3" fontId="170" fillId="0" borderId="0">
      <protection locked="0"/>
    </xf>
    <xf numFmtId="5" fontId="137" fillId="15" borderId="6">
      <alignment vertical="top"/>
    </xf>
    <xf numFmtId="0" fontId="240" fillId="35" borderId="2">
      <alignment horizontal="left" vertical="center"/>
    </xf>
    <xf numFmtId="0" fontId="240" fillId="35" borderId="2">
      <alignment horizontal="left" vertical="center"/>
    </xf>
    <xf numFmtId="6" fontId="241" fillId="36" borderId="6"/>
    <xf numFmtId="6" fontId="241" fillId="36" borderId="6"/>
    <xf numFmtId="275" fontId="241" fillId="36" borderId="6"/>
    <xf numFmtId="5" fontId="104" fillId="0" borderId="6">
      <alignment horizontal="left" vertical="top"/>
    </xf>
    <xf numFmtId="5" fontId="104" fillId="0" borderId="6">
      <alignment horizontal="left" vertical="top"/>
    </xf>
    <xf numFmtId="274" fontId="242" fillId="0" borderId="6">
      <alignment horizontal="left" vertical="top"/>
    </xf>
    <xf numFmtId="0" fontId="243" fillId="37" borderId="0">
      <alignment horizontal="left" vertical="center"/>
    </xf>
    <xf numFmtId="5"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274" fontId="244"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0" fontId="245" fillId="0" borderId="8">
      <alignment horizontal="left" vertical="center"/>
    </xf>
    <xf numFmtId="0" fontId="59" fillId="0" borderId="0" applyFont="0" applyFill="0" applyBorder="0" applyAlignment="0" applyProtection="0"/>
    <xf numFmtId="313" fontId="59" fillId="0" borderId="0" applyFont="0" applyFill="0" applyBorder="0" applyAlignment="0" applyProtection="0"/>
    <xf numFmtId="42" fontId="79" fillId="0" borderId="0" applyFont="0" applyFill="0" applyBorder="0" applyAlignment="0" applyProtection="0"/>
    <xf numFmtId="44" fontId="79" fillId="0" borderId="0" applyFont="0" applyFill="0" applyBorder="0" applyAlignment="0" applyProtection="0"/>
    <xf numFmtId="0" fontId="246" fillId="0" borderId="0" applyNumberFormat="0" applyFill="0" applyBorder="0" applyAlignment="0" applyProtection="0"/>
    <xf numFmtId="0" fontId="247" fillId="0" borderId="0" applyNumberFormat="0" applyFont="0" applyFill="0" applyBorder="0" applyProtection="0">
      <alignment horizontal="center" vertical="center" wrapText="1"/>
    </xf>
    <xf numFmtId="0" fontId="59" fillId="0" borderId="0" applyFont="0" applyFill="0" applyBorder="0" applyAlignment="0" applyProtection="0"/>
    <xf numFmtId="0" fontId="248" fillId="0" borderId="51" applyNumberFormat="0" applyFont="0" applyAlignment="0">
      <alignment horizontal="center"/>
    </xf>
    <xf numFmtId="0" fontId="249" fillId="0" borderId="0" applyNumberFormat="0" applyFill="0" applyBorder="0" applyAlignment="0" applyProtection="0"/>
    <xf numFmtId="0" fontId="71" fillId="0" borderId="27" applyFont="0" applyBorder="0" applyAlignment="0">
      <alignment horizontal="center"/>
    </xf>
    <xf numFmtId="166" fontId="60" fillId="0" borderId="0" applyFont="0" applyFill="0" applyBorder="0" applyAlignment="0" applyProtection="0"/>
    <xf numFmtId="44" fontId="239" fillId="0" borderId="0" applyFont="0" applyFill="0" applyBorder="0" applyAlignment="0" applyProtection="0"/>
    <xf numFmtId="0" fontId="239" fillId="0" borderId="0"/>
    <xf numFmtId="0" fontId="250" fillId="0" borderId="0" applyFont="0" applyFill="0" applyBorder="0" applyAlignment="0" applyProtection="0"/>
    <xf numFmtId="0" fontId="250" fillId="0" borderId="0" applyFont="0" applyFill="0" applyBorder="0" applyAlignment="0" applyProtection="0"/>
    <xf numFmtId="0" fontId="39" fillId="0" borderId="0">
      <alignment vertical="center"/>
    </xf>
    <xf numFmtId="38" fontId="167" fillId="0" borderId="0" applyFont="0" applyFill="0" applyBorder="0" applyAlignment="0" applyProtection="0"/>
    <xf numFmtId="0" fontId="167" fillId="0" borderId="0" applyFont="0" applyFill="0" applyBorder="0" applyAlignment="0" applyProtection="0"/>
    <xf numFmtId="0" fontId="167" fillId="0" borderId="0" applyFont="0" applyFill="0" applyBorder="0" applyAlignment="0" applyProtection="0"/>
    <xf numFmtId="9" fontId="251" fillId="0" borderId="0" applyBorder="0" applyAlignment="0" applyProtection="0"/>
    <xf numFmtId="0" fontId="252" fillId="0" borderId="0"/>
    <xf numFmtId="0" fontId="253" fillId="0" borderId="22"/>
    <xf numFmtId="183" fontId="72"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144" fillId="0" borderId="0" applyFont="0" applyFill="0" applyBorder="0" applyAlignment="0" applyProtection="0"/>
    <xf numFmtId="0" fontId="144" fillId="0" borderId="0" applyFont="0" applyFill="0" applyBorder="0" applyAlignment="0" applyProtection="0"/>
    <xf numFmtId="170" fontId="59" fillId="0" borderId="0" applyFont="0" applyFill="0" applyBorder="0" applyAlignment="0" applyProtection="0"/>
    <xf numFmtId="0" fontId="144" fillId="0" borderId="0"/>
    <xf numFmtId="0" fontId="144" fillId="0" borderId="0"/>
    <xf numFmtId="0" fontId="254" fillId="0" borderId="0"/>
    <xf numFmtId="0" fontId="82" fillId="0" borderId="0"/>
    <xf numFmtId="166" fontId="101" fillId="0" borderId="0" applyFont="0" applyFill="0" applyBorder="0" applyAlignment="0" applyProtection="0"/>
    <xf numFmtId="167" fontId="101" fillId="0" borderId="0" applyFont="0" applyFill="0" applyBorder="0" applyAlignment="0" applyProtection="0"/>
    <xf numFmtId="43" fontId="59" fillId="0" borderId="0" applyFont="0" applyFill="0" applyBorder="0" applyAlignment="0" applyProtection="0"/>
    <xf numFmtId="41" fontId="59" fillId="0" borderId="0" applyFont="0" applyFill="0" applyBorder="0" applyAlignment="0" applyProtection="0"/>
    <xf numFmtId="0" fontId="59" fillId="0" borderId="0"/>
    <xf numFmtId="239" fontId="101" fillId="0" borderId="0" applyFont="0" applyFill="0" applyBorder="0" applyAlignment="0" applyProtection="0"/>
    <xf numFmtId="331" fontId="101" fillId="0" borderId="0" applyFont="0" applyFill="0" applyBorder="0" applyAlignment="0" applyProtection="0"/>
    <xf numFmtId="44" fontId="59" fillId="0" borderId="0" applyFont="0" applyFill="0" applyBorder="0" applyAlignment="0" applyProtection="0"/>
    <xf numFmtId="42" fontId="59" fillId="0" borderId="0" applyFont="0" applyFill="0" applyBorder="0" applyAlignment="0" applyProtection="0"/>
    <xf numFmtId="0" fontId="270" fillId="0" borderId="0"/>
    <xf numFmtId="0" fontId="23" fillId="0" borderId="0"/>
    <xf numFmtId="0" fontId="270" fillId="0" borderId="0"/>
    <xf numFmtId="0" fontId="23" fillId="0" borderId="0"/>
    <xf numFmtId="0" fontId="270" fillId="0" borderId="0"/>
    <xf numFmtId="0" fontId="23" fillId="0" borderId="0"/>
  </cellStyleXfs>
  <cellXfs count="467">
    <xf numFmtId="0" fontId="0" fillId="0" borderId="0" xfId="0"/>
    <xf numFmtId="1" fontId="1" fillId="0" borderId="0" xfId="3465" applyNumberFormat="1" applyFont="1" applyAlignment="1">
      <alignment vertical="center"/>
    </xf>
    <xf numFmtId="1" fontId="2" fillId="0" borderId="0" xfId="3465" applyNumberFormat="1" applyFont="1" applyAlignment="1">
      <alignment vertical="center"/>
    </xf>
    <xf numFmtId="3" fontId="3" fillId="0" borderId="0" xfId="3465" applyNumberFormat="1" applyFont="1" applyAlignment="1">
      <alignment horizontal="center" vertical="center" wrapText="1"/>
    </xf>
    <xf numFmtId="3" fontId="3" fillId="0" borderId="0" xfId="3465" applyNumberFormat="1" applyFont="1" applyAlignment="1">
      <alignment vertical="center" wrapText="1"/>
    </xf>
    <xf numFmtId="1" fontId="4" fillId="0" borderId="0" xfId="3465" applyNumberFormat="1" applyFont="1" applyAlignment="1">
      <alignment vertical="center"/>
    </xf>
    <xf numFmtId="49" fontId="3" fillId="0" borderId="0" xfId="3465" applyNumberFormat="1" applyFont="1" applyAlignment="1">
      <alignment vertical="center"/>
    </xf>
    <xf numFmtId="49" fontId="3" fillId="0" borderId="0" xfId="3465" applyNumberFormat="1" applyFont="1" applyAlignment="1">
      <alignment horizontal="center" vertical="center"/>
    </xf>
    <xf numFmtId="1" fontId="3" fillId="0" borderId="0" xfId="3465" applyNumberFormat="1" applyFont="1" applyAlignment="1">
      <alignment vertical="center" wrapText="1"/>
    </xf>
    <xf numFmtId="1" fontId="3" fillId="0" borderId="0" xfId="3465" applyNumberFormat="1" applyFont="1" applyAlignment="1">
      <alignment horizontal="center" vertical="center" wrapText="1"/>
    </xf>
    <xf numFmtId="1" fontId="3" fillId="0" borderId="0" xfId="3465" applyNumberFormat="1" applyFont="1" applyAlignment="1">
      <alignment horizontal="right" vertical="center"/>
    </xf>
    <xf numFmtId="1" fontId="3" fillId="0" borderId="0" xfId="3465" applyNumberFormat="1" applyFont="1" applyAlignment="1">
      <alignment vertical="center"/>
    </xf>
    <xf numFmtId="1" fontId="5" fillId="0" borderId="0" xfId="3465" applyNumberFormat="1" applyFont="1" applyAlignment="1">
      <alignment horizontal="center" vertical="center" wrapText="1"/>
    </xf>
    <xf numFmtId="0" fontId="6" fillId="0" borderId="0" xfId="542" applyFont="1" applyAlignment="1">
      <alignment horizontal="center" vertical="center" wrapText="1" readingOrder="1"/>
    </xf>
    <xf numFmtId="1" fontId="9" fillId="0" borderId="1" xfId="3465" applyNumberFormat="1" applyFont="1" applyBorder="1" applyAlignment="1">
      <alignment horizontal="right" vertical="center"/>
    </xf>
    <xf numFmtId="3" fontId="3" fillId="0" borderId="2" xfId="3465" applyNumberFormat="1" applyFont="1" applyBorder="1" applyAlignment="1">
      <alignment horizontal="center" vertical="center" wrapText="1"/>
    </xf>
    <xf numFmtId="0" fontId="3" fillId="0" borderId="2" xfId="3465" applyFont="1" applyBorder="1" applyAlignment="1">
      <alignment horizontal="center" vertical="center" wrapText="1"/>
    </xf>
    <xf numFmtId="3" fontId="4" fillId="0" borderId="2" xfId="3465" applyNumberFormat="1" applyFont="1" applyBorder="1" applyAlignment="1">
      <alignment horizontal="center" vertical="center" wrapText="1"/>
    </xf>
    <xf numFmtId="49" fontId="4" fillId="0" borderId="2" xfId="3465" applyNumberFormat="1" applyFont="1" applyBorder="1" applyAlignment="1">
      <alignment horizontal="center" vertical="center"/>
    </xf>
    <xf numFmtId="1" fontId="4" fillId="0" borderId="2" xfId="3465" applyNumberFormat="1" applyFont="1" applyBorder="1" applyAlignment="1">
      <alignment horizontal="left" vertical="center" wrapText="1"/>
    </xf>
    <xf numFmtId="49" fontId="3" fillId="0" borderId="2" xfId="3465" applyNumberFormat="1" applyFont="1" applyBorder="1" applyAlignment="1">
      <alignment horizontal="center" vertical="center"/>
    </xf>
    <xf numFmtId="1" fontId="3" fillId="0" borderId="2" xfId="3465" applyNumberFormat="1" applyFont="1" applyBorder="1" applyAlignment="1">
      <alignment vertical="center" wrapText="1"/>
    </xf>
    <xf numFmtId="1" fontId="4" fillId="0" borderId="2" xfId="3465" applyNumberFormat="1" applyFont="1" applyBorder="1" applyAlignment="1">
      <alignment vertical="center" wrapText="1"/>
    </xf>
    <xf numFmtId="1" fontId="3" fillId="0" borderId="2" xfId="3465" applyNumberFormat="1" applyFont="1" applyBorder="1" applyAlignment="1">
      <alignment horizontal="center" vertical="center" wrapText="1"/>
    </xf>
    <xf numFmtId="1" fontId="3" fillId="0" borderId="2" xfId="3465" applyNumberFormat="1" applyFont="1" applyBorder="1" applyAlignment="1">
      <alignment horizontal="right" vertical="center"/>
    </xf>
    <xf numFmtId="1" fontId="4" fillId="0" borderId="2" xfId="3465" applyNumberFormat="1" applyFont="1" applyBorder="1" applyAlignment="1">
      <alignment horizontal="center" vertical="center" wrapText="1"/>
    </xf>
    <xf numFmtId="1" fontId="4" fillId="0" borderId="2" xfId="3465" applyNumberFormat="1" applyFont="1" applyBorder="1" applyAlignment="1">
      <alignment horizontal="right" vertical="center"/>
    </xf>
    <xf numFmtId="0" fontId="11" fillId="0" borderId="0" xfId="542" applyFont="1" applyAlignment="1">
      <alignment vertical="center" wrapText="1" readingOrder="1"/>
    </xf>
    <xf numFmtId="0" fontId="11" fillId="0" borderId="0" xfId="542" applyFont="1" applyAlignment="1">
      <alignment vertical="center"/>
    </xf>
    <xf numFmtId="1" fontId="3" fillId="0" borderId="0" xfId="3465" applyNumberFormat="1" applyFont="1" applyAlignment="1">
      <alignment horizontal="left" vertical="center" wrapText="1"/>
    </xf>
    <xf numFmtId="1" fontId="4" fillId="0" borderId="0" xfId="3465" applyNumberFormat="1" applyFont="1" applyAlignment="1">
      <alignment horizontal="center" vertical="center"/>
    </xf>
    <xf numFmtId="1" fontId="4" fillId="0" borderId="0" xfId="3465" applyNumberFormat="1" applyFont="1" applyAlignment="1">
      <alignment horizontal="right" vertical="center"/>
    </xf>
    <xf numFmtId="49" fontId="3" fillId="0" borderId="0" xfId="3465" applyNumberFormat="1" applyFont="1" applyAlignment="1">
      <alignment horizontal="left" vertical="center"/>
    </xf>
    <xf numFmtId="49" fontId="3" fillId="0" borderId="0" xfId="3465" applyNumberFormat="1" applyFont="1" applyAlignment="1">
      <alignment horizontal="right" vertical="center"/>
    </xf>
    <xf numFmtId="1" fontId="5" fillId="0" borderId="0" xfId="3465" applyNumberFormat="1" applyFont="1" applyAlignment="1">
      <alignment vertical="center" wrapText="1"/>
    </xf>
    <xf numFmtId="0" fontId="12" fillId="0" borderId="0" xfId="542" applyFont="1" applyAlignment="1">
      <alignment vertical="center" wrapText="1" readingOrder="1"/>
    </xf>
    <xf numFmtId="1" fontId="9" fillId="0" borderId="0" xfId="3465" applyNumberFormat="1" applyFont="1" applyAlignment="1">
      <alignment vertical="center" wrapText="1"/>
    </xf>
    <xf numFmtId="0" fontId="6" fillId="0" borderId="0" xfId="542" applyFont="1" applyAlignment="1">
      <alignment vertical="center" wrapText="1" readingOrder="1"/>
    </xf>
    <xf numFmtId="3" fontId="3" fillId="0" borderId="2" xfId="3465" applyNumberFormat="1" applyFont="1" applyBorder="1" applyAlignment="1">
      <alignment vertical="center" wrapText="1"/>
    </xf>
    <xf numFmtId="1" fontId="3" fillId="0" borderId="2" xfId="3465" applyNumberFormat="1" applyFont="1" applyBorder="1" applyAlignment="1">
      <alignment vertical="center"/>
    </xf>
    <xf numFmtId="1" fontId="4" fillId="0" borderId="2" xfId="3465" applyNumberFormat="1" applyFont="1" applyBorder="1" applyAlignment="1">
      <alignment vertical="center"/>
    </xf>
    <xf numFmtId="1" fontId="9" fillId="0" borderId="0" xfId="3465" applyNumberFormat="1" applyFont="1" applyAlignment="1">
      <alignment horizontal="center" vertical="center" wrapText="1"/>
    </xf>
    <xf numFmtId="0" fontId="13" fillId="0" borderId="2" xfId="2777" applyFont="1" applyBorder="1" applyAlignment="1">
      <alignment horizontal="center" vertical="center" wrapText="1"/>
    </xf>
    <xf numFmtId="0" fontId="12" fillId="0" borderId="0" xfId="542" applyFont="1" applyAlignment="1">
      <alignment horizontal="center" vertical="center"/>
    </xf>
    <xf numFmtId="0" fontId="14" fillId="0" borderId="0" xfId="542" applyAlignment="1">
      <alignment vertical="center"/>
    </xf>
    <xf numFmtId="49" fontId="14" fillId="0" borderId="0" xfId="542" applyNumberFormat="1" applyAlignment="1">
      <alignment vertical="center"/>
    </xf>
    <xf numFmtId="49" fontId="17" fillId="0" borderId="0" xfId="542" applyNumberFormat="1" applyFont="1" applyAlignment="1">
      <alignment vertical="center" wrapText="1" readingOrder="1"/>
    </xf>
    <xf numFmtId="0" fontId="17" fillId="0" borderId="0" xfId="542" applyFont="1" applyAlignment="1">
      <alignment vertical="center" wrapText="1" readingOrder="1"/>
    </xf>
    <xf numFmtId="49" fontId="18" fillId="0" borderId="0" xfId="542" applyNumberFormat="1" applyFont="1" applyAlignment="1">
      <alignment vertical="center" wrapText="1" readingOrder="1"/>
    </xf>
    <xf numFmtId="0" fontId="18" fillId="0" borderId="0" xfId="542" applyFont="1" applyAlignment="1">
      <alignment vertical="center" wrapText="1" readingOrder="1"/>
    </xf>
    <xf numFmtId="49" fontId="12" fillId="0" borderId="2" xfId="542" applyNumberFormat="1" applyFont="1" applyBorder="1" applyAlignment="1">
      <alignment horizontal="center" vertical="center" wrapText="1"/>
    </xf>
    <xf numFmtId="0" fontId="12" fillId="0" borderId="2" xfId="542" applyFont="1" applyBorder="1" applyAlignment="1">
      <alignment horizontal="center" vertical="center" wrapText="1"/>
    </xf>
    <xf numFmtId="0" fontId="17" fillId="0" borderId="2" xfId="542" applyFont="1" applyBorder="1" applyAlignment="1">
      <alignment horizontal="center" vertical="center" wrapText="1" readingOrder="1"/>
    </xf>
    <xf numFmtId="0" fontId="19" fillId="0" borderId="2" xfId="542" applyFont="1" applyBorder="1" applyAlignment="1">
      <alignment horizontal="center" vertical="center" wrapText="1"/>
    </xf>
    <xf numFmtId="0" fontId="20" fillId="0" borderId="2" xfId="542" applyFont="1" applyBorder="1" applyAlignment="1">
      <alignment horizontal="right" vertical="center" wrapText="1"/>
    </xf>
    <xf numFmtId="0" fontId="14" fillId="0" borderId="2" xfId="542" applyBorder="1" applyAlignment="1">
      <alignment vertical="center"/>
    </xf>
    <xf numFmtId="0" fontId="19" fillId="0" borderId="2" xfId="542" applyFont="1" applyBorder="1" applyAlignment="1">
      <alignment horizontal="center" vertical="center" wrapText="1" readingOrder="1"/>
    </xf>
    <xf numFmtId="0" fontId="19" fillId="0" borderId="2" xfId="542" applyFont="1" applyBorder="1" applyAlignment="1">
      <alignment horizontal="left" vertical="center" wrapText="1" readingOrder="1"/>
    </xf>
    <xf numFmtId="0" fontId="21" fillId="0" borderId="2" xfId="542" applyFont="1" applyBorder="1" applyAlignment="1">
      <alignment horizontal="right" vertical="center" wrapText="1"/>
    </xf>
    <xf numFmtId="0" fontId="19" fillId="0" borderId="6" xfId="542" applyFont="1" applyBorder="1" applyAlignment="1">
      <alignment vertical="center" wrapText="1" readingOrder="1"/>
    </xf>
    <xf numFmtId="0" fontId="16" fillId="0" borderId="2" xfId="542" applyFont="1" applyBorder="1" applyAlignment="1">
      <alignment horizontal="center" vertical="center" wrapText="1" readingOrder="1"/>
    </xf>
    <xf numFmtId="0" fontId="16" fillId="0" borderId="2" xfId="542" applyFont="1" applyBorder="1" applyAlignment="1">
      <alignment vertical="center" wrapText="1" readingOrder="1"/>
    </xf>
    <xf numFmtId="0" fontId="18" fillId="0" borderId="2" xfId="542" applyFont="1" applyBorder="1" applyAlignment="1">
      <alignment horizontal="center" vertical="center" wrapText="1" readingOrder="1"/>
    </xf>
    <xf numFmtId="0" fontId="18" fillId="0" borderId="2" xfId="542" applyFont="1" applyBorder="1" applyAlignment="1">
      <alignment vertical="center" wrapText="1" readingOrder="1"/>
    </xf>
    <xf numFmtId="0" fontId="17" fillId="0" borderId="2" xfId="542" applyFont="1" applyBorder="1" applyAlignment="1">
      <alignment vertical="center" wrapText="1"/>
    </xf>
    <xf numFmtId="49" fontId="22" fillId="0" borderId="2" xfId="542" applyNumberFormat="1" applyFont="1" applyBorder="1" applyAlignment="1">
      <alignment vertical="center" wrapText="1"/>
    </xf>
    <xf numFmtId="49" fontId="16" fillId="0" borderId="2" xfId="3274" applyNumberFormat="1" applyFont="1" applyBorder="1" applyAlignment="1">
      <alignment horizontal="left" vertical="center" wrapText="1"/>
    </xf>
    <xf numFmtId="332" fontId="17" fillId="0" borderId="2" xfId="542" applyNumberFormat="1" applyFont="1" applyBorder="1" applyAlignment="1">
      <alignment horizontal="center" vertical="center" wrapText="1" readingOrder="1"/>
    </xf>
    <xf numFmtId="0" fontId="17" fillId="0" borderId="2" xfId="542" applyFont="1" applyBorder="1" applyAlignment="1">
      <alignment vertical="center" wrapText="1" readingOrder="1"/>
    </xf>
    <xf numFmtId="0" fontId="19" fillId="0" borderId="2" xfId="542" applyFont="1" applyBorder="1" applyAlignment="1">
      <alignment vertical="center" wrapText="1" readingOrder="1"/>
    </xf>
    <xf numFmtId="49" fontId="17" fillId="0" borderId="2" xfId="3274" applyNumberFormat="1" applyFont="1" applyBorder="1" applyAlignment="1">
      <alignment horizontal="left" vertical="center" wrapText="1"/>
    </xf>
    <xf numFmtId="49" fontId="19" fillId="0" borderId="2" xfId="542" applyNumberFormat="1" applyFont="1" applyBorder="1" applyAlignment="1">
      <alignment horizontal="center" vertical="center" wrapText="1" readingOrder="1"/>
    </xf>
    <xf numFmtId="0" fontId="23" fillId="0" borderId="2" xfId="542" applyFont="1" applyBorder="1" applyAlignment="1">
      <alignment vertical="center"/>
    </xf>
    <xf numFmtId="0" fontId="19" fillId="0" borderId="0" xfId="542" applyFont="1" applyAlignment="1">
      <alignment vertical="center" wrapText="1" readingOrder="1"/>
    </xf>
    <xf numFmtId="0" fontId="17" fillId="0" borderId="0" xfId="542" applyFont="1" applyAlignment="1">
      <alignment horizontal="left" vertical="center" wrapText="1" readingOrder="1"/>
    </xf>
    <xf numFmtId="0" fontId="17" fillId="0" borderId="0" xfId="542" applyFont="1" applyAlignment="1">
      <alignment horizontal="center" vertical="center" wrapText="1" readingOrder="1"/>
    </xf>
    <xf numFmtId="0" fontId="16" fillId="0" borderId="0" xfId="542" applyFont="1" applyAlignment="1">
      <alignment vertical="center" wrapText="1" readingOrder="1"/>
    </xf>
    <xf numFmtId="0" fontId="12" fillId="0" borderId="0" xfId="542" applyFont="1" applyAlignment="1">
      <alignment vertical="center" readingOrder="1"/>
    </xf>
    <xf numFmtId="0" fontId="6" fillId="0" borderId="0" xfId="542" applyFont="1" applyAlignment="1">
      <alignment vertical="center" readingOrder="1"/>
    </xf>
    <xf numFmtId="0" fontId="25" fillId="0" borderId="2" xfId="542" applyFont="1" applyBorder="1" applyAlignment="1">
      <alignment horizontal="right" vertical="center" wrapText="1" readingOrder="1"/>
    </xf>
    <xf numFmtId="0" fontId="26" fillId="0" borderId="2" xfId="542" applyFont="1" applyBorder="1" applyAlignment="1">
      <alignment horizontal="right" vertical="center" wrapText="1" readingOrder="1"/>
    </xf>
    <xf numFmtId="0" fontId="27" fillId="0" borderId="2" xfId="542" applyFont="1" applyBorder="1" applyAlignment="1">
      <alignment horizontal="right" vertical="center" wrapText="1" readingOrder="1"/>
    </xf>
    <xf numFmtId="0" fontId="17" fillId="0" borderId="5" xfId="542" applyFont="1" applyBorder="1" applyAlignment="1">
      <alignment vertical="center" wrapText="1" readingOrder="1"/>
    </xf>
    <xf numFmtId="0" fontId="28" fillId="0" borderId="2" xfId="542" applyFont="1" applyBorder="1" applyAlignment="1">
      <alignment horizontal="right" vertical="center" wrapText="1" readingOrder="1"/>
    </xf>
    <xf numFmtId="1" fontId="2" fillId="0" borderId="0" xfId="3465" applyNumberFormat="1" applyFont="1" applyAlignment="1">
      <alignment horizontal="center" vertical="center"/>
    </xf>
    <xf numFmtId="1" fontId="3" fillId="0" borderId="0" xfId="3465" applyNumberFormat="1" applyFont="1" applyAlignment="1">
      <alignment horizontal="center" vertical="center"/>
    </xf>
    <xf numFmtId="1" fontId="3" fillId="0" borderId="2" xfId="3465" applyNumberFormat="1" applyFont="1" applyBorder="1" applyAlignment="1">
      <alignment horizontal="center" vertical="center"/>
    </xf>
    <xf numFmtId="1" fontId="4" fillId="0" borderId="0" xfId="3465" applyNumberFormat="1" applyFont="1" applyAlignment="1">
      <alignment horizontal="center" vertical="center" wrapText="1"/>
    </xf>
    <xf numFmtId="1" fontId="1" fillId="0" borderId="0" xfId="3465" applyNumberFormat="1" applyFont="1" applyAlignment="1">
      <alignment horizontal="center" vertical="center"/>
    </xf>
    <xf numFmtId="49" fontId="1" fillId="0" borderId="0" xfId="3465" applyNumberFormat="1" applyFont="1" applyAlignment="1">
      <alignment vertical="center"/>
    </xf>
    <xf numFmtId="0" fontId="12" fillId="0" borderId="0" xfId="0" applyFont="1" applyAlignment="1">
      <alignment vertical="center" wrapText="1" readingOrder="1"/>
    </xf>
    <xf numFmtId="3" fontId="3" fillId="0" borderId="4" xfId="3465" applyNumberFormat="1" applyFont="1" applyBorder="1" applyAlignment="1">
      <alignment vertical="center" wrapText="1"/>
    </xf>
    <xf numFmtId="3" fontId="3" fillId="0" borderId="5" xfId="3465" applyNumberFormat="1" applyFont="1" applyBorder="1" applyAlignment="1">
      <alignment vertical="center" wrapText="1"/>
    </xf>
    <xf numFmtId="1" fontId="1" fillId="0" borderId="0" xfId="3465" applyNumberFormat="1" applyFont="1"/>
    <xf numFmtId="1" fontId="5" fillId="0" borderId="0" xfId="3465" applyNumberFormat="1" applyFont="1" applyAlignment="1">
      <alignment vertical="center"/>
    </xf>
    <xf numFmtId="1" fontId="31" fillId="0" borderId="0" xfId="3465" applyNumberFormat="1" applyFont="1" applyAlignment="1">
      <alignment vertical="center"/>
    </xf>
    <xf numFmtId="1" fontId="32" fillId="0" borderId="0" xfId="3465" applyNumberFormat="1" applyFont="1" applyAlignment="1">
      <alignment vertical="center"/>
    </xf>
    <xf numFmtId="1" fontId="33" fillId="0" borderId="0" xfId="3465" applyNumberFormat="1" applyFont="1" applyAlignment="1">
      <alignment horizontal="center" vertical="center"/>
    </xf>
    <xf numFmtId="3" fontId="34" fillId="0" borderId="0" xfId="3465" applyNumberFormat="1" applyFont="1" applyAlignment="1">
      <alignment horizontal="center" vertical="center" wrapText="1"/>
    </xf>
    <xf numFmtId="1" fontId="35" fillId="0" borderId="0" xfId="3465" applyNumberFormat="1" applyFont="1" applyAlignment="1">
      <alignment vertical="center"/>
    </xf>
    <xf numFmtId="1" fontId="36" fillId="2" borderId="0" xfId="3465" applyNumberFormat="1" applyFont="1" applyFill="1" applyAlignment="1">
      <alignment vertical="center"/>
    </xf>
    <xf numFmtId="1" fontId="37" fillId="2" borderId="0" xfId="3465" applyNumberFormat="1" applyFont="1" applyFill="1" applyAlignment="1">
      <alignment vertical="center"/>
    </xf>
    <xf numFmtId="1" fontId="38" fillId="0" borderId="0" xfId="3465" applyNumberFormat="1" applyFont="1" applyAlignment="1">
      <alignment horizontal="right" vertical="center"/>
    </xf>
    <xf numFmtId="1" fontId="38" fillId="0" borderId="0" xfId="3465" applyNumberFormat="1" applyFont="1" applyAlignment="1">
      <alignment horizontal="center" vertical="center"/>
    </xf>
    <xf numFmtId="1" fontId="38" fillId="0" borderId="0" xfId="3465" applyNumberFormat="1" applyFont="1" applyAlignment="1">
      <alignment vertical="center" wrapText="1"/>
    </xf>
    <xf numFmtId="1" fontId="38" fillId="0" borderId="0" xfId="3465" applyNumberFormat="1" applyFont="1" applyAlignment="1">
      <alignment horizontal="center" vertical="center" wrapText="1"/>
    </xf>
    <xf numFmtId="1" fontId="38" fillId="0" borderId="0" xfId="3465" applyNumberFormat="1" applyFont="1" applyAlignment="1">
      <alignment vertical="center"/>
    </xf>
    <xf numFmtId="3" fontId="39" fillId="0" borderId="6" xfId="3465" applyNumberFormat="1" applyFont="1" applyBorder="1" applyAlignment="1">
      <alignment horizontal="center" vertical="center" wrapText="1"/>
    </xf>
    <xf numFmtId="3" fontId="39" fillId="0" borderId="2" xfId="3465" applyNumberFormat="1" applyFont="1" applyBorder="1" applyAlignment="1">
      <alignment horizontal="center" vertical="center" wrapText="1"/>
    </xf>
    <xf numFmtId="1" fontId="39" fillId="0" borderId="2" xfId="3465" applyNumberFormat="1" applyFont="1" applyBorder="1" applyAlignment="1">
      <alignment horizontal="center" vertical="center"/>
    </xf>
    <xf numFmtId="1" fontId="41" fillId="0" borderId="2" xfId="3465" applyNumberFormat="1" applyFont="1" applyBorder="1" applyAlignment="1">
      <alignment horizontal="center" vertical="center" wrapText="1"/>
    </xf>
    <xf numFmtId="1" fontId="39" fillId="0" borderId="2" xfId="3465" applyNumberFormat="1" applyFont="1" applyBorder="1" applyAlignment="1">
      <alignment horizontal="center" vertical="center" wrapText="1"/>
    </xf>
    <xf numFmtId="1" fontId="39" fillId="0" borderId="2" xfId="3465" applyNumberFormat="1" applyFont="1" applyBorder="1" applyAlignment="1">
      <alignment horizontal="right" vertical="center"/>
    </xf>
    <xf numFmtId="1" fontId="41" fillId="0" borderId="2" xfId="3465" applyNumberFormat="1" applyFont="1" applyBorder="1" applyAlignment="1">
      <alignment horizontal="center" vertical="center"/>
    </xf>
    <xf numFmtId="1" fontId="41" fillId="0" borderId="2" xfId="3465" applyNumberFormat="1" applyFont="1" applyBorder="1" applyAlignment="1">
      <alignment vertical="center" wrapText="1"/>
    </xf>
    <xf numFmtId="1" fontId="41" fillId="0" borderId="2" xfId="3465" applyNumberFormat="1" applyFont="1" applyBorder="1" applyAlignment="1">
      <alignment horizontal="right" vertical="center"/>
    </xf>
    <xf numFmtId="49" fontId="41" fillId="0" borderId="2" xfId="3465" applyNumberFormat="1" applyFont="1" applyBorder="1" applyAlignment="1">
      <alignment horizontal="center" vertical="center"/>
    </xf>
    <xf numFmtId="49" fontId="39" fillId="0" borderId="2" xfId="3465" applyNumberFormat="1" applyFont="1" applyBorder="1" applyAlignment="1">
      <alignment horizontal="center" vertical="center"/>
    </xf>
    <xf numFmtId="1" fontId="39" fillId="0" borderId="2" xfId="3465" applyNumberFormat="1" applyFont="1" applyBorder="1" applyAlignment="1">
      <alignment vertical="center" wrapText="1"/>
    </xf>
    <xf numFmtId="1" fontId="42" fillId="2" borderId="2" xfId="3465" applyNumberFormat="1" applyFont="1" applyFill="1" applyBorder="1" applyAlignment="1">
      <alignment horizontal="center" vertical="center"/>
    </xf>
    <xf numFmtId="1" fontId="42" fillId="2" borderId="2" xfId="3465" applyNumberFormat="1" applyFont="1" applyFill="1" applyBorder="1" applyAlignment="1">
      <alignment vertical="center" wrapText="1"/>
    </xf>
    <xf numFmtId="1" fontId="42" fillId="2" borderId="2" xfId="3465" applyNumberFormat="1" applyFont="1" applyFill="1" applyBorder="1" applyAlignment="1">
      <alignment horizontal="center" vertical="center" wrapText="1"/>
    </xf>
    <xf numFmtId="1" fontId="42" fillId="2" borderId="2" xfId="3465" applyNumberFormat="1" applyFont="1" applyFill="1" applyBorder="1" applyAlignment="1">
      <alignment horizontal="right" vertical="center"/>
    </xf>
    <xf numFmtId="1" fontId="43" fillId="2" borderId="2" xfId="3465" applyNumberFormat="1" applyFont="1" applyFill="1" applyBorder="1" applyAlignment="1">
      <alignment horizontal="center" vertical="center"/>
    </xf>
    <xf numFmtId="1" fontId="43" fillId="2" borderId="2" xfId="3465" applyNumberFormat="1" applyFont="1" applyFill="1" applyBorder="1" applyAlignment="1">
      <alignment horizontal="center" vertical="center" wrapText="1"/>
    </xf>
    <xf numFmtId="1" fontId="43" fillId="2" borderId="2" xfId="3465" applyNumberFormat="1" applyFont="1" applyFill="1" applyBorder="1" applyAlignment="1">
      <alignment horizontal="right" vertical="center"/>
    </xf>
    <xf numFmtId="1" fontId="39" fillId="0" borderId="0" xfId="3465" applyNumberFormat="1" applyFont="1" applyAlignment="1">
      <alignment horizontal="center" vertical="center"/>
    </xf>
    <xf numFmtId="1" fontId="39" fillId="0" borderId="0" xfId="3465" applyNumberFormat="1" applyFont="1" applyAlignment="1">
      <alignment vertical="center" wrapText="1"/>
    </xf>
    <xf numFmtId="1" fontId="39" fillId="0" borderId="0" xfId="3465" applyNumberFormat="1" applyFont="1" applyAlignment="1">
      <alignment horizontal="center" vertical="center" wrapText="1"/>
    </xf>
    <xf numFmtId="1" fontId="39" fillId="0" borderId="0" xfId="3465" applyNumberFormat="1" applyFont="1" applyAlignment="1">
      <alignment horizontal="right" vertical="center"/>
    </xf>
    <xf numFmtId="0" fontId="30" fillId="0" borderId="0" xfId="0" applyFont="1" applyAlignment="1">
      <alignment vertical="center" wrapText="1"/>
    </xf>
    <xf numFmtId="3" fontId="40" fillId="0" borderId="2" xfId="3465" applyNumberFormat="1" applyFont="1" applyBorder="1" applyAlignment="1">
      <alignment horizontal="center" vertical="center" wrapText="1"/>
    </xf>
    <xf numFmtId="3" fontId="40" fillId="0" borderId="2" xfId="3465" applyNumberFormat="1" applyFont="1" applyBorder="1" applyAlignment="1">
      <alignment vertical="center" wrapText="1"/>
    </xf>
    <xf numFmtId="1" fontId="7" fillId="0" borderId="0" xfId="3465" applyNumberFormat="1" applyFont="1" applyAlignment="1">
      <alignment vertical="center"/>
    </xf>
    <xf numFmtId="1" fontId="9" fillId="0" borderId="1" xfId="3465" applyNumberFormat="1" applyFont="1" applyBorder="1" applyAlignment="1">
      <alignment vertical="center"/>
    </xf>
    <xf numFmtId="3" fontId="3" fillId="0" borderId="2" xfId="3466" applyNumberFormat="1" applyFont="1" applyBorder="1" applyAlignment="1">
      <alignment horizontal="center" vertical="center" wrapText="1"/>
    </xf>
    <xf numFmtId="1" fontId="38" fillId="0" borderId="2" xfId="3465" applyNumberFormat="1" applyFont="1" applyBorder="1" applyAlignment="1">
      <alignment horizontal="right" vertical="center"/>
    </xf>
    <xf numFmtId="0" fontId="44" fillId="0" borderId="0" xfId="0" applyFont="1" applyAlignment="1">
      <alignment vertical="center" wrapText="1"/>
    </xf>
    <xf numFmtId="0" fontId="45" fillId="0" borderId="0" xfId="0" applyFont="1" applyAlignment="1">
      <alignment vertical="center" wrapText="1"/>
    </xf>
    <xf numFmtId="0" fontId="13" fillId="0" borderId="0" xfId="0" applyFont="1" applyAlignment="1">
      <alignment horizontal="center" vertical="center" wrapText="1"/>
    </xf>
    <xf numFmtId="0" fontId="2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Border="1" applyAlignment="1">
      <alignment horizontal="center" vertical="center" wrapText="1"/>
    </xf>
    <xf numFmtId="49" fontId="22" fillId="0" borderId="2" xfId="0" applyNumberFormat="1" applyFont="1" applyBorder="1" applyAlignment="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6" fillId="0" borderId="0" xfId="0" applyFont="1" applyAlignment="1">
      <alignment vertical="center" wrapText="1" readingOrder="1"/>
    </xf>
    <xf numFmtId="0" fontId="22" fillId="0" borderId="2" xfId="0" applyFont="1" applyBorder="1" applyAlignment="1">
      <alignment vertical="center" wrapText="1"/>
    </xf>
    <xf numFmtId="3" fontId="4" fillId="0" borderId="0" xfId="3465" applyNumberFormat="1" applyFont="1" applyAlignment="1">
      <alignment vertical="center" wrapText="1"/>
    </xf>
    <xf numFmtId="1" fontId="29" fillId="0" borderId="0" xfId="3465" applyNumberFormat="1" applyFont="1" applyAlignment="1">
      <alignment vertical="center"/>
    </xf>
    <xf numFmtId="49" fontId="29" fillId="0" borderId="2" xfId="3465" applyNumberFormat="1" applyFont="1" applyBorder="1" applyAlignment="1">
      <alignment horizontal="center" vertical="center"/>
    </xf>
    <xf numFmtId="1" fontId="29" fillId="0" borderId="2" xfId="3465" applyNumberFormat="1" applyFont="1" applyBorder="1" applyAlignment="1">
      <alignment vertical="center" wrapText="1"/>
    </xf>
    <xf numFmtId="1" fontId="29" fillId="0" borderId="2" xfId="3465" applyNumberFormat="1" applyFont="1" applyBorder="1" applyAlignment="1">
      <alignment horizontal="center" vertical="center" wrapText="1"/>
    </xf>
    <xf numFmtId="1" fontId="1" fillId="0" borderId="2" xfId="3465" applyNumberFormat="1" applyFont="1" applyBorder="1" applyAlignment="1">
      <alignment horizontal="center" vertical="center" wrapText="1"/>
    </xf>
    <xf numFmtId="1" fontId="29" fillId="0" borderId="2" xfId="3465" applyNumberFormat="1" applyFont="1" applyBorder="1" applyAlignment="1">
      <alignment horizontal="right" vertical="center"/>
    </xf>
    <xf numFmtId="1" fontId="1" fillId="0" borderId="2" xfId="3465" applyNumberFormat="1" applyFont="1" applyBorder="1" applyAlignment="1">
      <alignment horizontal="right" vertical="center"/>
    </xf>
    <xf numFmtId="1" fontId="48" fillId="0" borderId="0" xfId="3465" applyNumberFormat="1" applyFont="1" applyAlignment="1">
      <alignment vertical="center"/>
    </xf>
    <xf numFmtId="1" fontId="50" fillId="0" borderId="0" xfId="3465" applyNumberFormat="1" applyFont="1" applyAlignment="1">
      <alignment horizontal="right" vertical="center"/>
    </xf>
    <xf numFmtId="0" fontId="12" fillId="0" borderId="0" xfId="0" applyFont="1" applyAlignment="1">
      <alignment vertical="center" readingOrder="1"/>
    </xf>
    <xf numFmtId="0" fontId="6" fillId="0" borderId="0" xfId="0" applyFont="1" applyAlignment="1">
      <alignment vertical="center" readingOrder="1"/>
    </xf>
    <xf numFmtId="1" fontId="29" fillId="0" borderId="0" xfId="3465" applyNumberFormat="1" applyFont="1" applyAlignment="1">
      <alignment horizontal="right" vertical="center"/>
    </xf>
    <xf numFmtId="1" fontId="1" fillId="0" borderId="0" xfId="3465" applyNumberFormat="1" applyFont="1" applyAlignment="1">
      <alignment horizontal="right" vertical="center"/>
    </xf>
    <xf numFmtId="0" fontId="1" fillId="0" borderId="0" xfId="3465" applyFont="1" applyAlignment="1">
      <alignment vertical="center"/>
    </xf>
    <xf numFmtId="1" fontId="1" fillId="0" borderId="0" xfId="3465" applyNumberFormat="1" applyFont="1" applyAlignment="1">
      <alignment horizontal="center" vertical="center" wrapText="1"/>
    </xf>
    <xf numFmtId="0" fontId="11" fillId="0" borderId="0" xfId="0" applyFont="1" applyAlignment="1">
      <alignment vertical="center"/>
    </xf>
    <xf numFmtId="1" fontId="40" fillId="0" borderId="0" xfId="3465" applyNumberFormat="1" applyFont="1" applyAlignment="1">
      <alignment vertical="center"/>
    </xf>
    <xf numFmtId="3" fontId="51" fillId="0" borderId="2" xfId="3465" applyNumberFormat="1" applyFont="1" applyBorder="1" applyAlignment="1">
      <alignment horizontal="center" vertical="center" wrapText="1"/>
    </xf>
    <xf numFmtId="3" fontId="52" fillId="0" borderId="2" xfId="3465" applyNumberFormat="1" applyFont="1" applyBorder="1" applyAlignment="1">
      <alignment horizontal="center" vertical="center" wrapText="1"/>
    </xf>
    <xf numFmtId="49" fontId="52" fillId="0" borderId="2" xfId="3465" applyNumberFormat="1" applyFont="1" applyBorder="1" applyAlignment="1">
      <alignment horizontal="center" vertical="center"/>
    </xf>
    <xf numFmtId="1" fontId="52" fillId="0" borderId="2" xfId="3465" applyNumberFormat="1" applyFont="1" applyBorder="1" applyAlignment="1">
      <alignment horizontal="left" vertical="center" wrapText="1"/>
    </xf>
    <xf numFmtId="1" fontId="52" fillId="0" borderId="2" xfId="3465" applyNumberFormat="1" applyFont="1" applyBorder="1" applyAlignment="1">
      <alignment horizontal="center" vertical="center" wrapText="1"/>
    </xf>
    <xf numFmtId="1" fontId="52" fillId="0" borderId="2" xfId="3465" applyNumberFormat="1" applyFont="1" applyBorder="1" applyAlignment="1">
      <alignment horizontal="right" vertical="center"/>
    </xf>
    <xf numFmtId="1" fontId="52" fillId="0" borderId="2" xfId="3465" applyNumberFormat="1" applyFont="1" applyBorder="1" applyAlignment="1">
      <alignment vertical="center" wrapText="1"/>
    </xf>
    <xf numFmtId="49" fontId="53" fillId="0" borderId="2" xfId="3465" applyNumberFormat="1" applyFont="1" applyBorder="1" applyAlignment="1">
      <alignment horizontal="center" vertical="center"/>
    </xf>
    <xf numFmtId="1" fontId="53" fillId="0" borderId="2" xfId="3465" applyNumberFormat="1" applyFont="1" applyBorder="1" applyAlignment="1">
      <alignment vertical="center" wrapText="1"/>
    </xf>
    <xf numFmtId="49" fontId="51" fillId="0" borderId="2" xfId="3465" applyNumberFormat="1" applyFont="1" applyBorder="1" applyAlignment="1">
      <alignment horizontal="center" vertical="center"/>
    </xf>
    <xf numFmtId="1" fontId="51" fillId="0" borderId="2" xfId="3465" applyNumberFormat="1" applyFont="1" applyBorder="1" applyAlignment="1">
      <alignment vertical="center" wrapText="1"/>
    </xf>
    <xf numFmtId="1" fontId="51" fillId="0" borderId="2" xfId="3465" applyNumberFormat="1" applyFont="1" applyBorder="1" applyAlignment="1">
      <alignment horizontal="center" vertical="center"/>
    </xf>
    <xf numFmtId="1" fontId="51" fillId="0" borderId="2" xfId="3465" applyNumberFormat="1" applyFont="1" applyBorder="1" applyAlignment="1">
      <alignment horizontal="center" vertical="center" wrapText="1"/>
    </xf>
    <xf numFmtId="1" fontId="51" fillId="0" borderId="2" xfId="3465" applyNumberFormat="1" applyFont="1" applyBorder="1" applyAlignment="1">
      <alignment horizontal="right" vertical="center"/>
    </xf>
    <xf numFmtId="3" fontId="54" fillId="0" borderId="2" xfId="3465" applyNumberFormat="1" applyFont="1" applyBorder="1" applyAlignment="1">
      <alignment horizontal="center" vertical="center" wrapText="1"/>
    </xf>
    <xf numFmtId="3" fontId="51" fillId="0" borderId="2" xfId="3465" applyNumberFormat="1" applyFont="1" applyBorder="1" applyAlignment="1">
      <alignment vertical="center" wrapText="1"/>
    </xf>
    <xf numFmtId="1" fontId="3" fillId="0" borderId="2" xfId="3465" quotePrefix="1" applyNumberFormat="1" applyFont="1" applyBorder="1" applyAlignment="1">
      <alignment vertical="center" wrapText="1"/>
    </xf>
    <xf numFmtId="1" fontId="51" fillId="0" borderId="2" xfId="3465" quotePrefix="1" applyNumberFormat="1" applyFont="1" applyBorder="1" applyAlignment="1">
      <alignment vertical="center" wrapText="1"/>
    </xf>
    <xf numFmtId="3" fontId="4" fillId="0" borderId="2" xfId="3465" quotePrefix="1" applyNumberFormat="1" applyFont="1" applyBorder="1" applyAlignment="1">
      <alignment horizontal="center" vertical="center" wrapText="1"/>
    </xf>
    <xf numFmtId="1" fontId="39" fillId="0" borderId="2" xfId="3465" quotePrefix="1" applyNumberFormat="1" applyFont="1" applyBorder="1" applyAlignment="1">
      <alignment vertical="center" wrapText="1"/>
    </xf>
    <xf numFmtId="0" fontId="18" fillId="0" borderId="2" xfId="542" quotePrefix="1" applyFont="1" applyBorder="1" applyAlignment="1">
      <alignment horizontal="center" vertical="center" wrapText="1" readingOrder="1"/>
    </xf>
    <xf numFmtId="0" fontId="17" fillId="0" borderId="3" xfId="542" quotePrefix="1" applyFont="1" applyBorder="1" applyAlignment="1">
      <alignment horizontal="center" vertical="center" wrapText="1" readingOrder="1"/>
    </xf>
    <xf numFmtId="0" fontId="16" fillId="0" borderId="2" xfId="542" quotePrefix="1" applyFont="1" applyBorder="1" applyAlignment="1">
      <alignment horizontal="center" vertical="center" wrapText="1" readingOrder="1"/>
    </xf>
    <xf numFmtId="0" fontId="17" fillId="0" borderId="2" xfId="542" quotePrefix="1" applyFont="1" applyBorder="1" applyAlignment="1">
      <alignment horizontal="center" vertical="center" wrapText="1" readingOrder="1"/>
    </xf>
    <xf numFmtId="1" fontId="41" fillId="0" borderId="0" xfId="3465" applyNumberFormat="1" applyFont="1" applyAlignment="1">
      <alignment vertical="center"/>
    </xf>
    <xf numFmtId="1" fontId="39" fillId="0" borderId="0" xfId="3465" applyNumberFormat="1" applyFont="1" applyAlignment="1">
      <alignment vertical="center"/>
    </xf>
    <xf numFmtId="3" fontId="41" fillId="0" borderId="0" xfId="3465" applyNumberFormat="1" applyFont="1" applyAlignment="1">
      <alignment vertical="center" wrapText="1"/>
    </xf>
    <xf numFmtId="3" fontId="41" fillId="0" borderId="52" xfId="3465" applyNumberFormat="1" applyFont="1" applyBorder="1" applyAlignment="1">
      <alignment vertical="center" wrapText="1"/>
    </xf>
    <xf numFmtId="0" fontId="130" fillId="0" borderId="0" xfId="0" applyFont="1"/>
    <xf numFmtId="0" fontId="130" fillId="0" borderId="0" xfId="0" applyFont="1" applyAlignment="1">
      <alignment horizontal="center" vertical="center"/>
    </xf>
    <xf numFmtId="0" fontId="130" fillId="0" borderId="0" xfId="0" applyFont="1" applyAlignment="1">
      <alignment vertical="center"/>
    </xf>
    <xf numFmtId="0" fontId="265" fillId="0" borderId="0" xfId="0" applyFont="1"/>
    <xf numFmtId="0" fontId="130" fillId="0" borderId="0" xfId="0" applyFont="1" applyAlignment="1">
      <alignment horizontal="center"/>
    </xf>
    <xf numFmtId="0" fontId="17" fillId="0" borderId="0" xfId="0" applyFont="1"/>
    <xf numFmtId="3" fontId="130" fillId="0" borderId="0" xfId="0" applyNumberFormat="1" applyFont="1"/>
    <xf numFmtId="3" fontId="265" fillId="0" borderId="0" xfId="0" applyNumberFormat="1" applyFont="1"/>
    <xf numFmtId="3" fontId="39" fillId="0" borderId="0" xfId="3465" applyNumberFormat="1" applyFont="1" applyAlignment="1">
      <alignment horizontal="center" vertical="center" wrapText="1"/>
    </xf>
    <xf numFmtId="0" fontId="266" fillId="0" borderId="53" xfId="0" applyFont="1" applyBorder="1" applyAlignment="1">
      <alignment horizontal="center" vertical="center" wrapText="1"/>
    </xf>
    <xf numFmtId="0" fontId="265" fillId="0" borderId="53" xfId="0" applyFont="1" applyBorder="1" applyAlignment="1">
      <alignment horizontal="center" vertical="center"/>
    </xf>
    <xf numFmtId="3" fontId="266" fillId="0" borderId="53" xfId="0" applyNumberFormat="1" applyFont="1" applyBorder="1" applyAlignment="1">
      <alignment horizontal="right" vertical="center" wrapText="1"/>
    </xf>
    <xf numFmtId="0" fontId="130" fillId="0" borderId="53" xfId="0" applyFont="1" applyBorder="1"/>
    <xf numFmtId="0" fontId="265" fillId="0" borderId="53" xfId="0" applyFont="1" applyBorder="1" applyAlignment="1">
      <alignment horizontal="center" vertical="center" wrapText="1"/>
    </xf>
    <xf numFmtId="0" fontId="266" fillId="0" borderId="53" xfId="0" applyFont="1" applyBorder="1" applyAlignment="1">
      <alignment vertical="center" wrapText="1"/>
    </xf>
    <xf numFmtId="0" fontId="267" fillId="0" borderId="53" xfId="0" applyFont="1" applyBorder="1" applyAlignment="1">
      <alignment horizontal="center" vertical="center" wrapText="1"/>
    </xf>
    <xf numFmtId="0" fontId="267" fillId="0" borderId="53" xfId="0" applyFont="1" applyBorder="1" applyAlignment="1">
      <alignment vertical="center" wrapText="1"/>
    </xf>
    <xf numFmtId="3" fontId="267" fillId="0" borderId="53" xfId="0" applyNumberFormat="1" applyFont="1" applyBorder="1" applyAlignment="1">
      <alignment horizontal="right" vertical="center" wrapText="1"/>
    </xf>
    <xf numFmtId="0" fontId="267" fillId="0" borderId="53" xfId="0" quotePrefix="1" applyFont="1" applyBorder="1" applyAlignment="1">
      <alignment horizontal="center" vertical="center" wrapText="1"/>
    </xf>
    <xf numFmtId="0" fontId="266" fillId="0" borderId="53" xfId="0" quotePrefix="1" applyFont="1" applyBorder="1" applyAlignment="1">
      <alignment horizontal="center" vertical="center" wrapText="1"/>
    </xf>
    <xf numFmtId="0" fontId="41" fillId="0" borderId="53" xfId="0" applyFont="1" applyBorder="1" applyAlignment="1">
      <alignment vertical="center" wrapText="1"/>
    </xf>
    <xf numFmtId="3" fontId="41" fillId="0" borderId="53" xfId="0" applyNumberFormat="1" applyFont="1" applyBorder="1" applyAlignment="1">
      <alignment horizontal="right" vertical="center" wrapText="1"/>
    </xf>
    <xf numFmtId="0" fontId="41" fillId="0" borderId="53" xfId="0" applyFont="1" applyBorder="1" applyAlignment="1">
      <alignment horizontal="left" vertical="center" wrapText="1"/>
    </xf>
    <xf numFmtId="0" fontId="265" fillId="0" borderId="53" xfId="0" applyFont="1" applyBorder="1" applyAlignment="1">
      <alignment vertical="center"/>
    </xf>
    <xf numFmtId="0" fontId="55" fillId="0" borderId="53" xfId="0" applyFont="1" applyBorder="1" applyAlignment="1">
      <alignment horizontal="left" vertical="center" wrapText="1"/>
    </xf>
    <xf numFmtId="0" fontId="130" fillId="0" borderId="53" xfId="0" applyFont="1" applyBorder="1" applyAlignment="1">
      <alignment horizontal="center" vertical="center" wrapText="1"/>
    </xf>
    <xf numFmtId="1" fontId="39" fillId="0" borderId="53" xfId="3465" applyNumberFormat="1" applyFont="1" applyBorder="1" applyAlignment="1">
      <alignment vertical="center" wrapText="1"/>
    </xf>
    <xf numFmtId="1" fontId="41" fillId="0" borderId="53" xfId="3465" applyNumberFormat="1" applyFont="1" applyBorder="1" applyAlignment="1">
      <alignment vertical="center" wrapText="1"/>
    </xf>
    <xf numFmtId="0" fontId="41" fillId="0" borderId="53" xfId="3439" applyFont="1" applyBorder="1" applyAlignment="1">
      <alignment horizontal="left" vertical="center" wrapText="1"/>
    </xf>
    <xf numFmtId="3" fontId="265" fillId="0" borderId="53" xfId="0" applyNumberFormat="1" applyFont="1" applyBorder="1" applyAlignment="1">
      <alignment vertical="center"/>
    </xf>
    <xf numFmtId="0" fontId="268" fillId="0" borderId="53" xfId="0" applyFont="1" applyBorder="1" applyAlignment="1">
      <alignment horizontal="center" vertical="center" wrapText="1"/>
    </xf>
    <xf numFmtId="1" fontId="40" fillId="0" borderId="0" xfId="3465" applyNumberFormat="1" applyFont="1" applyAlignment="1">
      <alignment horizontal="center" vertical="center"/>
    </xf>
    <xf numFmtId="0" fontId="266" fillId="0" borderId="53" xfId="0" applyFont="1" applyBorder="1" applyAlignment="1">
      <alignment horizontal="left" vertical="center" wrapText="1"/>
    </xf>
    <xf numFmtId="1" fontId="263" fillId="0" borderId="0" xfId="3465" applyNumberFormat="1" applyFont="1" applyAlignment="1">
      <alignment vertical="center"/>
    </xf>
    <xf numFmtId="3" fontId="41" fillId="0" borderId="53" xfId="3465" applyNumberFormat="1" applyFont="1" applyBorder="1" applyAlignment="1">
      <alignment horizontal="center" vertical="center" wrapText="1"/>
    </xf>
    <xf numFmtId="4" fontId="41" fillId="0" borderId="53" xfId="3465" applyNumberFormat="1" applyFont="1" applyBorder="1" applyAlignment="1">
      <alignment horizontal="right" vertical="center" wrapText="1"/>
    </xf>
    <xf numFmtId="334" fontId="41" fillId="0" borderId="53" xfId="3465" applyNumberFormat="1" applyFont="1" applyBorder="1" applyAlignment="1">
      <alignment horizontal="right" vertical="center" wrapText="1"/>
    </xf>
    <xf numFmtId="3" fontId="41" fillId="0" borderId="53" xfId="3465" applyNumberFormat="1" applyFont="1" applyBorder="1" applyAlignment="1">
      <alignment vertical="center" wrapText="1"/>
    </xf>
    <xf numFmtId="3" fontId="41" fillId="0" borderId="53" xfId="3465" applyNumberFormat="1" applyFont="1" applyBorder="1" applyAlignment="1">
      <alignment horizontal="left" vertical="center" wrapText="1"/>
    </xf>
    <xf numFmtId="49" fontId="41" fillId="0" borderId="53" xfId="3465" applyNumberFormat="1" applyFont="1" applyBorder="1" applyAlignment="1">
      <alignment horizontal="center" vertical="center" wrapText="1"/>
    </xf>
    <xf numFmtId="49" fontId="41" fillId="0" borderId="53" xfId="3465" applyNumberFormat="1" applyFont="1" applyBorder="1" applyAlignment="1">
      <alignment horizontal="center" vertical="center"/>
    </xf>
    <xf numFmtId="1" fontId="41" fillId="0" borderId="53" xfId="3465" applyNumberFormat="1" applyFont="1" applyBorder="1" applyAlignment="1">
      <alignment horizontal="left" vertical="center" wrapText="1"/>
    </xf>
    <xf numFmtId="1" fontId="41" fillId="0" borderId="53" xfId="3465" applyNumberFormat="1" applyFont="1" applyBorder="1" applyAlignment="1">
      <alignment horizontal="center" vertical="center" wrapText="1"/>
    </xf>
    <xf numFmtId="4" fontId="41" fillId="0" borderId="53" xfId="3465" applyNumberFormat="1" applyFont="1" applyBorder="1" applyAlignment="1">
      <alignment vertical="center"/>
    </xf>
    <xf numFmtId="334" fontId="41" fillId="0" borderId="53" xfId="3465" applyNumberFormat="1" applyFont="1" applyBorder="1" applyAlignment="1">
      <alignment vertical="center"/>
    </xf>
    <xf numFmtId="49" fontId="39" fillId="0" borderId="53" xfId="3465" applyNumberFormat="1" applyFont="1" applyBorder="1" applyAlignment="1">
      <alignment horizontal="center" vertical="center"/>
    </xf>
    <xf numFmtId="0" fontId="39" fillId="0" borderId="53" xfId="3439" applyFont="1" applyBorder="1" applyAlignment="1">
      <alignment horizontal="left" vertical="center" wrapText="1"/>
    </xf>
    <xf numFmtId="1" fontId="39" fillId="0" borderId="53" xfId="3465" applyNumberFormat="1" applyFont="1" applyBorder="1" applyAlignment="1">
      <alignment horizontal="center" vertical="center" wrapText="1"/>
    </xf>
    <xf numFmtId="3" fontId="39" fillId="0" borderId="53" xfId="3465" applyNumberFormat="1" applyFont="1" applyBorder="1" applyAlignment="1">
      <alignment vertical="center" wrapText="1"/>
    </xf>
    <xf numFmtId="1" fontId="39" fillId="0" borderId="53" xfId="3439" applyNumberFormat="1" applyFont="1" applyBorder="1" applyAlignment="1">
      <alignment horizontal="center" vertical="center" wrapText="1"/>
    </xf>
    <xf numFmtId="49" fontId="39" fillId="0" borderId="53" xfId="0" applyNumberFormat="1" applyFont="1" applyBorder="1" applyAlignment="1">
      <alignment horizontal="center" vertical="center" wrapText="1"/>
    </xf>
    <xf numFmtId="3" fontId="39" fillId="0" borderId="53" xfId="3465" applyNumberFormat="1" applyFont="1" applyBorder="1" applyAlignment="1">
      <alignment horizontal="left" vertical="center" wrapText="1"/>
    </xf>
    <xf numFmtId="0" fontId="39" fillId="0" borderId="53" xfId="0" applyFont="1" applyBorder="1" applyAlignment="1">
      <alignment horizontal="center" vertical="center" wrapText="1"/>
    </xf>
    <xf numFmtId="0" fontId="41" fillId="0" borderId="53" xfId="3439" applyFont="1" applyBorder="1" applyAlignment="1">
      <alignment horizontal="center" vertical="center" wrapText="1"/>
    </xf>
    <xf numFmtId="3" fontId="39" fillId="0" borderId="53" xfId="3465" applyNumberFormat="1" applyFont="1" applyBorder="1" applyAlignment="1">
      <alignment vertical="center"/>
    </xf>
    <xf numFmtId="0" fontId="271" fillId="0" borderId="53" xfId="0" applyFont="1" applyBorder="1" applyAlignment="1">
      <alignment vertical="center" wrapText="1"/>
    </xf>
    <xf numFmtId="3" fontId="39" fillId="0" borderId="53" xfId="0" applyNumberFormat="1" applyFont="1" applyBorder="1" applyAlignment="1">
      <alignment horizontal="right" vertical="center" wrapText="1"/>
    </xf>
    <xf numFmtId="0" fontId="263" fillId="0" borderId="53" xfId="0" applyFont="1" applyBorder="1" applyAlignment="1">
      <alignment horizontal="center" vertical="center" wrapText="1"/>
    </xf>
    <xf numFmtId="3" fontId="40" fillId="0" borderId="0" xfId="3465" applyNumberFormat="1" applyFont="1" applyAlignment="1">
      <alignment horizontal="center" vertical="center" wrapText="1"/>
    </xf>
    <xf numFmtId="49" fontId="264" fillId="0" borderId="53" xfId="3465" applyNumberFormat="1" applyFont="1" applyBorder="1" applyAlignment="1">
      <alignment horizontal="center" vertical="center"/>
    </xf>
    <xf numFmtId="1" fontId="264" fillId="0" borderId="53" xfId="3465" applyNumberFormat="1" applyFont="1" applyBorder="1" applyAlignment="1">
      <alignment horizontal="left" vertical="center" wrapText="1"/>
    </xf>
    <xf numFmtId="1" fontId="264" fillId="0" borderId="53" xfId="3465" applyNumberFormat="1" applyFont="1" applyBorder="1" applyAlignment="1">
      <alignment horizontal="center" vertical="center" wrapText="1"/>
    </xf>
    <xf numFmtId="49" fontId="264" fillId="0" borderId="53" xfId="3465" applyNumberFormat="1" applyFont="1" applyBorder="1" applyAlignment="1">
      <alignment horizontal="center" vertical="center" wrapText="1"/>
    </xf>
    <xf numFmtId="4" fontId="264" fillId="0" borderId="53" xfId="3465" applyNumberFormat="1" applyFont="1" applyBorder="1" applyAlignment="1">
      <alignment vertical="center"/>
    </xf>
    <xf numFmtId="334" fontId="264" fillId="0" borderId="53" xfId="3465" applyNumberFormat="1" applyFont="1" applyBorder="1" applyAlignment="1">
      <alignment vertical="center"/>
    </xf>
    <xf numFmtId="1" fontId="264" fillId="0" borderId="0" xfId="3465" applyNumberFormat="1" applyFont="1" applyAlignment="1">
      <alignment vertical="center"/>
    </xf>
    <xf numFmtId="49" fontId="39" fillId="0" borderId="53" xfId="3465" quotePrefix="1" applyNumberFormat="1" applyFont="1" applyBorder="1" applyAlignment="1">
      <alignment horizontal="center" vertical="center"/>
    </xf>
    <xf numFmtId="0" fontId="39" fillId="0" borderId="53" xfId="3439" applyFont="1" applyBorder="1" applyAlignment="1">
      <alignment horizontal="center" vertical="center" wrapText="1"/>
    </xf>
    <xf numFmtId="49" fontId="39" fillId="0" borderId="53" xfId="3439" applyNumberFormat="1" applyFont="1" applyBorder="1" applyAlignment="1">
      <alignment horizontal="center" vertical="center" wrapText="1"/>
    </xf>
    <xf numFmtId="4" fontId="39" fillId="0" borderId="53" xfId="3465" applyNumberFormat="1" applyFont="1" applyBorder="1" applyAlignment="1">
      <alignment vertical="center"/>
    </xf>
    <xf numFmtId="334" fontId="39" fillId="0" borderId="53" xfId="3465" applyNumberFormat="1" applyFont="1" applyBorder="1" applyAlignment="1">
      <alignment vertical="center"/>
    </xf>
    <xf numFmtId="4" fontId="41" fillId="0" borderId="53" xfId="3465" applyNumberFormat="1" applyFont="1" applyBorder="1" applyAlignment="1">
      <alignment vertical="center" wrapText="1"/>
    </xf>
    <xf numFmtId="334" fontId="41" fillId="0" borderId="53" xfId="3465" applyNumberFormat="1" applyFont="1" applyBorder="1" applyAlignment="1">
      <alignment vertical="center" wrapText="1"/>
    </xf>
    <xf numFmtId="1" fontId="264" fillId="0" borderId="53" xfId="3465" applyNumberFormat="1" applyFont="1" applyBorder="1" applyAlignment="1">
      <alignment vertical="center" wrapText="1"/>
    </xf>
    <xf numFmtId="3" fontId="264" fillId="0" borderId="53" xfId="3465" applyNumberFormat="1" applyFont="1" applyBorder="1" applyAlignment="1">
      <alignment horizontal="center" vertical="center" wrapText="1"/>
    </xf>
    <xf numFmtId="4" fontId="264" fillId="0" borderId="53" xfId="3465" applyNumberFormat="1" applyFont="1" applyBorder="1" applyAlignment="1">
      <alignment vertical="center" wrapText="1"/>
    </xf>
    <xf numFmtId="334" fontId="264" fillId="0" borderId="53" xfId="3465" applyNumberFormat="1" applyFont="1" applyBorder="1" applyAlignment="1">
      <alignment vertical="center" wrapText="1"/>
    </xf>
    <xf numFmtId="3" fontId="264" fillId="0" borderId="0" xfId="3465" applyNumberFormat="1" applyFont="1" applyAlignment="1">
      <alignment vertical="center" wrapText="1"/>
    </xf>
    <xf numFmtId="0" fontId="39" fillId="0" borderId="53" xfId="3439" applyFont="1" applyBorder="1" applyAlignment="1">
      <alignment horizontal="justify" vertical="center" wrapText="1"/>
    </xf>
    <xf numFmtId="4" fontId="39" fillId="0" borderId="53" xfId="0" applyNumberFormat="1" applyFont="1" applyBorder="1" applyAlignment="1">
      <alignment vertical="center"/>
    </xf>
    <xf numFmtId="3" fontId="39" fillId="0" borderId="53" xfId="3465" applyNumberFormat="1" applyFont="1" applyBorder="1" applyAlignment="1">
      <alignment horizontal="center" vertical="center" wrapText="1"/>
    </xf>
    <xf numFmtId="0" fontId="39" fillId="0" borderId="53" xfId="0" applyFont="1" applyBorder="1" applyAlignment="1">
      <alignment horizontal="left" vertical="center" wrapText="1"/>
    </xf>
    <xf numFmtId="1" fontId="39" fillId="0" borderId="53" xfId="0" applyNumberFormat="1" applyFont="1" applyBorder="1" applyAlignment="1">
      <alignment horizontal="center" vertical="center" wrapText="1"/>
    </xf>
    <xf numFmtId="4" fontId="39" fillId="0" borderId="53" xfId="3465" applyNumberFormat="1" applyFont="1" applyBorder="1" applyAlignment="1">
      <alignment vertical="center" wrapText="1"/>
    </xf>
    <xf numFmtId="334" fontId="39" fillId="0" borderId="53" xfId="3465" applyNumberFormat="1" applyFont="1" applyBorder="1" applyAlignment="1">
      <alignment vertical="center" wrapText="1"/>
    </xf>
    <xf numFmtId="0" fontId="41" fillId="0" borderId="53" xfId="0" applyFont="1" applyBorder="1" applyAlignment="1">
      <alignment horizontal="center" vertical="center" wrapText="1"/>
    </xf>
    <xf numFmtId="49" fontId="41" fillId="0" borderId="53" xfId="0" applyNumberFormat="1" applyFont="1" applyBorder="1" applyAlignment="1">
      <alignment horizontal="center" vertical="center" wrapText="1"/>
    </xf>
    <xf numFmtId="49" fontId="264" fillId="0" borderId="53" xfId="3465" quotePrefix="1" applyNumberFormat="1" applyFont="1" applyBorder="1" applyAlignment="1">
      <alignment horizontal="center" vertical="center"/>
    </xf>
    <xf numFmtId="0" fontId="264" fillId="0" borderId="53" xfId="0" applyFont="1" applyBorder="1" applyAlignment="1">
      <alignment horizontal="center" vertical="center" wrapText="1"/>
    </xf>
    <xf numFmtId="49" fontId="264" fillId="0" borderId="53" xfId="0" applyNumberFormat="1" applyFont="1" applyBorder="1" applyAlignment="1">
      <alignment horizontal="center" vertical="center" wrapText="1"/>
    </xf>
    <xf numFmtId="3" fontId="39" fillId="0" borderId="53" xfId="3465" quotePrefix="1" applyNumberFormat="1" applyFont="1" applyBorder="1" applyAlignment="1">
      <alignment horizontal="center" vertical="center" wrapText="1"/>
    </xf>
    <xf numFmtId="0" fontId="39" fillId="0" borderId="53" xfId="0" applyFont="1" applyBorder="1" applyAlignment="1">
      <alignment vertical="center" wrapText="1"/>
    </xf>
    <xf numFmtId="3" fontId="39" fillId="0" borderId="0" xfId="3465" applyNumberFormat="1" applyFont="1" applyAlignment="1">
      <alignment vertical="center" wrapText="1"/>
    </xf>
    <xf numFmtId="0" fontId="39" fillId="0" borderId="53" xfId="0" applyFont="1" applyBorder="1" applyAlignment="1">
      <alignment wrapText="1"/>
    </xf>
    <xf numFmtId="1" fontId="264" fillId="0" borderId="53" xfId="3439" applyNumberFormat="1" applyFont="1" applyBorder="1" applyAlignment="1">
      <alignment horizontal="center" vertical="center" wrapText="1"/>
    </xf>
    <xf numFmtId="49" fontId="264" fillId="0" borderId="53" xfId="3439" applyNumberFormat="1" applyFont="1" applyBorder="1" applyAlignment="1">
      <alignment horizontal="center" vertical="center" wrapText="1"/>
    </xf>
    <xf numFmtId="0" fontId="41" fillId="0" borderId="53" xfId="0" applyFont="1" applyBorder="1" applyAlignment="1">
      <alignment horizontal="center" vertical="center"/>
    </xf>
    <xf numFmtId="49" fontId="41" fillId="0" borderId="53" xfId="0" applyNumberFormat="1" applyFont="1" applyBorder="1" applyAlignment="1">
      <alignment horizontal="center" vertical="center"/>
    </xf>
    <xf numFmtId="3" fontId="41" fillId="0" borderId="53" xfId="3465" quotePrefix="1" applyNumberFormat="1" applyFont="1" applyBorder="1" applyAlignment="1">
      <alignment horizontal="center" vertical="center" wrapText="1"/>
    </xf>
    <xf numFmtId="0" fontId="264" fillId="0" borderId="53" xfId="0" applyFont="1" applyBorder="1" applyAlignment="1">
      <alignment vertical="center"/>
    </xf>
    <xf numFmtId="0" fontId="264" fillId="0" borderId="53" xfId="0" applyFont="1" applyBorder="1" applyAlignment="1">
      <alignment horizontal="center" vertical="center"/>
    </xf>
    <xf numFmtId="49" fontId="264" fillId="0" borderId="53" xfId="0" applyNumberFormat="1" applyFont="1" applyBorder="1" applyAlignment="1">
      <alignment horizontal="center" vertical="center"/>
    </xf>
    <xf numFmtId="0" fontId="264" fillId="0" borderId="53" xfId="3439" applyFont="1" applyBorder="1" applyAlignment="1">
      <alignment horizontal="center" vertical="center" wrapText="1"/>
    </xf>
    <xf numFmtId="4" fontId="264" fillId="0" borderId="53" xfId="0" applyNumberFormat="1" applyFont="1" applyBorder="1" applyAlignment="1">
      <alignment vertical="center"/>
    </xf>
    <xf numFmtId="334" fontId="264" fillId="0" borderId="53" xfId="0" applyNumberFormat="1" applyFont="1" applyBorder="1" applyAlignment="1">
      <alignment vertical="center"/>
    </xf>
    <xf numFmtId="49" fontId="39" fillId="0" borderId="53" xfId="3439" quotePrefix="1" applyNumberFormat="1" applyFont="1" applyBorder="1" applyAlignment="1">
      <alignment horizontal="center" vertical="center" wrapText="1"/>
    </xf>
    <xf numFmtId="0" fontId="264" fillId="0" borderId="53" xfId="3439" applyFont="1" applyBorder="1" applyAlignment="1">
      <alignment horizontal="left" vertical="center" wrapText="1"/>
    </xf>
    <xf numFmtId="1" fontId="41" fillId="0" borderId="53" xfId="0" applyNumberFormat="1" applyFont="1" applyBorder="1" applyAlignment="1">
      <alignment horizontal="center" vertical="center" wrapText="1"/>
    </xf>
    <xf numFmtId="1" fontId="41" fillId="0" borderId="53" xfId="3465" applyNumberFormat="1" applyFont="1" applyBorder="1" applyAlignment="1">
      <alignment vertical="center"/>
    </xf>
    <xf numFmtId="1" fontId="264" fillId="0" borderId="53" xfId="0" applyNumberFormat="1" applyFont="1" applyBorder="1" applyAlignment="1">
      <alignment horizontal="center" vertical="center" wrapText="1"/>
    </xf>
    <xf numFmtId="1" fontId="264" fillId="0" borderId="53" xfId="3465" applyNumberFormat="1" applyFont="1" applyBorder="1" applyAlignment="1">
      <alignment vertical="center"/>
    </xf>
    <xf numFmtId="3" fontId="264" fillId="0" borderId="53" xfId="3465" applyNumberFormat="1" applyFont="1" applyBorder="1" applyAlignment="1">
      <alignment horizontal="left" vertical="center" wrapText="1"/>
    </xf>
    <xf numFmtId="3" fontId="264" fillId="0" borderId="53" xfId="0" applyNumberFormat="1" applyFont="1" applyBorder="1" applyAlignment="1">
      <alignment horizontal="center" vertical="center" wrapText="1"/>
    </xf>
    <xf numFmtId="3" fontId="39" fillId="0" borderId="53" xfId="0" applyNumberFormat="1" applyFont="1" applyBorder="1" applyAlignment="1">
      <alignment horizontal="center" vertical="center" wrapText="1"/>
    </xf>
    <xf numFmtId="0" fontId="39" fillId="0" borderId="53" xfId="3465" applyFont="1" applyBorder="1" applyAlignment="1">
      <alignment horizontal="center" vertical="center" wrapText="1"/>
    </xf>
    <xf numFmtId="1" fontId="39" fillId="0" borderId="53" xfId="3465" applyNumberFormat="1" applyFont="1" applyBorder="1" applyAlignment="1">
      <alignment horizontal="left" vertical="center" wrapText="1"/>
    </xf>
    <xf numFmtId="3" fontId="39" fillId="0" borderId="53" xfId="3465" quotePrefix="1" applyNumberFormat="1" applyFont="1" applyBorder="1" applyAlignment="1">
      <alignment horizontal="left" vertical="center" wrapText="1"/>
    </xf>
    <xf numFmtId="333" fontId="39" fillId="0" borderId="53" xfId="3465" applyNumberFormat="1" applyFont="1" applyBorder="1" applyAlignment="1">
      <alignment horizontal="center" vertical="center" wrapText="1"/>
    </xf>
    <xf numFmtId="49" fontId="39" fillId="0" borderId="53" xfId="3465" applyNumberFormat="1" applyFont="1" applyBorder="1" applyAlignment="1">
      <alignment horizontal="center" vertical="center" wrapText="1"/>
    </xf>
    <xf numFmtId="0" fontId="39" fillId="0" borderId="53" xfId="0" quotePrefix="1" applyFont="1" applyBorder="1" applyAlignment="1">
      <alignment horizontal="center" vertical="center" wrapText="1"/>
    </xf>
    <xf numFmtId="49" fontId="39" fillId="0" borderId="53" xfId="3465" quotePrefix="1" applyNumberFormat="1" applyFont="1" applyBorder="1" applyAlignment="1">
      <alignment horizontal="center" vertical="center" wrapText="1"/>
    </xf>
    <xf numFmtId="0" fontId="41" fillId="0" borderId="53" xfId="0" applyFont="1" applyBorder="1" applyAlignment="1">
      <alignment wrapText="1"/>
    </xf>
    <xf numFmtId="4" fontId="39" fillId="0" borderId="0" xfId="0" applyNumberFormat="1" applyFont="1"/>
    <xf numFmtId="4" fontId="41" fillId="0" borderId="0" xfId="0" applyNumberFormat="1" applyFont="1"/>
    <xf numFmtId="4" fontId="41" fillId="0" borderId="53" xfId="3465" applyNumberFormat="1" applyFont="1" applyBorder="1" applyAlignment="1">
      <alignment horizontal="right" vertical="center"/>
    </xf>
    <xf numFmtId="334" fontId="41" fillId="0" borderId="53" xfId="3465" applyNumberFormat="1" applyFont="1" applyBorder="1" applyAlignment="1">
      <alignment horizontal="right" vertical="center"/>
    </xf>
    <xf numFmtId="0" fontId="39" fillId="0" borderId="53" xfId="4263" applyFont="1" applyBorder="1" applyAlignment="1">
      <alignment vertical="center" wrapText="1"/>
    </xf>
    <xf numFmtId="0" fontId="39" fillId="0" borderId="53" xfId="4265" applyFont="1" applyBorder="1" applyAlignment="1">
      <alignment horizontal="center" vertical="center" wrapText="1"/>
    </xf>
    <xf numFmtId="4" fontId="39" fillId="0" borderId="53" xfId="3465" applyNumberFormat="1" applyFont="1" applyBorder="1" applyAlignment="1">
      <alignment horizontal="right" vertical="center"/>
    </xf>
    <xf numFmtId="334" fontId="39" fillId="0" borderId="53" xfId="3465" applyNumberFormat="1" applyFont="1" applyBorder="1" applyAlignment="1">
      <alignment horizontal="right" vertical="center"/>
    </xf>
    <xf numFmtId="334" fontId="39" fillId="0" borderId="53" xfId="4267" applyNumberFormat="1" applyFont="1" applyBorder="1" applyAlignment="1">
      <alignment horizontal="right" vertical="center"/>
    </xf>
    <xf numFmtId="3" fontId="271" fillId="0" borderId="0" xfId="3465" applyNumberFormat="1" applyFont="1" applyAlignment="1">
      <alignment vertical="center" wrapText="1"/>
    </xf>
    <xf numFmtId="4" fontId="271" fillId="0" borderId="0" xfId="0" applyNumberFormat="1" applyFont="1"/>
    <xf numFmtId="1" fontId="271" fillId="0" borderId="0" xfId="3465" applyNumberFormat="1" applyFont="1" applyAlignment="1">
      <alignment vertical="center"/>
    </xf>
    <xf numFmtId="1" fontId="39" fillId="0" borderId="53" xfId="3465" applyNumberFormat="1" applyFont="1" applyBorder="1" applyAlignment="1">
      <alignment horizontal="center" vertical="center"/>
    </xf>
    <xf numFmtId="0" fontId="39" fillId="0" borderId="53" xfId="4263" applyFont="1" applyBorder="1" applyAlignment="1">
      <alignment horizontal="left" vertical="center" wrapText="1"/>
    </xf>
    <xf numFmtId="334" fontId="39" fillId="0" borderId="53" xfId="3465" applyNumberFormat="1" applyFont="1" applyBorder="1" applyAlignment="1">
      <alignment horizontal="center" vertical="center"/>
    </xf>
    <xf numFmtId="3" fontId="271" fillId="0" borderId="0" xfId="3465" applyNumberFormat="1" applyFont="1" applyAlignment="1">
      <alignment horizontal="center" vertical="center" wrapText="1"/>
    </xf>
    <xf numFmtId="1" fontId="271" fillId="0" borderId="0" xfId="3465" applyNumberFormat="1" applyFont="1" applyAlignment="1">
      <alignment horizontal="center" vertical="center"/>
    </xf>
    <xf numFmtId="1" fontId="41" fillId="0" borderId="53" xfId="3465" applyNumberFormat="1" applyFont="1" applyBorder="1" applyAlignment="1">
      <alignment horizontal="center" vertical="center"/>
    </xf>
    <xf numFmtId="0" fontId="41" fillId="0" borderId="53" xfId="4263" applyFont="1" applyBorder="1" applyAlignment="1">
      <alignment horizontal="left" vertical="center" wrapText="1"/>
    </xf>
    <xf numFmtId="0" fontId="41" fillId="0" borderId="53" xfId="4265" applyFont="1" applyBorder="1" applyAlignment="1">
      <alignment horizontal="left" vertical="center" wrapText="1"/>
    </xf>
    <xf numFmtId="1" fontId="41" fillId="0" borderId="53" xfId="3465" applyNumberFormat="1" applyFont="1" applyBorder="1" applyAlignment="1">
      <alignment horizontal="left" vertical="center"/>
    </xf>
    <xf numFmtId="3" fontId="272" fillId="0" borderId="0" xfId="3465" applyNumberFormat="1" applyFont="1" applyAlignment="1">
      <alignment horizontal="left" vertical="center" wrapText="1"/>
    </xf>
    <xf numFmtId="1" fontId="272" fillId="0" borderId="0" xfId="3465" applyNumberFormat="1" applyFont="1" applyAlignment="1">
      <alignment horizontal="left" vertical="center"/>
    </xf>
    <xf numFmtId="3" fontId="41" fillId="0" borderId="0" xfId="3465" applyNumberFormat="1" applyFont="1" applyAlignment="1">
      <alignment horizontal="center" vertical="center" wrapText="1"/>
    </xf>
    <xf numFmtId="0" fontId="41" fillId="0" borderId="53" xfId="4263" applyFont="1" applyBorder="1" applyAlignment="1">
      <alignment vertical="center" wrapText="1"/>
    </xf>
    <xf numFmtId="3" fontId="272" fillId="0" borderId="0" xfId="3465" applyNumberFormat="1" applyFont="1" applyAlignment="1">
      <alignment vertical="center" wrapText="1"/>
    </xf>
    <xf numFmtId="1" fontId="272" fillId="0" borderId="0" xfId="3465" applyNumberFormat="1" applyFont="1" applyAlignment="1">
      <alignment vertical="center"/>
    </xf>
    <xf numFmtId="4" fontId="41" fillId="0" borderId="53" xfId="3465" applyNumberFormat="1" applyFont="1" applyBorder="1" applyAlignment="1">
      <alignment horizontal="center" vertical="center"/>
    </xf>
    <xf numFmtId="3" fontId="51" fillId="0" borderId="2" xfId="3465" applyNumberFormat="1" applyFont="1" applyBorder="1" applyAlignment="1">
      <alignment horizontal="center" vertical="center" wrapText="1"/>
    </xf>
    <xf numFmtId="3" fontId="54" fillId="0" borderId="2" xfId="3465" applyNumberFormat="1" applyFont="1" applyBorder="1" applyAlignment="1">
      <alignment horizontal="center" vertical="center" wrapText="1"/>
    </xf>
    <xf numFmtId="0" fontId="12" fillId="0" borderId="0" xfId="0" applyFont="1" applyAlignment="1">
      <alignment horizontal="center" vertical="center" wrapText="1" readingOrder="1"/>
    </xf>
    <xf numFmtId="1" fontId="4" fillId="0" borderId="0" xfId="3465" applyNumberFormat="1" applyFont="1" applyAlignment="1">
      <alignment horizontal="center" vertical="center"/>
    </xf>
    <xf numFmtId="1" fontId="4" fillId="0" borderId="0" xfId="3465" applyNumberFormat="1" applyFont="1" applyAlignment="1">
      <alignment horizontal="center" vertical="center" wrapText="1"/>
    </xf>
    <xf numFmtId="1" fontId="49" fillId="0" borderId="1" xfId="3465" applyNumberFormat="1" applyFont="1" applyBorder="1" applyAlignment="1">
      <alignment horizontal="right" vertical="center"/>
    </xf>
    <xf numFmtId="1" fontId="5" fillId="0" borderId="0" xfId="3465" applyNumberFormat="1" applyFont="1" applyAlignment="1">
      <alignment horizontal="center" vertical="center" wrapText="1"/>
    </xf>
    <xf numFmtId="0" fontId="51" fillId="0" borderId="2" xfId="0" applyFont="1" applyBorder="1"/>
    <xf numFmtId="3" fontId="3" fillId="0" borderId="2" xfId="3465" applyNumberFormat="1" applyFont="1" applyBorder="1" applyAlignment="1">
      <alignment horizontal="center" vertical="center" wrapText="1"/>
    </xf>
    <xf numFmtId="3" fontId="40" fillId="0" borderId="6" xfId="3465" applyNumberFormat="1" applyFont="1" applyBorder="1" applyAlignment="1">
      <alignment horizontal="center" vertical="center" wrapText="1"/>
    </xf>
    <xf numFmtId="3" fontId="40" fillId="0" borderId="7" xfId="3465" applyNumberFormat="1" applyFont="1" applyBorder="1" applyAlignment="1">
      <alignment horizontal="center" vertical="center" wrapText="1"/>
    </xf>
    <xf numFmtId="3" fontId="3" fillId="0" borderId="6" xfId="3465" applyNumberFormat="1" applyFont="1" applyBorder="1" applyAlignment="1">
      <alignment horizontal="center" vertical="center" wrapText="1"/>
    </xf>
    <xf numFmtId="3" fontId="3" fillId="0" borderId="7" xfId="3465" applyNumberFormat="1" applyFont="1" applyBorder="1" applyAlignment="1">
      <alignment horizontal="center" vertical="center" wrapText="1"/>
    </xf>
    <xf numFmtId="3" fontId="3" fillId="0" borderId="8" xfId="3465" applyNumberFormat="1" applyFont="1" applyBorder="1" applyAlignment="1">
      <alignment horizontal="center" vertical="center" wrapText="1"/>
    </xf>
    <xf numFmtId="0" fontId="10" fillId="0" borderId="2" xfId="0" applyFont="1" applyBorder="1"/>
    <xf numFmtId="3" fontId="3" fillId="0" borderId="11" xfId="3465" applyNumberFormat="1" applyFont="1" applyBorder="1" applyAlignment="1">
      <alignment horizontal="center" vertical="center" wrapText="1"/>
    </xf>
    <xf numFmtId="3" fontId="3" fillId="0" borderId="9" xfId="3465" applyNumberFormat="1" applyFont="1" applyBorder="1" applyAlignment="1">
      <alignment horizontal="center" vertical="center" wrapText="1"/>
    </xf>
    <xf numFmtId="3" fontId="3" fillId="0" borderId="10" xfId="3465" applyNumberFormat="1" applyFont="1" applyBorder="1" applyAlignment="1">
      <alignment horizontal="center" vertical="center" wrapText="1"/>
    </xf>
    <xf numFmtId="3" fontId="3" fillId="0" borderId="12" xfId="3465" applyNumberFormat="1" applyFont="1" applyBorder="1" applyAlignment="1">
      <alignment horizontal="center" vertical="center" wrapText="1"/>
    </xf>
    <xf numFmtId="3" fontId="3" fillId="0" borderId="1" xfId="3465" applyNumberFormat="1" applyFont="1" applyBorder="1" applyAlignment="1">
      <alignment horizontal="center" vertical="center" wrapText="1"/>
    </xf>
    <xf numFmtId="3" fontId="3" fillId="0" borderId="14" xfId="3465" applyNumberFormat="1" applyFont="1" applyBorder="1" applyAlignment="1">
      <alignment horizontal="center" vertical="center" wrapText="1"/>
    </xf>
    <xf numFmtId="3" fontId="3" fillId="0" borderId="3" xfId="3465" applyNumberFormat="1" applyFont="1" applyBorder="1" applyAlignment="1">
      <alignment horizontal="center" vertical="center" wrapText="1"/>
    </xf>
    <xf numFmtId="3" fontId="3" fillId="0" borderId="5" xfId="3465" applyNumberFormat="1" applyFont="1" applyBorder="1" applyAlignment="1">
      <alignment horizontal="center" vertical="center" wrapText="1"/>
    </xf>
    <xf numFmtId="49" fontId="1" fillId="0" borderId="0" xfId="3465" applyNumberFormat="1" applyFont="1" applyAlignment="1">
      <alignment horizontal="left" vertical="center"/>
    </xf>
    <xf numFmtId="1" fontId="1" fillId="0" borderId="0" xfId="3465" quotePrefix="1" applyNumberFormat="1" applyFont="1" applyAlignment="1">
      <alignment horizontal="left" vertical="center" wrapText="1"/>
    </xf>
    <xf numFmtId="1" fontId="1" fillId="0" borderId="0" xfId="3465" applyNumberFormat="1" applyFont="1" applyAlignment="1">
      <alignment horizontal="left" vertical="center" wrapText="1"/>
    </xf>
    <xf numFmtId="0" fontId="30" fillId="0" borderId="0" xfId="0" applyFont="1" applyAlignment="1">
      <alignment horizontal="left" vertical="center" wrapText="1"/>
    </xf>
    <xf numFmtId="3" fontId="3" fillId="0" borderId="4" xfId="3465" applyNumberFormat="1" applyFont="1" applyBorder="1" applyAlignment="1">
      <alignment horizontal="center" vertical="center" wrapText="1"/>
    </xf>
    <xf numFmtId="3" fontId="1" fillId="0" borderId="2" xfId="3465" applyNumberFormat="1" applyFont="1" applyBorder="1" applyAlignment="1">
      <alignment horizontal="left" vertical="center" wrapText="1"/>
    </xf>
    <xf numFmtId="0" fontId="6" fillId="0" borderId="0" xfId="0" applyFont="1" applyAlignment="1">
      <alignment horizontal="center" vertical="center" wrapText="1" readingOrder="1"/>
    </xf>
    <xf numFmtId="1" fontId="48" fillId="0" borderId="0" xfId="3465" applyNumberFormat="1" applyFont="1" applyAlignment="1">
      <alignment horizontal="right" vertical="center"/>
    </xf>
    <xf numFmtId="1" fontId="49" fillId="0" borderId="0" xfId="3465" applyNumberFormat="1" applyFont="1" applyAlignment="1">
      <alignment horizontal="center" vertical="center"/>
    </xf>
    <xf numFmtId="1" fontId="50" fillId="0" borderId="0" xfId="3465" applyNumberFormat="1" applyFont="1" applyAlignment="1">
      <alignment horizontal="center" vertical="center" wrapText="1"/>
    </xf>
    <xf numFmtId="1" fontId="49" fillId="0" borderId="0" xfId="3465" applyNumberFormat="1" applyFont="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4"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45" fillId="0" borderId="0" xfId="0" applyFont="1" applyAlignment="1">
      <alignment horizontal="center" vertical="center" wrapText="1"/>
    </xf>
    <xf numFmtId="0" fontId="47" fillId="0" borderId="1" xfId="0" applyFont="1" applyBorder="1" applyAlignment="1">
      <alignment horizontal="righ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0" xfId="0" applyFont="1" applyAlignment="1">
      <alignment horizontal="left" vertical="center" wrapText="1" readingOrder="1"/>
    </xf>
    <xf numFmtId="0" fontId="6" fillId="0" borderId="0" xfId="0" applyFont="1" applyAlignment="1">
      <alignment horizontal="left" vertical="center" wrapText="1" readingOrder="1"/>
    </xf>
    <xf numFmtId="0" fontId="46" fillId="0" borderId="0" xfId="0" applyFont="1" applyAlignment="1">
      <alignment horizontal="right" vertical="center" wrapText="1"/>
    </xf>
    <xf numFmtId="3" fontId="39" fillId="0" borderId="6" xfId="3465" applyNumberFormat="1" applyFont="1" applyBorder="1" applyAlignment="1">
      <alignment horizontal="center" vertical="center" wrapText="1"/>
    </xf>
    <xf numFmtId="3" fontId="39" fillId="0" borderId="7" xfId="3465" applyNumberFormat="1" applyFont="1" applyBorder="1" applyAlignment="1">
      <alignment horizontal="center" vertical="center" wrapText="1"/>
    </xf>
    <xf numFmtId="3" fontId="39" fillId="0" borderId="8" xfId="3465" applyNumberFormat="1" applyFont="1" applyBorder="1" applyAlignment="1">
      <alignment horizontal="center" vertical="center" wrapText="1"/>
    </xf>
    <xf numFmtId="3" fontId="3" fillId="0" borderId="2" xfId="3466" applyNumberFormat="1" applyFont="1" applyBorder="1" applyAlignment="1">
      <alignment horizontal="center" vertical="center" wrapText="1"/>
    </xf>
    <xf numFmtId="0" fontId="13" fillId="0" borderId="2" xfId="3340" applyFont="1" applyBorder="1" applyAlignment="1">
      <alignment horizontal="center" vertical="center" wrapText="1"/>
    </xf>
    <xf numFmtId="3" fontId="39" fillId="0" borderId="11" xfId="3465" applyNumberFormat="1" applyFont="1" applyBorder="1" applyAlignment="1">
      <alignment horizontal="center" vertical="center" wrapText="1"/>
    </xf>
    <xf numFmtId="3" fontId="39" fillId="0" borderId="9" xfId="3465" applyNumberFormat="1" applyFont="1" applyBorder="1" applyAlignment="1">
      <alignment horizontal="center" vertical="center" wrapText="1"/>
    </xf>
    <xf numFmtId="3" fontId="39" fillId="0" borderId="10" xfId="3465" applyNumberFormat="1" applyFont="1" applyBorder="1" applyAlignment="1">
      <alignment horizontal="center" vertical="center" wrapText="1"/>
    </xf>
    <xf numFmtId="3" fontId="39" fillId="0" borderId="12" xfId="3465" applyNumberFormat="1" applyFont="1" applyBorder="1" applyAlignment="1">
      <alignment horizontal="center" vertical="center" wrapText="1"/>
    </xf>
    <xf numFmtId="3" fontId="39" fillId="0" borderId="1" xfId="3465" applyNumberFormat="1" applyFont="1" applyBorder="1" applyAlignment="1">
      <alignment horizontal="center" vertical="center" wrapText="1"/>
    </xf>
    <xf numFmtId="3" fontId="39" fillId="0" borderId="14" xfId="3465" applyNumberFormat="1" applyFont="1" applyBorder="1" applyAlignment="1">
      <alignment horizontal="center" vertical="center" wrapText="1"/>
    </xf>
    <xf numFmtId="0" fontId="3" fillId="0" borderId="2" xfId="1313" applyFont="1" applyBorder="1" applyAlignment="1">
      <alignment horizontal="center" vertical="center"/>
    </xf>
    <xf numFmtId="3" fontId="39" fillId="0" borderId="3" xfId="3465" applyNumberFormat="1" applyFont="1" applyBorder="1" applyAlignment="1">
      <alignment horizontal="center" vertical="center" wrapText="1"/>
    </xf>
    <xf numFmtId="3" fontId="39" fillId="0" borderId="4" xfId="3465" applyNumberFormat="1" applyFont="1" applyBorder="1" applyAlignment="1">
      <alignment horizontal="center" vertical="center" wrapText="1"/>
    </xf>
    <xf numFmtId="3" fontId="39" fillId="0" borderId="5" xfId="3465" applyNumberFormat="1" applyFont="1" applyBorder="1" applyAlignment="1">
      <alignment horizontal="center" vertical="center" wrapText="1"/>
    </xf>
    <xf numFmtId="3" fontId="40" fillId="0" borderId="3" xfId="3465" applyNumberFormat="1" applyFont="1" applyBorder="1" applyAlignment="1">
      <alignment horizontal="center" vertical="center" wrapText="1"/>
    </xf>
    <xf numFmtId="3" fontId="40" fillId="0" borderId="5" xfId="3465" applyNumberFormat="1" applyFont="1" applyBorder="1" applyAlignment="1">
      <alignment horizontal="center" vertical="center" wrapText="1"/>
    </xf>
    <xf numFmtId="3" fontId="39" fillId="0" borderId="2" xfId="3465" applyNumberFormat="1" applyFont="1" applyBorder="1" applyAlignment="1">
      <alignment horizontal="center" vertical="center" wrapText="1"/>
    </xf>
    <xf numFmtId="1" fontId="7" fillId="0" borderId="0" xfId="3465" applyNumberFormat="1" applyFont="1" applyAlignment="1">
      <alignment horizontal="right" vertical="center"/>
    </xf>
    <xf numFmtId="1" fontId="3" fillId="0" borderId="13" xfId="3465" applyNumberFormat="1" applyFont="1" applyBorder="1" applyAlignment="1">
      <alignment horizontal="center" vertical="center" wrapText="1"/>
    </xf>
    <xf numFmtId="1" fontId="3" fillId="0" borderId="0" xfId="3465" applyNumberFormat="1" applyFont="1" applyAlignment="1">
      <alignment horizontal="left" vertical="center" wrapText="1"/>
    </xf>
    <xf numFmtId="1" fontId="1" fillId="0" borderId="1" xfId="3465" applyNumberFormat="1" applyFont="1" applyBorder="1" applyAlignment="1">
      <alignment horizontal="right" vertical="center"/>
    </xf>
    <xf numFmtId="1" fontId="29" fillId="0" borderId="0" xfId="3465" applyNumberFormat="1" applyFont="1" applyAlignment="1">
      <alignment horizontal="right" vertical="center"/>
    </xf>
    <xf numFmtId="0" fontId="17" fillId="0" borderId="2" xfId="542" applyFont="1" applyBorder="1" applyAlignment="1">
      <alignment horizontal="center" vertical="center" wrapText="1" readingOrder="1"/>
    </xf>
    <xf numFmtId="0" fontId="17" fillId="0" borderId="6" xfId="542" applyFont="1" applyBorder="1" applyAlignment="1">
      <alignment horizontal="center" vertical="center" wrapText="1" readingOrder="1"/>
    </xf>
    <xf numFmtId="0" fontId="17" fillId="0" borderId="7" xfId="542" applyFont="1" applyBorder="1" applyAlignment="1">
      <alignment horizontal="center" vertical="center" wrapText="1" readingOrder="1"/>
    </xf>
    <xf numFmtId="0" fontId="17" fillId="0" borderId="8" xfId="542" applyFont="1" applyBorder="1" applyAlignment="1">
      <alignment horizontal="center" vertical="center" wrapText="1" readingOrder="1"/>
    </xf>
    <xf numFmtId="0" fontId="17" fillId="0" borderId="3" xfId="542" applyFont="1" applyBorder="1" applyAlignment="1">
      <alignment horizontal="center" vertical="center" wrapText="1" readingOrder="1"/>
    </xf>
    <xf numFmtId="0" fontId="17" fillId="0" borderId="4" xfId="542" applyFont="1" applyBorder="1" applyAlignment="1">
      <alignment horizontal="center" vertical="center" wrapText="1" readingOrder="1"/>
    </xf>
    <xf numFmtId="0" fontId="17" fillId="0" borderId="5" xfId="542" applyFont="1" applyBorder="1" applyAlignment="1">
      <alignment horizontal="center" vertical="center" wrapText="1" readingOrder="1"/>
    </xf>
    <xf numFmtId="0" fontId="15" fillId="0" borderId="0" xfId="542" applyFont="1" applyAlignment="1">
      <alignment horizontal="center" vertical="center" wrapText="1" readingOrder="1"/>
    </xf>
    <xf numFmtId="0" fontId="6" fillId="0" borderId="0" xfId="542" applyFont="1" applyAlignment="1">
      <alignment horizontal="center" vertical="center" wrapText="1" readingOrder="1"/>
    </xf>
    <xf numFmtId="0" fontId="24" fillId="0" borderId="0" xfId="542" applyFont="1" applyAlignment="1">
      <alignment horizontal="right" vertical="center" wrapText="1" readingOrder="1"/>
    </xf>
    <xf numFmtId="0" fontId="6" fillId="0" borderId="1" xfId="542" applyFont="1" applyBorder="1" applyAlignment="1">
      <alignment horizontal="right" vertical="center" wrapText="1" readingOrder="1"/>
    </xf>
    <xf numFmtId="49" fontId="12" fillId="0" borderId="2" xfId="542" applyNumberFormat="1" applyFont="1" applyBorder="1" applyAlignment="1">
      <alignment horizontal="center" vertical="center" wrapText="1"/>
    </xf>
    <xf numFmtId="0" fontId="12" fillId="0" borderId="2" xfId="542" applyFont="1" applyBorder="1" applyAlignment="1">
      <alignment horizontal="center" vertical="center" wrapText="1"/>
    </xf>
    <xf numFmtId="0" fontId="18" fillId="0" borderId="1" xfId="542" applyFont="1" applyBorder="1" applyAlignment="1">
      <alignment horizontal="right" vertical="center" wrapText="1" readingOrder="1"/>
    </xf>
    <xf numFmtId="0" fontId="12" fillId="0" borderId="0" xfId="542" applyFont="1" applyAlignment="1">
      <alignment horizontal="left" vertical="center" wrapText="1" readingOrder="1"/>
    </xf>
    <xf numFmtId="0" fontId="6" fillId="0" borderId="0" xfId="542" applyFont="1" applyAlignment="1">
      <alignment horizontal="left" vertical="center" wrapText="1" readingOrder="1"/>
    </xf>
    <xf numFmtId="0" fontId="16" fillId="0" borderId="0" xfId="542" applyFont="1" applyAlignment="1">
      <alignment horizontal="right" vertical="center" wrapText="1" readingOrder="1"/>
    </xf>
    <xf numFmtId="0" fontId="10" fillId="0" borderId="2" xfId="2777" applyFont="1" applyBorder="1" applyAlignment="1">
      <alignment horizontal="center" vertical="center" wrapText="1"/>
    </xf>
    <xf numFmtId="0" fontId="8" fillId="0" borderId="0" xfId="542" applyFont="1" applyAlignment="1">
      <alignment horizontal="center" vertical="center" wrapText="1" readingOrder="1"/>
    </xf>
    <xf numFmtId="1" fontId="9" fillId="0" borderId="0" xfId="3465" applyNumberFormat="1" applyFont="1" applyAlignment="1">
      <alignment horizontal="center" vertical="center" wrapText="1"/>
    </xf>
    <xf numFmtId="1" fontId="9" fillId="0" borderId="1" xfId="3465" applyNumberFormat="1" applyFont="1" applyBorder="1" applyAlignment="1">
      <alignment horizontal="right" vertical="center"/>
    </xf>
    <xf numFmtId="49" fontId="3" fillId="0" borderId="2" xfId="3465" applyNumberFormat="1" applyFont="1" applyBorder="1" applyAlignment="1">
      <alignment horizontal="center" vertical="center" wrapText="1"/>
    </xf>
    <xf numFmtId="0" fontId="15" fillId="0" borderId="0" xfId="0" applyFont="1" applyAlignment="1">
      <alignment horizontal="center" vertical="center"/>
    </xf>
    <xf numFmtId="0" fontId="266" fillId="0" borderId="53" xfId="0" applyFont="1" applyBorder="1" applyAlignment="1">
      <alignment horizontal="center" vertical="center" wrapText="1"/>
    </xf>
    <xf numFmtId="0" fontId="265" fillId="0" borderId="54" xfId="0" applyFont="1" applyBorder="1" applyAlignment="1">
      <alignment horizontal="center" vertical="center"/>
    </xf>
    <xf numFmtId="0" fontId="265" fillId="0" borderId="8" xfId="0" applyFont="1" applyBorder="1" applyAlignment="1">
      <alignment horizontal="center" vertical="center"/>
    </xf>
    <xf numFmtId="0" fontId="265" fillId="0" borderId="7" xfId="0" applyFont="1" applyBorder="1" applyAlignment="1">
      <alignment horizontal="center" vertical="center"/>
    </xf>
    <xf numFmtId="0" fontId="266" fillId="0" borderId="54" xfId="0" applyFont="1" applyBorder="1" applyAlignment="1">
      <alignment horizontal="center" vertical="center" wrapText="1"/>
    </xf>
    <xf numFmtId="0" fontId="266" fillId="0" borderId="8" xfId="0" applyFont="1" applyBorder="1" applyAlignment="1">
      <alignment horizontal="center" vertical="center" wrapText="1"/>
    </xf>
    <xf numFmtId="0" fontId="266" fillId="0" borderId="7" xfId="0" applyFont="1" applyBorder="1" applyAlignment="1">
      <alignment horizontal="center" vertical="center" wrapText="1"/>
    </xf>
    <xf numFmtId="0" fontId="15" fillId="0" borderId="0" xfId="0" applyFont="1" applyAlignment="1">
      <alignment horizontal="center" vertical="center" wrapText="1"/>
    </xf>
    <xf numFmtId="1" fontId="6" fillId="0" borderId="0" xfId="0" applyNumberFormat="1" applyFont="1" applyAlignment="1">
      <alignment horizontal="center" vertical="center" wrapText="1"/>
    </xf>
    <xf numFmtId="0" fontId="11" fillId="0" borderId="1" xfId="0" applyFont="1" applyBorder="1" applyAlignment="1">
      <alignment horizontal="right" vertical="center"/>
    </xf>
    <xf numFmtId="1" fontId="274" fillId="0" borderId="0" xfId="3465" applyNumberFormat="1" applyFont="1" applyAlignment="1">
      <alignment horizontal="center" vertical="center" wrapText="1"/>
    </xf>
    <xf numFmtId="1" fontId="275" fillId="0" borderId="0" xfId="3465" applyNumberFormat="1" applyFont="1" applyAlignment="1">
      <alignment horizontal="center" vertical="center" wrapText="1"/>
    </xf>
    <xf numFmtId="1" fontId="40" fillId="0" borderId="1" xfId="3465" applyNumberFormat="1" applyFont="1" applyBorder="1" applyAlignment="1">
      <alignment horizontal="right" vertical="center"/>
    </xf>
    <xf numFmtId="3" fontId="41" fillId="0" borderId="53" xfId="3465" applyNumberFormat="1" applyFont="1" applyBorder="1" applyAlignment="1">
      <alignment horizontal="center" vertical="center" wrapText="1"/>
    </xf>
    <xf numFmtId="49" fontId="41" fillId="0" borderId="53" xfId="3465" applyNumberFormat="1" applyFont="1" applyBorder="1" applyAlignment="1">
      <alignment horizontal="center" vertical="center" wrapText="1"/>
    </xf>
    <xf numFmtId="3" fontId="39" fillId="0" borderId="0" xfId="3465" applyNumberFormat="1" applyFont="1" applyAlignment="1">
      <alignment horizontal="center" vertical="center" wrapText="1"/>
    </xf>
    <xf numFmtId="3" fontId="40" fillId="0" borderId="0" xfId="3465" applyNumberFormat="1" applyFont="1" applyAlignment="1">
      <alignment horizontal="center" vertical="center" wrapText="1"/>
    </xf>
    <xf numFmtId="334" fontId="41" fillId="0" borderId="53" xfId="3465" applyNumberFormat="1" applyFont="1" applyBorder="1" applyAlignment="1">
      <alignment horizontal="center" vertical="center" wrapText="1"/>
    </xf>
    <xf numFmtId="0" fontId="269" fillId="0" borderId="53" xfId="0" applyFont="1" applyBorder="1"/>
    <xf numFmtId="1" fontId="41" fillId="0" borderId="0" xfId="3465" applyNumberFormat="1" applyFont="1" applyAlignment="1">
      <alignment horizontal="left" vertical="center" wrapText="1"/>
    </xf>
    <xf numFmtId="1" fontId="1" fillId="0" borderId="0" xfId="3465" applyNumberFormat="1" applyFont="1" applyAlignment="1">
      <alignment horizontal="center" vertical="center" wrapText="1"/>
    </xf>
  </cellXfs>
  <cellStyles count="4268">
    <cellStyle name="_x0001_" xfId="154" xr:uid="{00000000-0005-0000-0000-000000000000}"/>
    <cellStyle name="          _x000a__x000a_shell=progman.exe_x000a__x000a_m" xfId="172" xr:uid="{00000000-0005-0000-0000-000001000000}"/>
    <cellStyle name="          _x000d__x000a_shell=progman.exe_x000d__x000a_m" xfId="157" xr:uid="{00000000-0005-0000-0000-000002000000}"/>
    <cellStyle name="          _x005f_x000d__x005f_x000a_shell=progman.exe_x005f_x000d__x005f_x000a_m" xfId="173" xr:uid="{00000000-0005-0000-0000-000003000000}"/>
    <cellStyle name="_x000a__x000a_JournalTemplate=C:\COMFO\CTALK\JOURSTD.TPL_x000a__x000a_LbStateAddress=3 3 0 251 1 89 2 311_x000a__x000a_LbStateJou" xfId="5" xr:uid="{00000000-0005-0000-0000-000004000000}"/>
    <cellStyle name="_x000d__x000a_JournalTemplate=C:\COMFO\CTALK\JOURSTD.TPL_x000d__x000a_LbStateAddress=3 3 0 251 1 89 2 311_x000d__x000a_LbStateJou" xfId="176" xr:uid="{00000000-0005-0000-0000-000005000000}"/>
    <cellStyle name="#,##0" xfId="18" xr:uid="{00000000-0005-0000-0000-000006000000}"/>
    <cellStyle name="#,##0 2" xfId="168" xr:uid="{00000000-0005-0000-0000-000007000000}"/>
    <cellStyle name="." xfId="160" xr:uid="{00000000-0005-0000-0000-000008000000}"/>
    <cellStyle name=". 2" xfId="162" xr:uid="{00000000-0005-0000-0000-000009000000}"/>
    <cellStyle name=". 3" xfId="170" xr:uid="{00000000-0005-0000-0000-00000A000000}"/>
    <cellStyle name=".d©y" xfId="183" xr:uid="{00000000-0005-0000-0000-00000B000000}"/>
    <cellStyle name="??" xfId="184" xr:uid="{00000000-0005-0000-0000-00000C000000}"/>
    <cellStyle name="?? [0.00]_ Att. 1- Cover" xfId="150" xr:uid="{00000000-0005-0000-0000-00000D000000}"/>
    <cellStyle name="?? [0]" xfId="185" xr:uid="{00000000-0005-0000-0000-00000E000000}"/>
    <cellStyle name="?? [0] 2" xfId="156" xr:uid="{00000000-0005-0000-0000-00000F000000}"/>
    <cellStyle name="?? 2" xfId="63" xr:uid="{00000000-0005-0000-0000-000010000000}"/>
    <cellStyle name="?? 3" xfId="188" xr:uid="{00000000-0005-0000-0000-000011000000}"/>
    <cellStyle name="?? 4" xfId="195" xr:uid="{00000000-0005-0000-0000-000012000000}"/>
    <cellStyle name="?? 5" xfId="199" xr:uid="{00000000-0005-0000-0000-000013000000}"/>
    <cellStyle name="?? 6" xfId="202" xr:uid="{00000000-0005-0000-0000-000014000000}"/>
    <cellStyle name="?? 7" xfId="207" xr:uid="{00000000-0005-0000-0000-000015000000}"/>
    <cellStyle name="?_x001d_??%U©÷u&amp;H©÷9_x0008_? s_x000a__x0007__x0001__x0001_" xfId="212" xr:uid="{00000000-0005-0000-0000-000016000000}"/>
    <cellStyle name="?_x001d_??%U©÷u&amp;H©÷9_x0008_? s_x000a__x0007__x0001__x0001_ 10" xfId="213" xr:uid="{00000000-0005-0000-0000-000017000000}"/>
    <cellStyle name="?_x001d_??%U©÷u&amp;H©÷9_x0008_? s_x000a__x0007__x0001__x0001_ 11" xfId="214" xr:uid="{00000000-0005-0000-0000-000018000000}"/>
    <cellStyle name="?_x001d_??%U©÷u&amp;H©÷9_x0008_? s_x000a__x0007__x0001__x0001_ 12" xfId="220" xr:uid="{00000000-0005-0000-0000-000019000000}"/>
    <cellStyle name="?_x001d_??%U©÷u&amp;H©÷9_x0008_? s_x000a__x0007__x0001__x0001_ 13" xfId="224" xr:uid="{00000000-0005-0000-0000-00001A000000}"/>
    <cellStyle name="?_x001d_??%U©÷u&amp;H©÷9_x0008_? s_x000a__x0007__x0001__x0001_ 14" xfId="230" xr:uid="{00000000-0005-0000-0000-00001B000000}"/>
    <cellStyle name="?_x001d_??%U©÷u&amp;H©÷9_x0008_? s_x000a__x0007__x0001__x0001_ 15" xfId="232" xr:uid="{00000000-0005-0000-0000-00001C000000}"/>
    <cellStyle name="?_x001d_??%U©÷u&amp;H©÷9_x0008_? s_x000a__x0007__x0001__x0001_ 2" xfId="235" xr:uid="{00000000-0005-0000-0000-00001D000000}"/>
    <cellStyle name="?_x001d_??%U©÷u&amp;H©÷9_x0008_? s_x000a__x0007__x0001__x0001_ 3" xfId="240" xr:uid="{00000000-0005-0000-0000-00001E000000}"/>
    <cellStyle name="?_x001d_??%U©÷u&amp;H©÷9_x0008_? s_x000a__x0007__x0001__x0001_ 4" xfId="158" xr:uid="{00000000-0005-0000-0000-00001F000000}"/>
    <cellStyle name="?_x001d_??%U©÷u&amp;H©÷9_x0008_? s_x000a__x0007__x0001__x0001_ 5" xfId="242" xr:uid="{00000000-0005-0000-0000-000020000000}"/>
    <cellStyle name="?_x001d_??%U©÷u&amp;H©÷9_x0008_? s_x000a__x0007__x0001__x0001_ 6" xfId="248" xr:uid="{00000000-0005-0000-0000-000021000000}"/>
    <cellStyle name="?_x001d_??%U©÷u&amp;H©÷9_x0008_? s_x000a__x0007__x0001__x0001_ 7" xfId="250" xr:uid="{00000000-0005-0000-0000-000022000000}"/>
    <cellStyle name="?_x001d_??%U©÷u&amp;H©÷9_x0008_? s_x000a__x0007__x0001__x0001_ 8" xfId="253" xr:uid="{00000000-0005-0000-0000-000023000000}"/>
    <cellStyle name="?_x001d_??%U©÷u&amp;H©÷9_x0008_? s_x000a__x0007__x0001__x0001_ 9" xfId="255" xr:uid="{00000000-0005-0000-0000-000024000000}"/>
    <cellStyle name="???? [0.00]_      " xfId="256" xr:uid="{00000000-0005-0000-0000-000025000000}"/>
    <cellStyle name="??????" xfId="216" xr:uid="{00000000-0005-0000-0000-000026000000}"/>
    <cellStyle name="????_      " xfId="258" xr:uid="{00000000-0005-0000-0000-000027000000}"/>
    <cellStyle name="???[0]_?? DI" xfId="261" xr:uid="{00000000-0005-0000-0000-000028000000}"/>
    <cellStyle name="???_?? DI" xfId="167" xr:uid="{00000000-0005-0000-0000-000029000000}"/>
    <cellStyle name="??[0]_BRE" xfId="24" xr:uid="{00000000-0005-0000-0000-00002A000000}"/>
    <cellStyle name="??_      " xfId="265" xr:uid="{00000000-0005-0000-0000-00002B000000}"/>
    <cellStyle name="??A? [0]_laroux_1_¢¬???¢â? " xfId="267" xr:uid="{00000000-0005-0000-0000-00002C000000}"/>
    <cellStyle name="??A?_laroux_1_¢¬???¢â? " xfId="272" xr:uid="{00000000-0005-0000-0000-00002D000000}"/>
    <cellStyle name="?_x005f_x001d_??%U©÷u&amp;H©÷9_x005f_x0008_? s_x005f_x000a__x005f_x0007__x005f_x0001__x005f_x0001_" xfId="145" xr:uid="{00000000-0005-0000-0000-00002E000000}"/>
    <cellStyle name="?_x005f_x001d_??%U©÷u&amp;H©÷9_x005f_x0008_?_x005f_x0009_s_x005f_x000a__x005f_x0007__x005f_x0001__x005f_x0001_" xfId="278" xr:uid="{00000000-0005-0000-0000-00002F000000}"/>
    <cellStyle name="?_x005f_x005f_x005f_x001d_??%U©÷u&amp;H©÷9_x005f_x005f_x005f_x0008_? s_x005f_x005f_x005f_x000a__x005f_x005f_x005f_x0007__x005f_x005f_x005f_x0001__x005f_x005f_x005f_x0001_" xfId="279" xr:uid="{00000000-0005-0000-0000-000030000000}"/>
    <cellStyle name="?¡±¢¥?_?¨ù??¢´¢¥_¢¬???¢â? " xfId="282" xr:uid="{00000000-0005-0000-0000-000031000000}"/>
    <cellStyle name="?ðÇ%U?&amp;H?_x0008_?s_x000a__x0007__x0001__x0001_" xfId="286" xr:uid="{00000000-0005-0000-0000-000032000000}"/>
    <cellStyle name="?ðÇ%U?&amp;H?_x0008_?s_x000a__x0007__x0001__x0001_ 10" xfId="289" xr:uid="{00000000-0005-0000-0000-000033000000}"/>
    <cellStyle name="?ðÇ%U?&amp;H?_x0008_?s_x000a__x0007__x0001__x0001_ 11" xfId="296" xr:uid="{00000000-0005-0000-0000-000034000000}"/>
    <cellStyle name="?ðÇ%U?&amp;H?_x0008_?s_x000a__x0007__x0001__x0001_ 12" xfId="300" xr:uid="{00000000-0005-0000-0000-000035000000}"/>
    <cellStyle name="?ðÇ%U?&amp;H?_x0008_?s_x000a__x0007__x0001__x0001_ 13" xfId="304" xr:uid="{00000000-0005-0000-0000-000036000000}"/>
    <cellStyle name="?ðÇ%U?&amp;H?_x0008_?s_x000a__x0007__x0001__x0001_ 14" xfId="306" xr:uid="{00000000-0005-0000-0000-000037000000}"/>
    <cellStyle name="?ðÇ%U?&amp;H?_x0008_?s_x000a__x0007__x0001__x0001_ 15" xfId="308" xr:uid="{00000000-0005-0000-0000-000038000000}"/>
    <cellStyle name="?ðÇ%U?&amp;H?_x0008_?s_x000a__x0007__x0001__x0001_ 2" xfId="315" xr:uid="{00000000-0005-0000-0000-000039000000}"/>
    <cellStyle name="?ðÇ%U?&amp;H?_x0008_?s_x000a__x0007__x0001__x0001_ 3" xfId="318" xr:uid="{00000000-0005-0000-0000-00003A000000}"/>
    <cellStyle name="?ðÇ%U?&amp;H?_x0008_?s_x000a__x0007__x0001__x0001_ 4" xfId="320" xr:uid="{00000000-0005-0000-0000-00003B000000}"/>
    <cellStyle name="?ðÇ%U?&amp;H?_x0008_?s_x000a__x0007__x0001__x0001_ 5" xfId="322" xr:uid="{00000000-0005-0000-0000-00003C000000}"/>
    <cellStyle name="?ðÇ%U?&amp;H?_x0008_?s_x000a__x0007__x0001__x0001_ 6" xfId="323" xr:uid="{00000000-0005-0000-0000-00003D000000}"/>
    <cellStyle name="?ðÇ%U?&amp;H?_x0008_?s_x000a__x0007__x0001__x0001_ 7" xfId="325" xr:uid="{00000000-0005-0000-0000-00003E000000}"/>
    <cellStyle name="?ðÇ%U?&amp;H?_x0008_?s_x000a__x0007__x0001__x0001_ 8" xfId="331" xr:uid="{00000000-0005-0000-0000-00003F000000}"/>
    <cellStyle name="?ðÇ%U?&amp;H?_x0008_?s_x000a__x0007__x0001__x0001_ 9" xfId="53" xr:uid="{00000000-0005-0000-0000-000040000000}"/>
    <cellStyle name="?ðÇ%U?&amp;H?_x005f_x0008_?s_x005f_x000a__x005f_x0007__x005f_x0001__x005f_x0001_" xfId="335" xr:uid="{00000000-0005-0000-0000-000041000000}"/>
    <cellStyle name="@ET_Style?.font5" xfId="344" xr:uid="{00000000-0005-0000-0000-000042000000}"/>
    <cellStyle name="[0]_Chi phÝ kh¸c_V" xfId="348" xr:uid="{00000000-0005-0000-0000-000043000000}"/>
    <cellStyle name="_!1 1 bao cao giao KH ve HTCMT vung TNB   12-12-2011" xfId="350" xr:uid="{00000000-0005-0000-0000-000044000000}"/>
    <cellStyle name="_x0001__!1 1 bao cao giao KH ve HTCMT vung TNB   12-12-2011" xfId="354" xr:uid="{00000000-0005-0000-0000-000045000000}"/>
    <cellStyle name="_1 TONG HOP - CA NA" xfId="355" xr:uid="{00000000-0005-0000-0000-000046000000}"/>
    <cellStyle name="_123_DONG_THANH_Moi" xfId="357" xr:uid="{00000000-0005-0000-0000-000047000000}"/>
    <cellStyle name="_123_DONG_THANH_Moi_!1 1 bao cao giao KH ve HTCMT vung TNB   12-12-2011" xfId="361" xr:uid="{00000000-0005-0000-0000-000048000000}"/>
    <cellStyle name="_123_DONG_THANH_Moi_KH TPCP vung TNB (03-1-2012)" xfId="362" xr:uid="{00000000-0005-0000-0000-000049000000}"/>
    <cellStyle name="_Bang Chi tieu (2)" xfId="365" xr:uid="{00000000-0005-0000-0000-00004A000000}"/>
    <cellStyle name="_BAO GIA NGAY 24-10-08 (co dam)" xfId="368" xr:uid="{00000000-0005-0000-0000-00004B000000}"/>
    <cellStyle name="_BC  NAM 2007" xfId="10" xr:uid="{00000000-0005-0000-0000-00004C000000}"/>
    <cellStyle name="_BC CV 6403 BKHĐT" xfId="372" xr:uid="{00000000-0005-0000-0000-00004D000000}"/>
    <cellStyle name="_BC thuc hien KH 2009" xfId="328" xr:uid="{00000000-0005-0000-0000-00004E000000}"/>
    <cellStyle name="_BC thuc hien KH 2009_15_10_2013 BC nhu cau von doi ung ODA (2014-2016) ngay 15102013 Sua" xfId="373" xr:uid="{00000000-0005-0000-0000-00004F000000}"/>
    <cellStyle name="_BC thuc hien KH 2009_BC nhu cau von doi ung ODA nganh NN (BKH)" xfId="71" xr:uid="{00000000-0005-0000-0000-000050000000}"/>
    <cellStyle name="_BC thuc hien KH 2009_BC nhu cau von doi ung ODA nganh NN (BKH)_05-12  KH trung han 2016-2020 - Liem Thinh edited" xfId="383" xr:uid="{00000000-0005-0000-0000-000051000000}"/>
    <cellStyle name="_BC thuc hien KH 2009_BC nhu cau von doi ung ODA nganh NN (BKH)_Copy of 05-12  KH trung han 2016-2020 - Liem Thinh edited (1)" xfId="387" xr:uid="{00000000-0005-0000-0000-000052000000}"/>
    <cellStyle name="_BC thuc hien KH 2009_BC Tai co cau (bieu TH)" xfId="263" xr:uid="{00000000-0005-0000-0000-000053000000}"/>
    <cellStyle name="_BC thuc hien KH 2009_BC Tai co cau (bieu TH)_05-12  KH trung han 2016-2020 - Liem Thinh edited" xfId="359" xr:uid="{00000000-0005-0000-0000-000054000000}"/>
    <cellStyle name="_BC thuc hien KH 2009_BC Tai co cau (bieu TH)_Copy of 05-12  KH trung han 2016-2020 - Liem Thinh edited (1)" xfId="388" xr:uid="{00000000-0005-0000-0000-000055000000}"/>
    <cellStyle name="_BC thuc hien KH 2009_DK 2014-2015 final" xfId="392" xr:uid="{00000000-0005-0000-0000-000056000000}"/>
    <cellStyle name="_BC thuc hien KH 2009_DK 2014-2015 final_05-12  KH trung han 2016-2020 - Liem Thinh edited" xfId="393" xr:uid="{00000000-0005-0000-0000-000057000000}"/>
    <cellStyle name="_BC thuc hien KH 2009_DK 2014-2015 final_Copy of 05-12  KH trung han 2016-2020 - Liem Thinh edited (1)" xfId="397" xr:uid="{00000000-0005-0000-0000-000058000000}"/>
    <cellStyle name="_BC thuc hien KH 2009_DK 2014-2015 new" xfId="399" xr:uid="{00000000-0005-0000-0000-000059000000}"/>
    <cellStyle name="_BC thuc hien KH 2009_DK 2014-2015 new_05-12  KH trung han 2016-2020 - Liem Thinh edited" xfId="401" xr:uid="{00000000-0005-0000-0000-00005A000000}"/>
    <cellStyle name="_BC thuc hien KH 2009_DK 2014-2015 new_Copy of 05-12  KH trung han 2016-2020 - Liem Thinh edited (1)" xfId="405" xr:uid="{00000000-0005-0000-0000-00005B000000}"/>
    <cellStyle name="_BC thuc hien KH 2009_DK KH CBDT 2014 11-11-2013" xfId="407" xr:uid="{00000000-0005-0000-0000-00005C000000}"/>
    <cellStyle name="_BC thuc hien KH 2009_DK KH CBDT 2014 11-11-2013(1)" xfId="70" xr:uid="{00000000-0005-0000-0000-00005D000000}"/>
    <cellStyle name="_BC thuc hien KH 2009_DK KH CBDT 2014 11-11-2013(1)_05-12  KH trung han 2016-2020 - Liem Thinh edited" xfId="379" xr:uid="{00000000-0005-0000-0000-00005E000000}"/>
    <cellStyle name="_BC thuc hien KH 2009_DK KH CBDT 2014 11-11-2013(1)_Copy of 05-12  KH trung han 2016-2020 - Liem Thinh edited (1)" xfId="385" xr:uid="{00000000-0005-0000-0000-00005F000000}"/>
    <cellStyle name="_BC thuc hien KH 2009_DK KH CBDT 2014 11-11-2013_05-12  KH trung han 2016-2020 - Liem Thinh edited" xfId="409" xr:uid="{00000000-0005-0000-0000-000060000000}"/>
    <cellStyle name="_BC thuc hien KH 2009_DK KH CBDT 2014 11-11-2013_Copy of 05-12  KH trung han 2016-2020 - Liem Thinh edited (1)" xfId="93" xr:uid="{00000000-0005-0000-0000-000061000000}"/>
    <cellStyle name="_BC thuc hien KH 2009_KH 2011-2015" xfId="416" xr:uid="{00000000-0005-0000-0000-000062000000}"/>
    <cellStyle name="_BC thuc hien KH 2009_tai co cau dau tu (tong hop)1" xfId="21" xr:uid="{00000000-0005-0000-0000-000063000000}"/>
    <cellStyle name="_BEN TRE" xfId="419" xr:uid="{00000000-0005-0000-0000-000064000000}"/>
    <cellStyle name="_Bieu mau cong trinh khoi cong moi 3-4" xfId="425" xr:uid="{00000000-0005-0000-0000-000065000000}"/>
    <cellStyle name="_Bieu Tay Nam Bo 25-11" xfId="427" xr:uid="{00000000-0005-0000-0000-000066000000}"/>
    <cellStyle name="_Bieu3ODA" xfId="432" xr:uid="{00000000-0005-0000-0000-000067000000}"/>
    <cellStyle name="_Bieu3ODA_1" xfId="434" xr:uid="{00000000-0005-0000-0000-000068000000}"/>
    <cellStyle name="_Bieu4HTMT" xfId="438" xr:uid="{00000000-0005-0000-0000-000069000000}"/>
    <cellStyle name="_Bieu4HTMT_!1 1 bao cao giao KH ve HTCMT vung TNB   12-12-2011" xfId="439" xr:uid="{00000000-0005-0000-0000-00006A000000}"/>
    <cellStyle name="_Bieu4HTMT_KH TPCP vung TNB (03-1-2012)" xfId="443" xr:uid="{00000000-0005-0000-0000-00006B000000}"/>
    <cellStyle name="_Book1" xfId="450" xr:uid="{00000000-0005-0000-0000-00006C000000}"/>
    <cellStyle name="_Book1 2" xfId="453" xr:uid="{00000000-0005-0000-0000-00006D000000}"/>
    <cellStyle name="_Book1_!1 1 bao cao giao KH ve HTCMT vung TNB   12-12-2011" xfId="314" xr:uid="{00000000-0005-0000-0000-00006E000000}"/>
    <cellStyle name="_Book1_1" xfId="458" xr:uid="{00000000-0005-0000-0000-00006F000000}"/>
    <cellStyle name="_Book1_BC-QT-WB-dthao" xfId="464" xr:uid="{00000000-0005-0000-0000-000070000000}"/>
    <cellStyle name="_Book1_BC-QT-WB-dthao_05-12  KH trung han 2016-2020 - Liem Thinh edited" xfId="280" xr:uid="{00000000-0005-0000-0000-000071000000}"/>
    <cellStyle name="_Book1_BC-QT-WB-dthao_Copy of 05-12  KH trung han 2016-2020 - Liem Thinh edited (1)" xfId="470" xr:uid="{00000000-0005-0000-0000-000072000000}"/>
    <cellStyle name="_Book1_BC-QT-WB-dthao_KH TPCP 2016-2020 (tong hop)" xfId="429" xr:uid="{00000000-0005-0000-0000-000073000000}"/>
    <cellStyle name="_Book1_Bieu3ODA" xfId="473" xr:uid="{00000000-0005-0000-0000-000074000000}"/>
    <cellStyle name="_Book1_Bieu4HTMT" xfId="313" xr:uid="{00000000-0005-0000-0000-000075000000}"/>
    <cellStyle name="_Book1_Bieu4HTMT_!1 1 bao cao giao KH ve HTCMT vung TNB   12-12-2011" xfId="474" xr:uid="{00000000-0005-0000-0000-000076000000}"/>
    <cellStyle name="_Book1_Bieu4HTMT_KH TPCP vung TNB (03-1-2012)" xfId="19" xr:uid="{00000000-0005-0000-0000-000077000000}"/>
    <cellStyle name="_Book1_bo sung von KCH nam 2010 va Du an tre kho khan" xfId="476" xr:uid="{00000000-0005-0000-0000-000078000000}"/>
    <cellStyle name="_Book1_bo sung von KCH nam 2010 va Du an tre kho khan_!1 1 bao cao giao KH ve HTCMT vung TNB   12-12-2011" xfId="477" xr:uid="{00000000-0005-0000-0000-000079000000}"/>
    <cellStyle name="_Book1_bo sung von KCH nam 2010 va Du an tre kho khan_KH TPCP vung TNB (03-1-2012)" xfId="478" xr:uid="{00000000-0005-0000-0000-00007A000000}"/>
    <cellStyle name="_Book1_cong hang rao" xfId="4" xr:uid="{00000000-0005-0000-0000-00007B000000}"/>
    <cellStyle name="_Book1_cong hang rao_!1 1 bao cao giao KH ve HTCMT vung TNB   12-12-2011" xfId="39" xr:uid="{00000000-0005-0000-0000-00007C000000}"/>
    <cellStyle name="_Book1_cong hang rao_KH TPCP vung TNB (03-1-2012)" xfId="480" xr:uid="{00000000-0005-0000-0000-00007D000000}"/>
    <cellStyle name="_Book1_danh muc chuan bi dau tu 2011 ngay 07-6-2011" xfId="481" xr:uid="{00000000-0005-0000-0000-00007E000000}"/>
    <cellStyle name="_Book1_danh muc chuan bi dau tu 2011 ngay 07-6-2011_!1 1 bao cao giao KH ve HTCMT vung TNB   12-12-2011" xfId="485" xr:uid="{00000000-0005-0000-0000-00007F000000}"/>
    <cellStyle name="_Book1_danh muc chuan bi dau tu 2011 ngay 07-6-2011_KH TPCP vung TNB (03-1-2012)" xfId="487" xr:uid="{00000000-0005-0000-0000-000080000000}"/>
    <cellStyle name="_Book1_Danh muc pbo nguon von XSKT, XDCB nam 2009 chuyen qua nam 2010" xfId="494" xr:uid="{00000000-0005-0000-0000-000081000000}"/>
    <cellStyle name="_Book1_Danh muc pbo nguon von XSKT, XDCB nam 2009 chuyen qua nam 2010_!1 1 bao cao giao KH ve HTCMT vung TNB   12-12-2011" xfId="422" xr:uid="{00000000-0005-0000-0000-000082000000}"/>
    <cellStyle name="_Book1_Danh muc pbo nguon von XSKT, XDCB nam 2009 chuyen qua nam 2010_KH TPCP vung TNB (03-1-2012)" xfId="287" xr:uid="{00000000-0005-0000-0000-000083000000}"/>
    <cellStyle name="_Book1_dieu chinh KH 2011 ngay 26-5-2011111" xfId="496" xr:uid="{00000000-0005-0000-0000-000084000000}"/>
    <cellStyle name="_Book1_dieu chinh KH 2011 ngay 26-5-2011111_!1 1 bao cao giao KH ve HTCMT vung TNB   12-12-2011" xfId="498" xr:uid="{00000000-0005-0000-0000-000085000000}"/>
    <cellStyle name="_Book1_dieu chinh KH 2011 ngay 26-5-2011111_KH TPCP vung TNB (03-1-2012)" xfId="400" xr:uid="{00000000-0005-0000-0000-000086000000}"/>
    <cellStyle name="_Book1_DS KCH PHAN BO VON NSDP NAM 2010" xfId="502" xr:uid="{00000000-0005-0000-0000-000087000000}"/>
    <cellStyle name="_Book1_DS KCH PHAN BO VON NSDP NAM 2010_!1 1 bao cao giao KH ve HTCMT vung TNB   12-12-2011" xfId="249" xr:uid="{00000000-0005-0000-0000-000088000000}"/>
    <cellStyle name="_Book1_DS KCH PHAN BO VON NSDP NAM 2010_KH TPCP vung TNB (03-1-2012)" xfId="321" xr:uid="{00000000-0005-0000-0000-000089000000}"/>
    <cellStyle name="_Book1_giao KH 2011 ngay 10-12-2010" xfId="17" xr:uid="{00000000-0005-0000-0000-00008A000000}"/>
    <cellStyle name="_Book1_giao KH 2011 ngay 10-12-2010_!1 1 bao cao giao KH ve HTCMT vung TNB   12-12-2011" xfId="504" xr:uid="{00000000-0005-0000-0000-00008B000000}"/>
    <cellStyle name="_Book1_giao KH 2011 ngay 10-12-2010_KH TPCP vung TNB (03-1-2012)" xfId="140" xr:uid="{00000000-0005-0000-0000-00008C000000}"/>
    <cellStyle name="_Book1_IN" xfId="507" xr:uid="{00000000-0005-0000-0000-00008D000000}"/>
    <cellStyle name="_Book1_Kh ql62 (2010) 11-09" xfId="509" xr:uid="{00000000-0005-0000-0000-00008F000000}"/>
    <cellStyle name="_Book1_KH TPCP vung TNB (03-1-2012)" xfId="511" xr:uid="{00000000-0005-0000-0000-000090000000}"/>
    <cellStyle name="_Book1_Khung 2012" xfId="463" xr:uid="{00000000-0005-0000-0000-000091000000}"/>
    <cellStyle name="_Book1_kien giang 2" xfId="515" xr:uid="{00000000-0005-0000-0000-00008E000000}"/>
    <cellStyle name="_Book1_phu luc tong ket tinh hinh TH giai doan 03-10 (ngay 30)" xfId="516" xr:uid="{00000000-0005-0000-0000-000092000000}"/>
    <cellStyle name="_Book1_phu luc tong ket tinh hinh TH giai doan 03-10 (ngay 30)_!1 1 bao cao giao KH ve HTCMT vung TNB   12-12-2011" xfId="517" xr:uid="{00000000-0005-0000-0000-000093000000}"/>
    <cellStyle name="_Book1_phu luc tong ket tinh hinh TH giai doan 03-10 (ngay 30)_KH TPCP vung TNB (03-1-2012)" xfId="518" xr:uid="{00000000-0005-0000-0000-000094000000}"/>
    <cellStyle name="_C.cong+B.luong-Sanluong" xfId="519" xr:uid="{00000000-0005-0000-0000-000095000000}"/>
    <cellStyle name="_cong hang rao" xfId="22" xr:uid="{00000000-0005-0000-0000-000096000000}"/>
    <cellStyle name="_dien chieu sang" xfId="175" xr:uid="{00000000-0005-0000-0000-000097000000}"/>
    <cellStyle name="_DK KH 2009" xfId="523" xr:uid="{00000000-0005-0000-0000-000098000000}"/>
    <cellStyle name="_DK KH 2009_15_10_2013 BC nhu cau von doi ung ODA (2014-2016) ngay 15102013 Sua" xfId="524" xr:uid="{00000000-0005-0000-0000-000099000000}"/>
    <cellStyle name="_DK KH 2009_BC nhu cau von doi ung ODA nganh NN (BKH)" xfId="527" xr:uid="{00000000-0005-0000-0000-00009A000000}"/>
    <cellStyle name="_DK KH 2009_BC nhu cau von doi ung ODA nganh NN (BKH)_05-12  KH trung han 2016-2020 - Liem Thinh edited" xfId="530" xr:uid="{00000000-0005-0000-0000-00009B000000}"/>
    <cellStyle name="_DK KH 2009_BC nhu cau von doi ung ODA nganh NN (BKH)_Copy of 05-12  KH trung han 2016-2020 - Liem Thinh edited (1)" xfId="532" xr:uid="{00000000-0005-0000-0000-00009C000000}"/>
    <cellStyle name="_DK KH 2009_BC Tai co cau (bieu TH)" xfId="534" xr:uid="{00000000-0005-0000-0000-00009D000000}"/>
    <cellStyle name="_DK KH 2009_BC Tai co cau (bieu TH)_05-12  KH trung han 2016-2020 - Liem Thinh edited" xfId="539" xr:uid="{00000000-0005-0000-0000-00009E000000}"/>
    <cellStyle name="_DK KH 2009_BC Tai co cau (bieu TH)_Copy of 05-12  KH trung han 2016-2020 - Liem Thinh edited (1)" xfId="541" xr:uid="{00000000-0005-0000-0000-00009F000000}"/>
    <cellStyle name="_DK KH 2009_DK 2014-2015 final" xfId="136" xr:uid="{00000000-0005-0000-0000-0000A0000000}"/>
    <cellStyle name="_DK KH 2009_DK 2014-2015 final_05-12  KH trung han 2016-2020 - Liem Thinh edited" xfId="547" xr:uid="{00000000-0005-0000-0000-0000A1000000}"/>
    <cellStyle name="_DK KH 2009_DK 2014-2015 final_Copy of 05-12  KH trung han 2016-2020 - Liem Thinh edited (1)" xfId="554" xr:uid="{00000000-0005-0000-0000-0000A2000000}"/>
    <cellStyle name="_DK KH 2009_DK 2014-2015 new" xfId="556" xr:uid="{00000000-0005-0000-0000-0000A3000000}"/>
    <cellStyle name="_DK KH 2009_DK 2014-2015 new_05-12  KH trung han 2016-2020 - Liem Thinh edited" xfId="557" xr:uid="{00000000-0005-0000-0000-0000A4000000}"/>
    <cellStyle name="_DK KH 2009_DK 2014-2015 new_Copy of 05-12  KH trung han 2016-2020 - Liem Thinh edited (1)" xfId="560" xr:uid="{00000000-0005-0000-0000-0000A5000000}"/>
    <cellStyle name="_DK KH 2009_DK KH CBDT 2014 11-11-2013" xfId="266" xr:uid="{00000000-0005-0000-0000-0000A6000000}"/>
    <cellStyle name="_DK KH 2009_DK KH CBDT 2014 11-11-2013(1)" xfId="564" xr:uid="{00000000-0005-0000-0000-0000A7000000}"/>
    <cellStyle name="_DK KH 2009_DK KH CBDT 2014 11-11-2013(1)_05-12  KH trung han 2016-2020 - Liem Thinh edited" xfId="316" xr:uid="{00000000-0005-0000-0000-0000A8000000}"/>
    <cellStyle name="_DK KH 2009_DK KH CBDT 2014 11-11-2013(1)_Copy of 05-12  KH trung han 2016-2020 - Liem Thinh edited (1)" xfId="566" xr:uid="{00000000-0005-0000-0000-0000A9000000}"/>
    <cellStyle name="_DK KH 2009_DK KH CBDT 2014 11-11-2013_05-12  KH trung han 2016-2020 - Liem Thinh edited" xfId="535" xr:uid="{00000000-0005-0000-0000-0000AA000000}"/>
    <cellStyle name="_DK KH 2009_DK KH CBDT 2014 11-11-2013_Copy of 05-12  KH trung han 2016-2020 - Liem Thinh edited (1)" xfId="569" xr:uid="{00000000-0005-0000-0000-0000AB000000}"/>
    <cellStyle name="_DK KH 2009_KH 2011-2015" xfId="377" xr:uid="{00000000-0005-0000-0000-0000AC000000}"/>
    <cellStyle name="_DK KH 2009_tai co cau dau tu (tong hop)1" xfId="571" xr:uid="{00000000-0005-0000-0000-0000AD000000}"/>
    <cellStyle name="_DK KH 2010" xfId="102" xr:uid="{00000000-0005-0000-0000-0000AE000000}"/>
    <cellStyle name="_DK KH 2010 (BKH)" xfId="573" xr:uid="{00000000-0005-0000-0000-0000AF000000}"/>
    <cellStyle name="_DK KH 2010_15_10_2013 BC nhu cau von doi ung ODA (2014-2016) ngay 15102013 Sua" xfId="576" xr:uid="{00000000-0005-0000-0000-0000B0000000}"/>
    <cellStyle name="_DK KH 2010_BC nhu cau von doi ung ODA nganh NN (BKH)" xfId="577" xr:uid="{00000000-0005-0000-0000-0000B1000000}"/>
    <cellStyle name="_DK KH 2010_BC nhu cau von doi ung ODA nganh NN (BKH)_05-12  KH trung han 2016-2020 - Liem Thinh edited" xfId="578" xr:uid="{00000000-0005-0000-0000-0000B2000000}"/>
    <cellStyle name="_DK KH 2010_BC nhu cau von doi ung ODA nganh NN (BKH)_Copy of 05-12  KH trung han 2016-2020 - Liem Thinh edited (1)" xfId="125" xr:uid="{00000000-0005-0000-0000-0000B3000000}"/>
    <cellStyle name="_DK KH 2010_BC Tai co cau (bieu TH)" xfId="417" xr:uid="{00000000-0005-0000-0000-0000B4000000}"/>
    <cellStyle name="_DK KH 2010_BC Tai co cau (bieu TH)_05-12  KH trung han 2016-2020 - Liem Thinh edited" xfId="581" xr:uid="{00000000-0005-0000-0000-0000B5000000}"/>
    <cellStyle name="_DK KH 2010_BC Tai co cau (bieu TH)_Copy of 05-12  KH trung han 2016-2020 - Liem Thinh edited (1)" xfId="583" xr:uid="{00000000-0005-0000-0000-0000B6000000}"/>
    <cellStyle name="_DK KH 2010_DK 2014-2015 final" xfId="584" xr:uid="{00000000-0005-0000-0000-0000B7000000}"/>
    <cellStyle name="_DK KH 2010_DK 2014-2015 final_05-12  KH trung han 2016-2020 - Liem Thinh edited" xfId="283" xr:uid="{00000000-0005-0000-0000-0000B8000000}"/>
    <cellStyle name="_DK KH 2010_DK 2014-2015 final_Copy of 05-12  KH trung han 2016-2020 - Liem Thinh edited (1)" xfId="585" xr:uid="{00000000-0005-0000-0000-0000B9000000}"/>
    <cellStyle name="_DK KH 2010_DK 2014-2015 new" xfId="587" xr:uid="{00000000-0005-0000-0000-0000BA000000}"/>
    <cellStyle name="_DK KH 2010_DK 2014-2015 new_05-12  KH trung han 2016-2020 - Liem Thinh edited" xfId="441" xr:uid="{00000000-0005-0000-0000-0000BB000000}"/>
    <cellStyle name="_DK KH 2010_DK 2014-2015 new_Copy of 05-12  KH trung han 2016-2020 - Liem Thinh edited (1)" xfId="588" xr:uid="{00000000-0005-0000-0000-0000BC000000}"/>
    <cellStyle name="_DK KH 2010_DK KH CBDT 2014 11-11-2013" xfId="364" xr:uid="{00000000-0005-0000-0000-0000BD000000}"/>
    <cellStyle name="_DK KH 2010_DK KH CBDT 2014 11-11-2013(1)" xfId="346" xr:uid="{00000000-0005-0000-0000-0000BE000000}"/>
    <cellStyle name="_DK KH 2010_DK KH CBDT 2014 11-11-2013(1)_05-12  KH trung han 2016-2020 - Liem Thinh edited" xfId="589" xr:uid="{00000000-0005-0000-0000-0000BF000000}"/>
    <cellStyle name="_DK KH 2010_DK KH CBDT 2014 11-11-2013(1)_Copy of 05-12  KH trung han 2016-2020 - Liem Thinh edited (1)" xfId="590" xr:uid="{00000000-0005-0000-0000-0000C0000000}"/>
    <cellStyle name="_DK KH 2010_DK KH CBDT 2014 11-11-2013_05-12  KH trung han 2016-2020 - Liem Thinh edited" xfId="592" xr:uid="{00000000-0005-0000-0000-0000C1000000}"/>
    <cellStyle name="_DK KH 2010_DK KH CBDT 2014 11-11-2013_Copy of 05-12  KH trung han 2016-2020 - Liem Thinh edited (1)" xfId="594" xr:uid="{00000000-0005-0000-0000-0000C2000000}"/>
    <cellStyle name="_DK KH 2010_KH 2011-2015" xfId="406" xr:uid="{00000000-0005-0000-0000-0000C3000000}"/>
    <cellStyle name="_DK KH 2010_tai co cau dau tu (tong hop)1" xfId="595" xr:uid="{00000000-0005-0000-0000-0000C4000000}"/>
    <cellStyle name="_DK TPCP 2010" xfId="598" xr:uid="{00000000-0005-0000-0000-0000C5000000}"/>
    <cellStyle name="_DO-D1500-KHONG CO TRONG DT" xfId="600" xr:uid="{00000000-0005-0000-0000-0000C6000000}"/>
    <cellStyle name="_Dong Thap" xfId="603" xr:uid="{00000000-0005-0000-0000-0000C7000000}"/>
    <cellStyle name="_Duyet TK thay đôi" xfId="275" xr:uid="{00000000-0005-0000-0000-0000C8000000}"/>
    <cellStyle name="_Duyet TK thay đôi_!1 1 bao cao giao KH ve HTCMT vung TNB   12-12-2011" xfId="191" xr:uid="{00000000-0005-0000-0000-0000C9000000}"/>
    <cellStyle name="_Duyet TK thay đôi_Bieu4HTMT" xfId="491" xr:uid="{00000000-0005-0000-0000-0000CA000000}"/>
    <cellStyle name="_Duyet TK thay đôi_Bieu4HTMT_!1 1 bao cao giao KH ve HTCMT vung TNB   12-12-2011" xfId="605" xr:uid="{00000000-0005-0000-0000-0000CB000000}"/>
    <cellStyle name="_Duyet TK thay đôi_Bieu4HTMT_KH TPCP vung TNB (03-1-2012)" xfId="610" xr:uid="{00000000-0005-0000-0000-0000CC000000}"/>
    <cellStyle name="_Duyet TK thay đôi_KH TPCP vung TNB (03-1-2012)" xfId="340" xr:uid="{00000000-0005-0000-0000-0000CD000000}"/>
    <cellStyle name="_GOITHAUSO2" xfId="521" xr:uid="{00000000-0005-0000-0000-0000CE000000}"/>
    <cellStyle name="_GOITHAUSO3" xfId="351" xr:uid="{00000000-0005-0000-0000-0000CF000000}"/>
    <cellStyle name="_GOITHAUSO4" xfId="28" xr:uid="{00000000-0005-0000-0000-0000D0000000}"/>
    <cellStyle name="_GTGT 2003" xfId="442" xr:uid="{00000000-0005-0000-0000-0000D1000000}"/>
    <cellStyle name="_Gui VU KH 5-5-09" xfId="612" xr:uid="{00000000-0005-0000-0000-0000D2000000}"/>
    <cellStyle name="_Gui VU KH 5-5-09_05-12  KH trung han 2016-2020 - Liem Thinh edited" xfId="613" xr:uid="{00000000-0005-0000-0000-0000D3000000}"/>
    <cellStyle name="_Gui VU KH 5-5-09_Copy of 05-12  KH trung han 2016-2020 - Liem Thinh edited (1)" xfId="614" xr:uid="{00000000-0005-0000-0000-0000D4000000}"/>
    <cellStyle name="_Gui VU KH 5-5-09_KH TPCP 2016-2020 (tong hop)" xfId="616" xr:uid="{00000000-0005-0000-0000-0000D5000000}"/>
    <cellStyle name="_HaHoa_TDT_DienCSang" xfId="339" xr:uid="{00000000-0005-0000-0000-0000D6000000}"/>
    <cellStyle name="_HaHoa19-5-07" xfId="623" xr:uid="{00000000-0005-0000-0000-0000D7000000}"/>
    <cellStyle name="_IN" xfId="625" xr:uid="{00000000-0005-0000-0000-0000D8000000}"/>
    <cellStyle name="_IN_!1 1 bao cao giao KH ve HTCMT vung TNB   12-12-2011" xfId="520" xr:uid="{00000000-0005-0000-0000-0000D9000000}"/>
    <cellStyle name="_IN_KH TPCP vung TNB (03-1-2012)" xfId="627" xr:uid="{00000000-0005-0000-0000-0000DA000000}"/>
    <cellStyle name="_KE KHAI THUE GTGT 2004" xfId="628" xr:uid="{00000000-0005-0000-0000-0000DB000000}"/>
    <cellStyle name="_KE KHAI THUE GTGT 2004_BCTC2004" xfId="629" xr:uid="{00000000-0005-0000-0000-0000DC000000}"/>
    <cellStyle name="_KH 2009" xfId="631" xr:uid="{00000000-0005-0000-0000-000012030000}"/>
    <cellStyle name="_KH 2009_15_10_2013 BC nhu cau von doi ung ODA (2014-2016) ngay 15102013 Sua" xfId="497" xr:uid="{00000000-0005-0000-0000-000013030000}"/>
    <cellStyle name="_KH 2009_BC nhu cau von doi ung ODA nganh NN (BKH)" xfId="468" xr:uid="{00000000-0005-0000-0000-000014030000}"/>
    <cellStyle name="_KH 2009_BC nhu cau von doi ung ODA nganh NN (BKH)_05-12  KH trung han 2016-2020 - Liem Thinh edited" xfId="475" xr:uid="{00000000-0005-0000-0000-000015030000}"/>
    <cellStyle name="_KH 2009_BC nhu cau von doi ung ODA nganh NN (BKH)_Copy of 05-12  KH trung han 2016-2020 - Liem Thinh edited (1)" xfId="636" xr:uid="{00000000-0005-0000-0000-000016030000}"/>
    <cellStyle name="_KH 2009_BC Tai co cau (bieu TH)" xfId="298" xr:uid="{00000000-0005-0000-0000-000017030000}"/>
    <cellStyle name="_KH 2009_BC Tai co cau (bieu TH)_05-12  KH trung han 2016-2020 - Liem Thinh edited" xfId="642" xr:uid="{00000000-0005-0000-0000-000018030000}"/>
    <cellStyle name="_KH 2009_BC Tai co cau (bieu TH)_Copy of 05-12  KH trung han 2016-2020 - Liem Thinh edited (1)" xfId="644" xr:uid="{00000000-0005-0000-0000-000019030000}"/>
    <cellStyle name="_KH 2009_DK 2014-2015 final" xfId="650" xr:uid="{00000000-0005-0000-0000-00001A030000}"/>
    <cellStyle name="_KH 2009_DK 2014-2015 final_05-12  KH trung han 2016-2020 - Liem Thinh edited" xfId="495" xr:uid="{00000000-0005-0000-0000-00001B030000}"/>
    <cellStyle name="_KH 2009_DK 2014-2015 final_Copy of 05-12  KH trung han 2016-2020 - Liem Thinh edited (1)" xfId="651" xr:uid="{00000000-0005-0000-0000-00001C030000}"/>
    <cellStyle name="_KH 2009_DK 2014-2015 new" xfId="412" xr:uid="{00000000-0005-0000-0000-00001D030000}"/>
    <cellStyle name="_KH 2009_DK 2014-2015 new_05-12  KH trung han 2016-2020 - Liem Thinh edited" xfId="654" xr:uid="{00000000-0005-0000-0000-00001E030000}"/>
    <cellStyle name="_KH 2009_DK 2014-2015 new_Copy of 05-12  KH trung han 2016-2020 - Liem Thinh edited (1)" xfId="656" xr:uid="{00000000-0005-0000-0000-00001F030000}"/>
    <cellStyle name="_KH 2009_DK KH CBDT 2014 11-11-2013" xfId="658" xr:uid="{00000000-0005-0000-0000-000020030000}"/>
    <cellStyle name="_KH 2009_DK KH CBDT 2014 11-11-2013(1)" xfId="659" xr:uid="{00000000-0005-0000-0000-000021030000}"/>
    <cellStyle name="_KH 2009_DK KH CBDT 2014 11-11-2013(1)_05-12  KH trung han 2016-2020 - Liem Thinh edited" xfId="660" xr:uid="{00000000-0005-0000-0000-000022030000}"/>
    <cellStyle name="_KH 2009_DK KH CBDT 2014 11-11-2013(1)_Copy of 05-12  KH trung han 2016-2020 - Liem Thinh edited (1)" xfId="663" xr:uid="{00000000-0005-0000-0000-000023030000}"/>
    <cellStyle name="_KH 2009_DK KH CBDT 2014 11-11-2013_05-12  KH trung han 2016-2020 - Liem Thinh edited" xfId="667" xr:uid="{00000000-0005-0000-0000-000024030000}"/>
    <cellStyle name="_KH 2009_DK KH CBDT 2014 11-11-2013_Copy of 05-12  KH trung han 2016-2020 - Liem Thinh edited (1)" xfId="668" xr:uid="{00000000-0005-0000-0000-000025030000}"/>
    <cellStyle name="_KH 2009_KH 2011-2015" xfId="88" xr:uid="{00000000-0005-0000-0000-000026030000}"/>
    <cellStyle name="_KH 2009_tai co cau dau tu (tong hop)1" xfId="8" xr:uid="{00000000-0005-0000-0000-000027030000}"/>
    <cellStyle name="_KH 2012 (TPCP) Bac Lieu (25-12-2011)" xfId="506" xr:uid="{00000000-0005-0000-0000-000028030000}"/>
    <cellStyle name="_Kh ql62 (2010) 11-09" xfId="574" xr:uid="{00000000-0005-0000-0000-000029030000}"/>
    <cellStyle name="_KH TPCP 2010 17-3-10" xfId="245" xr:uid="{00000000-0005-0000-0000-00002A030000}"/>
    <cellStyle name="_KH TPCP vung TNB (03-1-2012)" xfId="674" xr:uid="{00000000-0005-0000-0000-00002B030000}"/>
    <cellStyle name="_KH ung von cap bach 2009-Cuc NTTS de nghi (sua)" xfId="678" xr:uid="{00000000-0005-0000-0000-00002C030000}"/>
    <cellStyle name="_Khung 2012" xfId="413" xr:uid="{00000000-0005-0000-0000-00002D030000}"/>
    <cellStyle name="_Khung nam 2010" xfId="680" xr:uid="{00000000-0005-0000-0000-00002E030000}"/>
    <cellStyle name="_x0001__kien giang 2" xfId="682" xr:uid="{00000000-0005-0000-0000-0000DD000000}"/>
    <cellStyle name="_KT (2)" xfId="684" xr:uid="{00000000-0005-0000-0000-0000DE000000}"/>
    <cellStyle name="_KT (2) 2" xfId="15" xr:uid="{00000000-0005-0000-0000-0000DF000000}"/>
    <cellStyle name="_KT (2)_05-12  KH trung han 2016-2020 - Liem Thinh edited" xfId="685" xr:uid="{00000000-0005-0000-0000-0000E0000000}"/>
    <cellStyle name="_KT (2)_1" xfId="111" xr:uid="{00000000-0005-0000-0000-0000E1000000}"/>
    <cellStyle name="_KT (2)_1 2" xfId="428" xr:uid="{00000000-0005-0000-0000-0000E2000000}"/>
    <cellStyle name="_KT (2)_1_05-12  KH trung han 2016-2020 - Liem Thinh edited" xfId="609" xr:uid="{00000000-0005-0000-0000-0000E3000000}"/>
    <cellStyle name="_KT (2)_1_Copy of 05-12  KH trung han 2016-2020 - Liem Thinh edited (1)" xfId="113" xr:uid="{00000000-0005-0000-0000-0000E4000000}"/>
    <cellStyle name="_KT (2)_1_KH TPCP 2016-2020 (tong hop)" xfId="662" xr:uid="{00000000-0005-0000-0000-0000E5000000}"/>
    <cellStyle name="_KT (2)_1_Lora-tungchau" xfId="687" xr:uid="{00000000-0005-0000-0000-0000E6000000}"/>
    <cellStyle name="_KT (2)_1_Lora-tungchau 2" xfId="221" xr:uid="{00000000-0005-0000-0000-0000E7000000}"/>
    <cellStyle name="_KT (2)_1_Lora-tungchau_05-12  KH trung han 2016-2020 - Liem Thinh edited" xfId="179" xr:uid="{00000000-0005-0000-0000-0000E8000000}"/>
    <cellStyle name="_KT (2)_1_Lora-tungchau_Copy of 05-12  KH trung han 2016-2020 - Liem Thinh edited (1)" xfId="691" xr:uid="{00000000-0005-0000-0000-0000E9000000}"/>
    <cellStyle name="_KT (2)_1_Lora-tungchau_KH TPCP 2016-2020 (tong hop)" xfId="695" xr:uid="{00000000-0005-0000-0000-0000EA000000}"/>
    <cellStyle name="_KT (2)_1_Qt-HT3PQ1(CauKho)" xfId="260" xr:uid="{00000000-0005-0000-0000-0000EB000000}"/>
    <cellStyle name="_KT (2)_2" xfId="116" xr:uid="{00000000-0005-0000-0000-0000EC000000}"/>
    <cellStyle name="_KT (2)_2_TG-TH" xfId="696" xr:uid="{00000000-0005-0000-0000-0000ED000000}"/>
    <cellStyle name="_KT (2)_2_TG-TH 2" xfId="697" xr:uid="{00000000-0005-0000-0000-0000EE000000}"/>
    <cellStyle name="_KT (2)_2_TG-TH_05-12  KH trung han 2016-2020 - Liem Thinh edited" xfId="698" xr:uid="{00000000-0005-0000-0000-0000EF000000}"/>
    <cellStyle name="_KT (2)_2_TG-TH_ApGiaVatTu_cayxanh_latgach" xfId="665" xr:uid="{00000000-0005-0000-0000-0000F0000000}"/>
    <cellStyle name="_KT (2)_2_TG-TH_BANG TONG HOP TINH HINH THANH QUYET TOAN (MOI I)" xfId="390" xr:uid="{00000000-0005-0000-0000-0000F1000000}"/>
    <cellStyle name="_KT (2)_2_TG-TH_BAO CAO KLCT PT2000" xfId="700" xr:uid="{00000000-0005-0000-0000-0000F2000000}"/>
    <cellStyle name="_KT (2)_2_TG-TH_BAO CAO PT2000" xfId="196" xr:uid="{00000000-0005-0000-0000-0000F3000000}"/>
    <cellStyle name="_KT (2)_2_TG-TH_BAO CAO PT2000_Book1" xfId="703" xr:uid="{00000000-0005-0000-0000-0000F4000000}"/>
    <cellStyle name="_KT (2)_2_TG-TH_Bao cao XDCB 2001 - T11 KH dieu chinh 20-11-THAI" xfId="704" xr:uid="{00000000-0005-0000-0000-0000F5000000}"/>
    <cellStyle name="_KT (2)_2_TG-TH_BAO GIA NGAY 24-10-08 (co dam)" xfId="705" xr:uid="{00000000-0005-0000-0000-0000F6000000}"/>
    <cellStyle name="_KT (2)_2_TG-TH_BC  NAM 2007" xfId="706" xr:uid="{00000000-0005-0000-0000-0000F7000000}"/>
    <cellStyle name="_KT (2)_2_TG-TH_BC CV 6403 BKHĐT" xfId="567" xr:uid="{00000000-0005-0000-0000-0000F8000000}"/>
    <cellStyle name="_KT (2)_2_TG-TH_BC NQ11-CP - chinh sua lai" xfId="465" xr:uid="{00000000-0005-0000-0000-0000F9000000}"/>
    <cellStyle name="_KT (2)_2_TG-TH_BC NQ11-CP-Quynh sau bieu so3" xfId="711" xr:uid="{00000000-0005-0000-0000-0000FA000000}"/>
    <cellStyle name="_KT (2)_2_TG-TH_BC_NQ11-CP_-_Thao_sua_lai" xfId="713" xr:uid="{00000000-0005-0000-0000-0000FB000000}"/>
    <cellStyle name="_KT (2)_2_TG-TH_Bieu mau cong trinh khoi cong moi 3-4" xfId="123" xr:uid="{00000000-0005-0000-0000-0000FC000000}"/>
    <cellStyle name="_KT (2)_2_TG-TH_Bieu3ODA" xfId="86" xr:uid="{00000000-0005-0000-0000-0000FD000000}"/>
    <cellStyle name="_KT (2)_2_TG-TH_Bieu3ODA_1" xfId="59" xr:uid="{00000000-0005-0000-0000-0000FE000000}"/>
    <cellStyle name="_KT (2)_2_TG-TH_Bieu4HTMT" xfId="717" xr:uid="{00000000-0005-0000-0000-0000FF000000}"/>
    <cellStyle name="_KT (2)_2_TG-TH_bo sung von KCH nam 2010 va Du an tre kho khan" xfId="58" xr:uid="{00000000-0005-0000-0000-000000010000}"/>
    <cellStyle name="_KT (2)_2_TG-TH_Book1" xfId="718" xr:uid="{00000000-0005-0000-0000-000001010000}"/>
    <cellStyle name="_KT (2)_2_TG-TH_Book1 2" xfId="319" xr:uid="{00000000-0005-0000-0000-000002010000}"/>
    <cellStyle name="_KT (2)_2_TG-TH_Book1_1" xfId="295" xr:uid="{00000000-0005-0000-0000-000003010000}"/>
    <cellStyle name="_KT (2)_2_TG-TH_Book1_1 2" xfId="138" xr:uid="{00000000-0005-0000-0000-000004010000}"/>
    <cellStyle name="_KT (2)_2_TG-TH_Book1_1_BC CV 6403 BKHĐT" xfId="719" xr:uid="{00000000-0005-0000-0000-000005010000}"/>
    <cellStyle name="_KT (2)_2_TG-TH_Book1_1_Bieu mau cong trinh khoi cong moi 3-4" xfId="50" xr:uid="{00000000-0005-0000-0000-000006010000}"/>
    <cellStyle name="_KT (2)_2_TG-TH_Book1_1_Bieu3ODA" xfId="526" xr:uid="{00000000-0005-0000-0000-000007010000}"/>
    <cellStyle name="_KT (2)_2_TG-TH_Book1_1_Bieu4HTMT" xfId="384" xr:uid="{00000000-0005-0000-0000-000008010000}"/>
    <cellStyle name="_KT (2)_2_TG-TH_Book1_1_Book1" xfId="219" xr:uid="{00000000-0005-0000-0000-000009010000}"/>
    <cellStyle name="_KT (2)_2_TG-TH_Book1_1_Luy ke von ung nam 2011 -Thoa gui ngay 12-8-2012" xfId="721" xr:uid="{00000000-0005-0000-0000-00000A010000}"/>
    <cellStyle name="_KT (2)_2_TG-TH_Book1_2" xfId="299" xr:uid="{00000000-0005-0000-0000-00000B010000}"/>
    <cellStyle name="_KT (2)_2_TG-TH_Book1_2 2" xfId="563" xr:uid="{00000000-0005-0000-0000-00000C010000}"/>
    <cellStyle name="_KT (2)_2_TG-TH_Book1_2_BC CV 6403 BKHĐT" xfId="722" xr:uid="{00000000-0005-0000-0000-00000D010000}"/>
    <cellStyle name="_KT (2)_2_TG-TH_Book1_2_Bieu3ODA" xfId="252" xr:uid="{00000000-0005-0000-0000-00000E010000}"/>
    <cellStyle name="_KT (2)_2_TG-TH_Book1_2_Luy ke von ung nam 2011 -Thoa gui ngay 12-8-2012" xfId="702" xr:uid="{00000000-0005-0000-0000-00000F010000}"/>
    <cellStyle name="_KT (2)_2_TG-TH_Book1_3" xfId="302" xr:uid="{00000000-0005-0000-0000-000010010000}"/>
    <cellStyle name="_KT (2)_2_TG-TH_Book1_3 2" xfId="727" xr:uid="{00000000-0005-0000-0000-000011010000}"/>
    <cellStyle name="_KT (2)_2_TG-TH_Book1_BC CV 6403 BKHĐT" xfId="730" xr:uid="{00000000-0005-0000-0000-000012010000}"/>
    <cellStyle name="_KT (2)_2_TG-TH_Book1_Bieu mau cong trinh khoi cong moi 3-4" xfId="714" xr:uid="{00000000-0005-0000-0000-000013010000}"/>
    <cellStyle name="_KT (2)_2_TG-TH_Book1_Bieu3ODA" xfId="479" xr:uid="{00000000-0005-0000-0000-000014010000}"/>
    <cellStyle name="_KT (2)_2_TG-TH_Book1_Bieu4HTMT" xfId="68" xr:uid="{00000000-0005-0000-0000-000015010000}"/>
    <cellStyle name="_KT (2)_2_TG-TH_Book1_bo sung von KCH nam 2010 va Du an tre kho khan" xfId="731" xr:uid="{00000000-0005-0000-0000-000016010000}"/>
    <cellStyle name="_KT (2)_2_TG-TH_Book1_Book1" xfId="732" xr:uid="{00000000-0005-0000-0000-000017010000}"/>
    <cellStyle name="_KT (2)_2_TG-TH_Book1_danh muc chuan bi dau tu 2011 ngay 07-6-2011" xfId="733" xr:uid="{00000000-0005-0000-0000-000018010000}"/>
    <cellStyle name="_KT (2)_2_TG-TH_Book1_Danh muc pbo nguon von XSKT, XDCB nam 2009 chuyen qua nam 2010" xfId="734" xr:uid="{00000000-0005-0000-0000-000019010000}"/>
    <cellStyle name="_KT (2)_2_TG-TH_Book1_dieu chinh KH 2011 ngay 26-5-2011111" xfId="735" xr:uid="{00000000-0005-0000-0000-00001A010000}"/>
    <cellStyle name="_KT (2)_2_TG-TH_Book1_DS KCH PHAN BO VON NSDP NAM 2010" xfId="738" xr:uid="{00000000-0005-0000-0000-00001B010000}"/>
    <cellStyle name="_KT (2)_2_TG-TH_Book1_giao KH 2011 ngay 10-12-2010" xfId="743" xr:uid="{00000000-0005-0000-0000-00001C010000}"/>
    <cellStyle name="_KT (2)_2_TG-TH_Book1_Luy ke von ung nam 2011 -Thoa gui ngay 12-8-2012" xfId="363" xr:uid="{00000000-0005-0000-0000-00001D010000}"/>
    <cellStyle name="_KT (2)_2_TG-TH_CAU Khanh Nam(Thi Cong)" xfId="744" xr:uid="{00000000-0005-0000-0000-00001E010000}"/>
    <cellStyle name="_KT (2)_2_TG-TH_ChiHuong_ApGia" xfId="483" xr:uid="{00000000-0005-0000-0000-000021010000}"/>
    <cellStyle name="_KT (2)_2_TG-TH_CoCauPhi (version 1)" xfId="747" xr:uid="{00000000-0005-0000-0000-00001F010000}"/>
    <cellStyle name="_KT (2)_2_TG-TH_Copy of 05-12  KH trung han 2016-2020 - Liem Thinh edited (1)" xfId="273" xr:uid="{00000000-0005-0000-0000-000020010000}"/>
    <cellStyle name="_KT (2)_2_TG-TH_danh muc chuan bi dau tu 2011 ngay 07-6-2011" xfId="149" xr:uid="{00000000-0005-0000-0000-000022010000}"/>
    <cellStyle name="_KT (2)_2_TG-TH_Danh muc pbo nguon von XSKT, XDCB nam 2009 chuyen qua nam 2010" xfId="218" xr:uid="{00000000-0005-0000-0000-000023010000}"/>
    <cellStyle name="_KT (2)_2_TG-TH_DAU NOI PL-CL TAI PHU LAMHC" xfId="754" xr:uid="{00000000-0005-0000-0000-000024010000}"/>
    <cellStyle name="_KT (2)_2_TG-TH_dieu chinh KH 2011 ngay 26-5-2011111" xfId="241" xr:uid="{00000000-0005-0000-0000-000025010000}"/>
    <cellStyle name="_KT (2)_2_TG-TH_DS KCH PHAN BO VON NSDP NAM 2010" xfId="745" xr:uid="{00000000-0005-0000-0000-000026010000}"/>
    <cellStyle name="_KT (2)_2_TG-TH_DTCDT MR.2N110.HOCMON.TDTOAN.CCUNG" xfId="488" xr:uid="{00000000-0005-0000-0000-000027010000}"/>
    <cellStyle name="_KT (2)_2_TG-TH_DU TRU VAT TU" xfId="552" xr:uid="{00000000-0005-0000-0000-000028010000}"/>
    <cellStyle name="_KT (2)_2_TG-TH_giao KH 2011 ngay 10-12-2010" xfId="758" xr:uid="{00000000-0005-0000-0000-00002A010000}"/>
    <cellStyle name="_KT (2)_2_TG-TH_GTGT 2003" xfId="239" xr:uid="{00000000-0005-0000-0000-000029010000}"/>
    <cellStyle name="_KT (2)_2_TG-TH_KE KHAI THUE GTGT 2004" xfId="760" xr:uid="{00000000-0005-0000-0000-00002B010000}"/>
    <cellStyle name="_KT (2)_2_TG-TH_KE KHAI THUE GTGT 2004_BCTC2004" xfId="762" xr:uid="{00000000-0005-0000-0000-00002C010000}"/>
    <cellStyle name="_KT (2)_2_TG-TH_KH TPCP 2016-2020 (tong hop)" xfId="764" xr:uid="{00000000-0005-0000-0000-00002E010000}"/>
    <cellStyle name="_KT (2)_2_TG-TH_KH TPCP vung TNB (03-1-2012)" xfId="394" xr:uid="{00000000-0005-0000-0000-00002F010000}"/>
    <cellStyle name="_KT (2)_2_TG-TH_kien giang 2" xfId="562" xr:uid="{00000000-0005-0000-0000-00002D010000}"/>
    <cellStyle name="_KT (2)_2_TG-TH_Lora-tungchau" xfId="332" xr:uid="{00000000-0005-0000-0000-000030010000}"/>
    <cellStyle name="_KT (2)_2_TG-TH_Luy ke von ung nam 2011 -Thoa gui ngay 12-8-2012" xfId="641" xr:uid="{00000000-0005-0000-0000-000031010000}"/>
    <cellStyle name="_KT (2)_2_TG-TH_NhanCong" xfId="765" xr:uid="{00000000-0005-0000-0000-000033010000}"/>
    <cellStyle name="_KT (2)_2_TG-TH_N-X-T-04" xfId="537" xr:uid="{00000000-0005-0000-0000-000032010000}"/>
    <cellStyle name="_KT (2)_2_TG-TH_PGIA-phieu tham tra Kho bac" xfId="740" xr:uid="{00000000-0005-0000-0000-000034010000}"/>
    <cellStyle name="_KT (2)_2_TG-TH_phu luc tong ket tinh hinh TH giai doan 03-10 (ngay 30)" xfId="45" xr:uid="{00000000-0005-0000-0000-000039010000}"/>
    <cellStyle name="_KT (2)_2_TG-TH_PT02-02" xfId="768" xr:uid="{00000000-0005-0000-0000-000035010000}"/>
    <cellStyle name="_KT (2)_2_TG-TH_PT02-02_Book1" xfId="771" xr:uid="{00000000-0005-0000-0000-000036010000}"/>
    <cellStyle name="_KT (2)_2_TG-TH_PT02-03" xfId="545" xr:uid="{00000000-0005-0000-0000-000037010000}"/>
    <cellStyle name="_KT (2)_2_TG-TH_PT02-03_Book1" xfId="505" xr:uid="{00000000-0005-0000-0000-000038010000}"/>
    <cellStyle name="_KT (2)_2_TG-TH_Qt-HT3PQ1(CauKho)" xfId="775" xr:uid="{00000000-0005-0000-0000-00003A010000}"/>
    <cellStyle name="_KT (2)_2_TG-TH_Sheet1" xfId="780" xr:uid="{00000000-0005-0000-0000-00003B010000}"/>
    <cellStyle name="_KT (2)_2_TG-TH_TK152-04" xfId="133" xr:uid="{00000000-0005-0000-0000-00003C010000}"/>
    <cellStyle name="_KT (2)_2_TG-TH_ÿÿÿÿÿ" xfId="130" xr:uid="{00000000-0005-0000-0000-00003D010000}"/>
    <cellStyle name="_KT (2)_2_TG-TH_ÿÿÿÿÿ_Bieu mau cong trinh khoi cong moi 3-4" xfId="268" xr:uid="{00000000-0005-0000-0000-00003E010000}"/>
    <cellStyle name="_KT (2)_2_TG-TH_ÿÿÿÿÿ_Bieu3ODA" xfId="233" xr:uid="{00000000-0005-0000-0000-00003F010000}"/>
    <cellStyle name="_KT (2)_2_TG-TH_ÿÿÿÿÿ_Bieu4HTMT" xfId="209" xr:uid="{00000000-0005-0000-0000-000040010000}"/>
    <cellStyle name="_KT (2)_2_TG-TH_ÿÿÿÿÿ_KH TPCP vung TNB (03-1-2012)" xfId="783" xr:uid="{00000000-0005-0000-0000-000042010000}"/>
    <cellStyle name="_KT (2)_2_TG-TH_ÿÿÿÿÿ_kien giang 2" xfId="582" xr:uid="{00000000-0005-0000-0000-000041010000}"/>
    <cellStyle name="_KT (2)_3" xfId="124" xr:uid="{00000000-0005-0000-0000-000043010000}"/>
    <cellStyle name="_KT (2)_3_TG-TH" xfId="572" xr:uid="{00000000-0005-0000-0000-000044010000}"/>
    <cellStyle name="_KT (2)_3_TG-TH 2" xfId="729" xr:uid="{00000000-0005-0000-0000-000045010000}"/>
    <cellStyle name="_KT (2)_3_TG-TH_05-12  KH trung han 2016-2020 - Liem Thinh edited" xfId="784" xr:uid="{00000000-0005-0000-0000-000046010000}"/>
    <cellStyle name="_KT (2)_3_TG-TH_BC  NAM 2007" xfId="83" xr:uid="{00000000-0005-0000-0000-000047010000}"/>
    <cellStyle name="_KT (2)_3_TG-TH_Bieu mau cong trinh khoi cong moi 3-4" xfId="370" xr:uid="{00000000-0005-0000-0000-000048010000}"/>
    <cellStyle name="_KT (2)_3_TG-TH_Bieu3ODA" xfId="789" xr:uid="{00000000-0005-0000-0000-000049010000}"/>
    <cellStyle name="_KT (2)_3_TG-TH_Bieu3ODA_1" xfId="790" xr:uid="{00000000-0005-0000-0000-00004A010000}"/>
    <cellStyle name="_KT (2)_3_TG-TH_Bieu4HTMT" xfId="798" xr:uid="{00000000-0005-0000-0000-00004B010000}"/>
    <cellStyle name="_KT (2)_3_TG-TH_bo sung von KCH nam 2010 va Du an tre kho khan" xfId="800" xr:uid="{00000000-0005-0000-0000-00004C010000}"/>
    <cellStyle name="_KT (2)_3_TG-TH_Book1" xfId="802" xr:uid="{00000000-0005-0000-0000-00004D010000}"/>
    <cellStyle name="_KT (2)_3_TG-TH_Book1 2" xfId="707" xr:uid="{00000000-0005-0000-0000-00004E010000}"/>
    <cellStyle name="_KT (2)_3_TG-TH_Book1_BC-QT-WB-dthao" xfId="675" xr:uid="{00000000-0005-0000-0000-00004F010000}"/>
    <cellStyle name="_KT (2)_3_TG-TH_Book1_BC-QT-WB-dthao_05-12  KH trung han 2016-2020 - Liem Thinh edited" xfId="752" xr:uid="{00000000-0005-0000-0000-000050010000}"/>
    <cellStyle name="_KT (2)_3_TG-TH_Book1_BC-QT-WB-dthao_Copy of 05-12  KH trung han 2016-2020 - Liem Thinh edited (1)" xfId="244" xr:uid="{00000000-0005-0000-0000-000051010000}"/>
    <cellStyle name="_KT (2)_3_TG-TH_Book1_BC-QT-WB-dthao_KH TPCP 2016-2020 (tong hop)" xfId="599" xr:uid="{00000000-0005-0000-0000-000052010000}"/>
    <cellStyle name="_KT (2)_3_TG-TH_Book1_KH TPCP vung TNB (03-1-2012)" xfId="806" xr:uid="{00000000-0005-0000-0000-000054010000}"/>
    <cellStyle name="_KT (2)_3_TG-TH_Book1_kien giang 2" xfId="797" xr:uid="{00000000-0005-0000-0000-000053010000}"/>
    <cellStyle name="_KT (2)_3_TG-TH_Copy of 05-12  KH trung han 2016-2020 - Liem Thinh edited (1)" xfId="330" xr:uid="{00000000-0005-0000-0000-000055010000}"/>
    <cellStyle name="_KT (2)_3_TG-TH_danh muc chuan bi dau tu 2011 ngay 07-6-2011" xfId="807" xr:uid="{00000000-0005-0000-0000-000056010000}"/>
    <cellStyle name="_KT (2)_3_TG-TH_Danh muc pbo nguon von XSKT, XDCB nam 2009 chuyen qua nam 2010" xfId="146" xr:uid="{00000000-0005-0000-0000-000057010000}"/>
    <cellStyle name="_KT (2)_3_TG-TH_dieu chinh KH 2011 ngay 26-5-2011111" xfId="329" xr:uid="{00000000-0005-0000-0000-000058010000}"/>
    <cellStyle name="_KT (2)_3_TG-TH_DS KCH PHAN BO VON NSDP NAM 2010" xfId="810" xr:uid="{00000000-0005-0000-0000-000059010000}"/>
    <cellStyle name="_KT (2)_3_TG-TH_giao KH 2011 ngay 10-12-2010" xfId="749" xr:uid="{00000000-0005-0000-0000-00005B010000}"/>
    <cellStyle name="_KT (2)_3_TG-TH_GTGT 2003" xfId="101" xr:uid="{00000000-0005-0000-0000-00005A010000}"/>
    <cellStyle name="_KT (2)_3_TG-TH_KE KHAI THUE GTGT 2004" xfId="812" xr:uid="{00000000-0005-0000-0000-00005C010000}"/>
    <cellStyle name="_KT (2)_3_TG-TH_KE KHAI THUE GTGT 2004_BCTC2004" xfId="228" xr:uid="{00000000-0005-0000-0000-00005D010000}"/>
    <cellStyle name="_KT (2)_3_TG-TH_KH TPCP 2016-2020 (tong hop)" xfId="814" xr:uid="{00000000-0005-0000-0000-00005F010000}"/>
    <cellStyle name="_KT (2)_3_TG-TH_KH TPCP vung TNB (03-1-2012)" xfId="81" xr:uid="{00000000-0005-0000-0000-000060010000}"/>
    <cellStyle name="_KT (2)_3_TG-TH_kien giang 2" xfId="817" xr:uid="{00000000-0005-0000-0000-00005E010000}"/>
    <cellStyle name="_KT (2)_3_TG-TH_Lora-tungchau" xfId="820" xr:uid="{00000000-0005-0000-0000-000061010000}"/>
    <cellStyle name="_KT (2)_3_TG-TH_Lora-tungchau 2" xfId="821" xr:uid="{00000000-0005-0000-0000-000062010000}"/>
    <cellStyle name="_KT (2)_3_TG-TH_Lora-tungchau_05-12  KH trung han 2016-2020 - Liem Thinh edited" xfId="389" xr:uid="{00000000-0005-0000-0000-000063010000}"/>
    <cellStyle name="_KT (2)_3_TG-TH_Lora-tungchau_Copy of 05-12  KH trung han 2016-2020 - Liem Thinh edited (1)" xfId="679" xr:uid="{00000000-0005-0000-0000-000064010000}"/>
    <cellStyle name="_KT (2)_3_TG-TH_Lora-tungchau_KH TPCP 2016-2020 (tong hop)" xfId="471" xr:uid="{00000000-0005-0000-0000-000065010000}"/>
    <cellStyle name="_KT (2)_3_TG-TH_N-X-T-04" xfId="822" xr:uid="{00000000-0005-0000-0000-000066010000}"/>
    <cellStyle name="_KT (2)_3_TG-TH_PERSONAL" xfId="824" xr:uid="{00000000-0005-0000-0000-000067010000}"/>
    <cellStyle name="_KT (2)_3_TG-TH_PERSONAL_BC CV 6403 BKHĐT" xfId="226" xr:uid="{00000000-0005-0000-0000-000068010000}"/>
    <cellStyle name="_KT (2)_3_TG-TH_PERSONAL_Bieu mau cong trinh khoi cong moi 3-4" xfId="756" xr:uid="{00000000-0005-0000-0000-000069010000}"/>
    <cellStyle name="_KT (2)_3_TG-TH_PERSONAL_Bieu3ODA" xfId="825" xr:uid="{00000000-0005-0000-0000-00006A010000}"/>
    <cellStyle name="_KT (2)_3_TG-TH_PERSONAL_Bieu4HTMT" xfId="826" xr:uid="{00000000-0005-0000-0000-00006B010000}"/>
    <cellStyle name="_KT (2)_3_TG-TH_PERSONAL_Book1" xfId="106" xr:uid="{00000000-0005-0000-0000-00006C010000}"/>
    <cellStyle name="_KT (2)_3_TG-TH_PERSONAL_Book1 2" xfId="626" xr:uid="{00000000-0005-0000-0000-00006D010000}"/>
    <cellStyle name="_KT (2)_3_TG-TH_PERSONAL_HTQ.8 GD1" xfId="828" xr:uid="{00000000-0005-0000-0000-00006E010000}"/>
    <cellStyle name="_KT (2)_3_TG-TH_PERSONAL_HTQ.8 GD1_05-12  KH trung han 2016-2020 - Liem Thinh edited" xfId="829" xr:uid="{00000000-0005-0000-0000-00006F010000}"/>
    <cellStyle name="_KT (2)_3_TG-TH_PERSONAL_HTQ.8 GD1_Copy of 05-12  KH trung han 2016-2020 - Liem Thinh edited (1)" xfId="43" xr:uid="{00000000-0005-0000-0000-000070010000}"/>
    <cellStyle name="_KT (2)_3_TG-TH_PERSONAL_HTQ.8 GD1_KH TPCP 2016-2020 (tong hop)" xfId="215" xr:uid="{00000000-0005-0000-0000-000071010000}"/>
    <cellStyle name="_KT (2)_3_TG-TH_PERSONAL_Luy ke von ung nam 2011 -Thoa gui ngay 12-8-2012" xfId="831" xr:uid="{00000000-0005-0000-0000-000072010000}"/>
    <cellStyle name="_KT (2)_3_TG-TH_PERSONAL_Tong hop KHCB 2001" xfId="37" xr:uid="{00000000-0005-0000-0000-000073010000}"/>
    <cellStyle name="_KT (2)_3_TG-TH_Qt-HT3PQ1(CauKho)" xfId="833" xr:uid="{00000000-0005-0000-0000-000074010000}"/>
    <cellStyle name="_KT (2)_3_TG-TH_TK152-04" xfId="720" xr:uid="{00000000-0005-0000-0000-000075010000}"/>
    <cellStyle name="_KT (2)_3_TG-TH_ÿÿÿÿÿ" xfId="597" xr:uid="{00000000-0005-0000-0000-000076010000}"/>
    <cellStyle name="_KT (2)_3_TG-TH_ÿÿÿÿÿ_KH TPCP vung TNB (03-1-2012)" xfId="452" xr:uid="{00000000-0005-0000-0000-000078010000}"/>
    <cellStyle name="_KT (2)_3_TG-TH_ÿÿÿÿÿ_kien giang 2" xfId="836" xr:uid="{00000000-0005-0000-0000-000077010000}"/>
    <cellStyle name="_KT (2)_4" xfId="131" xr:uid="{00000000-0005-0000-0000-000079010000}"/>
    <cellStyle name="_KT (2)_4 2" xfId="671" xr:uid="{00000000-0005-0000-0000-00007A010000}"/>
    <cellStyle name="_KT (2)_4_05-12  KH trung han 2016-2020 - Liem Thinh edited" xfId="543" xr:uid="{00000000-0005-0000-0000-00007B010000}"/>
    <cellStyle name="_KT (2)_4_ApGiaVatTu_cayxanh_latgach" xfId="94" xr:uid="{00000000-0005-0000-0000-00007C010000}"/>
    <cellStyle name="_KT (2)_4_BANG TONG HOP TINH HINH THANH QUYET TOAN (MOI I)" xfId="549" xr:uid="{00000000-0005-0000-0000-00007D010000}"/>
    <cellStyle name="_KT (2)_4_BAO CAO KLCT PT2000" xfId="838" xr:uid="{00000000-0005-0000-0000-00007E010000}"/>
    <cellStyle name="_KT (2)_4_BAO CAO PT2000" xfId="839" xr:uid="{00000000-0005-0000-0000-00007F010000}"/>
    <cellStyle name="_KT (2)_4_BAO CAO PT2000_Book1" xfId="840" xr:uid="{00000000-0005-0000-0000-000080010000}"/>
    <cellStyle name="_KT (2)_4_Bao cao XDCB 2001 - T11 KH dieu chinh 20-11-THAI" xfId="74" xr:uid="{00000000-0005-0000-0000-000081010000}"/>
    <cellStyle name="_KT (2)_4_BAO GIA NGAY 24-10-08 (co dam)" xfId="155" xr:uid="{00000000-0005-0000-0000-000082010000}"/>
    <cellStyle name="_KT (2)_4_BC  NAM 2007" xfId="271" xr:uid="{00000000-0005-0000-0000-000083010000}"/>
    <cellStyle name="_KT (2)_4_BC CV 6403 BKHĐT" xfId="843" xr:uid="{00000000-0005-0000-0000-000084010000}"/>
    <cellStyle name="_KT (2)_4_BC NQ11-CP - chinh sua lai" xfId="606" xr:uid="{00000000-0005-0000-0000-000085010000}"/>
    <cellStyle name="_KT (2)_4_BC NQ11-CP-Quynh sau bieu so3" xfId="830" xr:uid="{00000000-0005-0000-0000-000086010000}"/>
    <cellStyle name="_KT (2)_4_BC_NQ11-CP_-_Thao_sua_lai" xfId="462" xr:uid="{00000000-0005-0000-0000-000087010000}"/>
    <cellStyle name="_KT (2)_4_Bieu mau cong trinh khoi cong moi 3-4" xfId="637" xr:uid="{00000000-0005-0000-0000-000088010000}"/>
    <cellStyle name="_KT (2)_4_Bieu3ODA" xfId="448" xr:uid="{00000000-0005-0000-0000-000089010000}"/>
    <cellStyle name="_KT (2)_4_Bieu3ODA_1" xfId="456" xr:uid="{00000000-0005-0000-0000-00008A010000}"/>
    <cellStyle name="_KT (2)_4_Bieu4HTMT" xfId="844" xr:uid="{00000000-0005-0000-0000-00008B010000}"/>
    <cellStyle name="_KT (2)_4_bo sung von KCH nam 2010 va Du an tre kho khan" xfId="92" xr:uid="{00000000-0005-0000-0000-00008C010000}"/>
    <cellStyle name="_KT (2)_4_Book1" xfId="91" xr:uid="{00000000-0005-0000-0000-00008D010000}"/>
    <cellStyle name="_KT (2)_4_Book1 2" xfId="847" xr:uid="{00000000-0005-0000-0000-00008E010000}"/>
    <cellStyle name="_KT (2)_4_Book1_1" xfId="848" xr:uid="{00000000-0005-0000-0000-00008F010000}"/>
    <cellStyle name="_KT (2)_4_Book1_1 2" xfId="128" xr:uid="{00000000-0005-0000-0000-000090010000}"/>
    <cellStyle name="_KT (2)_4_Book1_1_BC CV 6403 BKHĐT" xfId="853" xr:uid="{00000000-0005-0000-0000-000091010000}"/>
    <cellStyle name="_KT (2)_4_Book1_1_Bieu mau cong trinh khoi cong moi 3-4" xfId="647" xr:uid="{00000000-0005-0000-0000-000092010000}"/>
    <cellStyle name="_KT (2)_4_Book1_1_Bieu3ODA" xfId="855" xr:uid="{00000000-0005-0000-0000-000093010000}"/>
    <cellStyle name="_KT (2)_4_Book1_1_Bieu4HTMT" xfId="856" xr:uid="{00000000-0005-0000-0000-000094010000}"/>
    <cellStyle name="_KT (2)_4_Book1_1_Book1" xfId="421" xr:uid="{00000000-0005-0000-0000-000095010000}"/>
    <cellStyle name="_KT (2)_4_Book1_1_Luy ke von ung nam 2011 -Thoa gui ngay 12-8-2012" xfId="617" xr:uid="{00000000-0005-0000-0000-000096010000}"/>
    <cellStyle name="_KT (2)_4_Book1_2" xfId="857" xr:uid="{00000000-0005-0000-0000-000097010000}"/>
    <cellStyle name="_KT (2)_4_Book1_2 2" xfId="858" xr:uid="{00000000-0005-0000-0000-000098010000}"/>
    <cellStyle name="_KT (2)_4_Book1_2_BC CV 6403 BKHĐT" xfId="98" xr:uid="{00000000-0005-0000-0000-000099010000}"/>
    <cellStyle name="_KT (2)_4_Book1_2_Bieu3ODA" xfId="795" xr:uid="{00000000-0005-0000-0000-00009A010000}"/>
    <cellStyle name="_KT (2)_4_Book1_2_Luy ke von ung nam 2011 -Thoa gui ngay 12-8-2012" xfId="823" xr:uid="{00000000-0005-0000-0000-00009B010000}"/>
    <cellStyle name="_KT (2)_4_Book1_3" xfId="859" xr:uid="{00000000-0005-0000-0000-00009C010000}"/>
    <cellStyle name="_KT (2)_4_Book1_3 2" xfId="736" xr:uid="{00000000-0005-0000-0000-00009D010000}"/>
    <cellStyle name="_KT (2)_4_Book1_BC CV 6403 BKHĐT" xfId="860" xr:uid="{00000000-0005-0000-0000-00009E010000}"/>
    <cellStyle name="_KT (2)_4_Book1_Bieu mau cong trinh khoi cong moi 3-4" xfId="863" xr:uid="{00000000-0005-0000-0000-00009F010000}"/>
    <cellStyle name="_KT (2)_4_Book1_Bieu3ODA" xfId="868" xr:uid="{00000000-0005-0000-0000-0000A0010000}"/>
    <cellStyle name="_KT (2)_4_Book1_Bieu4HTMT" xfId="872" xr:uid="{00000000-0005-0000-0000-0000A1010000}"/>
    <cellStyle name="_KT (2)_4_Book1_bo sung von KCH nam 2010 va Du an tre kho khan" xfId="669" xr:uid="{00000000-0005-0000-0000-0000A2010000}"/>
    <cellStyle name="_KT (2)_4_Book1_Book1" xfId="776" xr:uid="{00000000-0005-0000-0000-0000A3010000}"/>
    <cellStyle name="_KT (2)_4_Book1_danh muc chuan bi dau tu 2011 ngay 07-6-2011" xfId="874" xr:uid="{00000000-0005-0000-0000-0000A4010000}"/>
    <cellStyle name="_KT (2)_4_Book1_Danh muc pbo nguon von XSKT, XDCB nam 2009 chuyen qua nam 2010" xfId="875" xr:uid="{00000000-0005-0000-0000-0000A5010000}"/>
    <cellStyle name="_KT (2)_4_Book1_dieu chinh KH 2011 ngay 26-5-2011111" xfId="877" xr:uid="{00000000-0005-0000-0000-0000A6010000}"/>
    <cellStyle name="_KT (2)_4_Book1_DS KCH PHAN BO VON NSDP NAM 2010" xfId="880" xr:uid="{00000000-0005-0000-0000-0000A7010000}"/>
    <cellStyle name="_KT (2)_4_Book1_giao KH 2011 ngay 10-12-2010" xfId="1" xr:uid="{00000000-0005-0000-0000-0000A8010000}"/>
    <cellStyle name="_KT (2)_4_Book1_Luy ke von ung nam 2011 -Thoa gui ngay 12-8-2012" xfId="291" xr:uid="{00000000-0005-0000-0000-0000A9010000}"/>
    <cellStyle name="_KT (2)_4_CAU Khanh Nam(Thi Cong)" xfId="882" xr:uid="{00000000-0005-0000-0000-0000AA010000}"/>
    <cellStyle name="_KT (2)_4_ChiHuong_ApGia" xfId="884" xr:uid="{00000000-0005-0000-0000-0000AD010000}"/>
    <cellStyle name="_KT (2)_4_CoCauPhi (version 1)" xfId="163" xr:uid="{00000000-0005-0000-0000-0000AB010000}"/>
    <cellStyle name="_KT (2)_4_Copy of 05-12  KH trung han 2016-2020 - Liem Thinh edited (1)" xfId="548" xr:uid="{00000000-0005-0000-0000-0000AC010000}"/>
    <cellStyle name="_KT (2)_4_danh muc chuan bi dau tu 2011 ngay 07-6-2011" xfId="886" xr:uid="{00000000-0005-0000-0000-0000AE010000}"/>
    <cellStyle name="_KT (2)_4_Danh muc pbo nguon von XSKT, XDCB nam 2009 chuyen qua nam 2010" xfId="888" xr:uid="{00000000-0005-0000-0000-0000AF010000}"/>
    <cellStyle name="_KT (2)_4_DAU NOI PL-CL TAI PHU LAMHC" xfId="890" xr:uid="{00000000-0005-0000-0000-0000B0010000}"/>
    <cellStyle name="_KT (2)_4_dieu chinh KH 2011 ngay 26-5-2011111" xfId="119" xr:uid="{00000000-0005-0000-0000-0000B1010000}"/>
    <cellStyle name="_KT (2)_4_DS KCH PHAN BO VON NSDP NAM 2010" xfId="892" xr:uid="{00000000-0005-0000-0000-0000B2010000}"/>
    <cellStyle name="_KT (2)_4_DTCDT MR.2N110.HOCMON.TDTOAN.CCUNG" xfId="861" xr:uid="{00000000-0005-0000-0000-0000B3010000}"/>
    <cellStyle name="_KT (2)_4_DU TRU VAT TU" xfId="895" xr:uid="{00000000-0005-0000-0000-0000B4010000}"/>
    <cellStyle name="_KT (2)_4_giao KH 2011 ngay 10-12-2010" xfId="899" xr:uid="{00000000-0005-0000-0000-0000B6010000}"/>
    <cellStyle name="_KT (2)_4_GTGT 2003" xfId="903" xr:uid="{00000000-0005-0000-0000-0000B5010000}"/>
    <cellStyle name="_KT (2)_4_KE KHAI THUE GTGT 2004" xfId="906" xr:uid="{00000000-0005-0000-0000-0000B7010000}"/>
    <cellStyle name="_KT (2)_4_KE KHAI THUE GTGT 2004_BCTC2004" xfId="907" xr:uid="{00000000-0005-0000-0000-0000B8010000}"/>
    <cellStyle name="_KT (2)_4_KH TPCP 2016-2020 (tong hop)" xfId="909" xr:uid="{00000000-0005-0000-0000-0000BA010000}"/>
    <cellStyle name="_KT (2)_4_KH TPCP vung TNB (03-1-2012)" xfId="910" xr:uid="{00000000-0005-0000-0000-0000BB010000}"/>
    <cellStyle name="_KT (2)_4_kien giang 2" xfId="243" xr:uid="{00000000-0005-0000-0000-0000B9010000}"/>
    <cellStyle name="_KT (2)_4_Lora-tungchau" xfId="912" xr:uid="{00000000-0005-0000-0000-0000BC010000}"/>
    <cellStyle name="_KT (2)_4_Luy ke von ung nam 2011 -Thoa gui ngay 12-8-2012" xfId="7" xr:uid="{00000000-0005-0000-0000-0000BD010000}"/>
    <cellStyle name="_KT (2)_4_NhanCong" xfId="913" xr:uid="{00000000-0005-0000-0000-0000BF010000}"/>
    <cellStyle name="_KT (2)_4_N-X-T-04" xfId="917" xr:uid="{00000000-0005-0000-0000-0000BE010000}"/>
    <cellStyle name="_KT (2)_4_PGIA-phieu tham tra Kho bac" xfId="919" xr:uid="{00000000-0005-0000-0000-0000C0010000}"/>
    <cellStyle name="_KT (2)_4_phu luc tong ket tinh hinh TH giai doan 03-10 (ngay 30)" xfId="920" xr:uid="{00000000-0005-0000-0000-0000C5010000}"/>
    <cellStyle name="_KT (2)_4_PT02-02" xfId="921" xr:uid="{00000000-0005-0000-0000-0000C1010000}"/>
    <cellStyle name="_KT (2)_4_PT02-02_Book1" xfId="431" xr:uid="{00000000-0005-0000-0000-0000C2010000}"/>
    <cellStyle name="_KT (2)_4_PT02-03" xfId="922" xr:uid="{00000000-0005-0000-0000-0000C3010000}"/>
    <cellStyle name="_KT (2)_4_PT02-03_Book1" xfId="923" xr:uid="{00000000-0005-0000-0000-0000C4010000}"/>
    <cellStyle name="_KT (2)_4_Qt-HT3PQ1(CauKho)" xfId="676" xr:uid="{00000000-0005-0000-0000-0000C6010000}"/>
    <cellStyle name="_KT (2)_4_Sheet1" xfId="925" xr:uid="{00000000-0005-0000-0000-0000C7010000}"/>
    <cellStyle name="_KT (2)_4_TG-TH" xfId="926" xr:uid="{00000000-0005-0000-0000-0000C8010000}"/>
    <cellStyle name="_KT (2)_4_TK152-04" xfId="927" xr:uid="{00000000-0005-0000-0000-0000C9010000}"/>
    <cellStyle name="_KT (2)_4_ÿÿÿÿÿ" xfId="929" xr:uid="{00000000-0005-0000-0000-0000CA010000}"/>
    <cellStyle name="_KT (2)_4_ÿÿÿÿÿ_Bieu mau cong trinh khoi cong moi 3-4" xfId="930" xr:uid="{00000000-0005-0000-0000-0000CB010000}"/>
    <cellStyle name="_KT (2)_4_ÿÿÿÿÿ_Bieu3ODA" xfId="931" xr:uid="{00000000-0005-0000-0000-0000CC010000}"/>
    <cellStyle name="_KT (2)_4_ÿÿÿÿÿ_Bieu4HTMT" xfId="934" xr:uid="{00000000-0005-0000-0000-0000CD010000}"/>
    <cellStyle name="_KT (2)_4_ÿÿÿÿÿ_KH TPCP vung TNB (03-1-2012)" xfId="938" xr:uid="{00000000-0005-0000-0000-0000CF010000}"/>
    <cellStyle name="_KT (2)_4_ÿÿÿÿÿ_kien giang 2" xfId="940" xr:uid="{00000000-0005-0000-0000-0000CE010000}"/>
    <cellStyle name="_KT (2)_5" xfId="942" xr:uid="{00000000-0005-0000-0000-0000D0010000}"/>
    <cellStyle name="_KT (2)_5 2" xfId="944" xr:uid="{00000000-0005-0000-0000-0000D1010000}"/>
    <cellStyle name="_KT (2)_5_05-12  KH trung han 2016-2020 - Liem Thinh edited" xfId="945" xr:uid="{00000000-0005-0000-0000-0000D2010000}"/>
    <cellStyle name="_KT (2)_5_ApGiaVatTu_cayxanh_latgach" xfId="947" xr:uid="{00000000-0005-0000-0000-0000D3010000}"/>
    <cellStyle name="_KT (2)_5_BANG TONG HOP TINH HINH THANH QUYET TOAN (MOI I)" xfId="809" xr:uid="{00000000-0005-0000-0000-0000D4010000}"/>
    <cellStyle name="_KT (2)_5_BAO CAO KLCT PT2000" xfId="948" xr:uid="{00000000-0005-0000-0000-0000D5010000}"/>
    <cellStyle name="_KT (2)_5_BAO CAO PT2000" xfId="949" xr:uid="{00000000-0005-0000-0000-0000D6010000}"/>
    <cellStyle name="_KT (2)_5_BAO CAO PT2000_Book1" xfId="951" xr:uid="{00000000-0005-0000-0000-0000D7010000}"/>
    <cellStyle name="_KT (2)_5_Bao cao XDCB 2001 - T11 KH dieu chinh 20-11-THAI" xfId="952" xr:uid="{00000000-0005-0000-0000-0000D8010000}"/>
    <cellStyle name="_KT (2)_5_BAO GIA NGAY 24-10-08 (co dam)" xfId="955" xr:uid="{00000000-0005-0000-0000-0000D9010000}"/>
    <cellStyle name="_KT (2)_5_BC  NAM 2007" xfId="956" xr:uid="{00000000-0005-0000-0000-0000DA010000}"/>
    <cellStyle name="_KT (2)_5_BC CV 6403 BKHĐT" xfId="960" xr:uid="{00000000-0005-0000-0000-0000DB010000}"/>
    <cellStyle name="_KT (2)_5_BC NQ11-CP - chinh sua lai" xfId="962" xr:uid="{00000000-0005-0000-0000-0000DC010000}"/>
    <cellStyle name="_KT (2)_5_BC NQ11-CP-Quynh sau bieu so3" xfId="963" xr:uid="{00000000-0005-0000-0000-0000DD010000}"/>
    <cellStyle name="_KT (2)_5_BC_NQ11-CP_-_Thao_sua_lai" xfId="964" xr:uid="{00000000-0005-0000-0000-0000DE010000}"/>
    <cellStyle name="_KT (2)_5_Bieu mau cong trinh khoi cong moi 3-4" xfId="966" xr:uid="{00000000-0005-0000-0000-0000DF010000}"/>
    <cellStyle name="_KT (2)_5_Bieu3ODA" xfId="967" xr:uid="{00000000-0005-0000-0000-0000E0010000}"/>
    <cellStyle name="_KT (2)_5_Bieu3ODA_1" xfId="968" xr:uid="{00000000-0005-0000-0000-0000E1010000}"/>
    <cellStyle name="_KT (2)_5_Bieu4HTMT" xfId="969" xr:uid="{00000000-0005-0000-0000-0000E2010000}"/>
    <cellStyle name="_KT (2)_5_bo sung von KCH nam 2010 va Du an tre kho khan" xfId="971" xr:uid="{00000000-0005-0000-0000-0000E3010000}"/>
    <cellStyle name="_KT (2)_5_Book1" xfId="972" xr:uid="{00000000-0005-0000-0000-0000E4010000}"/>
    <cellStyle name="_KT (2)_5_Book1 2" xfId="973" xr:uid="{00000000-0005-0000-0000-0000E5010000}"/>
    <cellStyle name="_KT (2)_5_Book1_1" xfId="975" xr:uid="{00000000-0005-0000-0000-0000E6010000}"/>
    <cellStyle name="_KT (2)_5_Book1_1 2" xfId="977" xr:uid="{00000000-0005-0000-0000-0000E7010000}"/>
    <cellStyle name="_KT (2)_5_Book1_1_BC CV 6403 BKHĐT" xfId="461" xr:uid="{00000000-0005-0000-0000-0000E8010000}"/>
    <cellStyle name="_KT (2)_5_Book1_1_Bieu mau cong trinh khoi cong moi 3-4" xfId="978" xr:uid="{00000000-0005-0000-0000-0000E9010000}"/>
    <cellStyle name="_KT (2)_5_Book1_1_Bieu3ODA" xfId="979" xr:uid="{00000000-0005-0000-0000-0000EA010000}"/>
    <cellStyle name="_KT (2)_5_Book1_1_Bieu4HTMT" xfId="980" xr:uid="{00000000-0005-0000-0000-0000EB010000}"/>
    <cellStyle name="_KT (2)_5_Book1_1_Book1" xfId="981" xr:uid="{00000000-0005-0000-0000-0000EC010000}"/>
    <cellStyle name="_KT (2)_5_Book1_1_Luy ke von ung nam 2011 -Thoa gui ngay 12-8-2012" xfId="982" xr:uid="{00000000-0005-0000-0000-0000ED010000}"/>
    <cellStyle name="_KT (2)_5_Book1_2" xfId="724" xr:uid="{00000000-0005-0000-0000-0000EE010000}"/>
    <cellStyle name="_KT (2)_5_Book1_2 2" xfId="983" xr:uid="{00000000-0005-0000-0000-0000EF010000}"/>
    <cellStyle name="_KT (2)_5_Book1_2_BC CV 6403 BKHĐT" xfId="987" xr:uid="{00000000-0005-0000-0000-0000F0010000}"/>
    <cellStyle name="_KT (2)_5_Book1_2_Bieu3ODA" xfId="988" xr:uid="{00000000-0005-0000-0000-0000F1010000}"/>
    <cellStyle name="_KT (2)_5_Book1_2_Luy ke von ung nam 2011 -Thoa gui ngay 12-8-2012" xfId="835" xr:uid="{00000000-0005-0000-0000-0000F2010000}"/>
    <cellStyle name="_KT (2)_5_Book1_3" xfId="989" xr:uid="{00000000-0005-0000-0000-0000F3010000}"/>
    <cellStyle name="_KT (2)_5_Book1_BC CV 6403 BKHĐT" xfId="837" xr:uid="{00000000-0005-0000-0000-0000F4010000}"/>
    <cellStyle name="_KT (2)_5_Book1_BC-QT-WB-dthao" xfId="990" xr:uid="{00000000-0005-0000-0000-0000F5010000}"/>
    <cellStyle name="_KT (2)_5_Book1_Bieu mau cong trinh khoi cong moi 3-4" xfId="991" xr:uid="{00000000-0005-0000-0000-0000F6010000}"/>
    <cellStyle name="_KT (2)_5_Book1_Bieu3ODA" xfId="993" xr:uid="{00000000-0005-0000-0000-0000F7010000}"/>
    <cellStyle name="_KT (2)_5_Book1_Bieu4HTMT" xfId="997" xr:uid="{00000000-0005-0000-0000-0000F8010000}"/>
    <cellStyle name="_KT (2)_5_Book1_bo sung von KCH nam 2010 va Du an tre kho khan" xfId="999" xr:uid="{00000000-0005-0000-0000-0000F9010000}"/>
    <cellStyle name="_KT (2)_5_Book1_Book1" xfId="259" xr:uid="{00000000-0005-0000-0000-0000FA010000}"/>
    <cellStyle name="_KT (2)_5_Book1_danh muc chuan bi dau tu 2011 ngay 07-6-2011" xfId="1001" xr:uid="{00000000-0005-0000-0000-0000FB010000}"/>
    <cellStyle name="_KT (2)_5_Book1_Danh muc pbo nguon von XSKT, XDCB nam 2009 chuyen qua nam 2010" xfId="1004" xr:uid="{00000000-0005-0000-0000-0000FC010000}"/>
    <cellStyle name="_KT (2)_5_Book1_dieu chinh KH 2011 ngay 26-5-2011111" xfId="1005" xr:uid="{00000000-0005-0000-0000-0000FD010000}"/>
    <cellStyle name="_KT (2)_5_Book1_DS KCH PHAN BO VON NSDP NAM 2010" xfId="1008" xr:uid="{00000000-0005-0000-0000-0000FE010000}"/>
    <cellStyle name="_KT (2)_5_Book1_giao KH 2011 ngay 10-12-2010" xfId="1009" xr:uid="{00000000-0005-0000-0000-0000FF010000}"/>
    <cellStyle name="_KT (2)_5_Book1_Luy ke von ung nam 2011 -Thoa gui ngay 12-8-2012" xfId="1010" xr:uid="{00000000-0005-0000-0000-000000020000}"/>
    <cellStyle name="_KT (2)_5_CAU Khanh Nam(Thi Cong)" xfId="1011" xr:uid="{00000000-0005-0000-0000-000001020000}"/>
    <cellStyle name="_KT (2)_5_ChiHuong_ApGia" xfId="716" xr:uid="{00000000-0005-0000-0000-000004020000}"/>
    <cellStyle name="_KT (2)_5_CoCauPhi (version 1)" xfId="208" xr:uid="{00000000-0005-0000-0000-000002020000}"/>
    <cellStyle name="_KT (2)_5_Copy of 05-12  KH trung han 2016-2020 - Liem Thinh edited (1)" xfId="1012" xr:uid="{00000000-0005-0000-0000-000003020000}"/>
    <cellStyle name="_KT (2)_5_danh muc chuan bi dau tu 2011 ngay 07-6-2011" xfId="1013" xr:uid="{00000000-0005-0000-0000-000005020000}"/>
    <cellStyle name="_KT (2)_5_Danh muc pbo nguon von XSKT, XDCB nam 2009 chuyen qua nam 2010" xfId="1014" xr:uid="{00000000-0005-0000-0000-000006020000}"/>
    <cellStyle name="_KT (2)_5_DAU NOI PL-CL TAI PHU LAMHC" xfId="1016" xr:uid="{00000000-0005-0000-0000-000007020000}"/>
    <cellStyle name="_KT (2)_5_dieu chinh KH 2011 ngay 26-5-2011111" xfId="1017" xr:uid="{00000000-0005-0000-0000-000008020000}"/>
    <cellStyle name="_KT (2)_5_DS KCH PHAN BO VON NSDP NAM 2010" xfId="1020" xr:uid="{00000000-0005-0000-0000-000009020000}"/>
    <cellStyle name="_KT (2)_5_DTCDT MR.2N110.HOCMON.TDTOAN.CCUNG" xfId="1022" xr:uid="{00000000-0005-0000-0000-00000A020000}"/>
    <cellStyle name="_KT (2)_5_DU TRU VAT TU" xfId="1023" xr:uid="{00000000-0005-0000-0000-00000B020000}"/>
    <cellStyle name="_KT (2)_5_giao KH 2011 ngay 10-12-2010" xfId="1026" xr:uid="{00000000-0005-0000-0000-00000D020000}"/>
    <cellStyle name="_KT (2)_5_GTGT 2003" xfId="1028" xr:uid="{00000000-0005-0000-0000-00000C020000}"/>
    <cellStyle name="_KT (2)_5_KE KHAI THUE GTGT 2004" xfId="1029" xr:uid="{00000000-0005-0000-0000-00000E020000}"/>
    <cellStyle name="_KT (2)_5_KE KHAI THUE GTGT 2004_BCTC2004" xfId="254" xr:uid="{00000000-0005-0000-0000-00000F020000}"/>
    <cellStyle name="_KT (2)_5_KH TPCP 2016-2020 (tong hop)" xfId="1018" xr:uid="{00000000-0005-0000-0000-000011020000}"/>
    <cellStyle name="_KT (2)_5_KH TPCP vung TNB (03-1-2012)" xfId="1030" xr:uid="{00000000-0005-0000-0000-000012020000}"/>
    <cellStyle name="_KT (2)_5_kien giang 2" xfId="1031" xr:uid="{00000000-0005-0000-0000-000010020000}"/>
    <cellStyle name="_KT (2)_5_Lora-tungchau" xfId="900" xr:uid="{00000000-0005-0000-0000-000013020000}"/>
    <cellStyle name="_KT (2)_5_Luy ke von ung nam 2011 -Thoa gui ngay 12-8-2012" xfId="1032" xr:uid="{00000000-0005-0000-0000-000014020000}"/>
    <cellStyle name="_KT (2)_5_NhanCong" xfId="1033" xr:uid="{00000000-0005-0000-0000-000016020000}"/>
    <cellStyle name="_KT (2)_5_N-X-T-04" xfId="1036" xr:uid="{00000000-0005-0000-0000-000015020000}"/>
    <cellStyle name="_KT (2)_5_PGIA-phieu tham tra Kho bac" xfId="1038" xr:uid="{00000000-0005-0000-0000-000017020000}"/>
    <cellStyle name="_KT (2)_5_phu luc tong ket tinh hinh TH giai doan 03-10 (ngay 30)" xfId="1041" xr:uid="{00000000-0005-0000-0000-00001C020000}"/>
    <cellStyle name="_KT (2)_5_PT02-02" xfId="1042" xr:uid="{00000000-0005-0000-0000-000018020000}"/>
    <cellStyle name="_KT (2)_5_PT02-02_Book1" xfId="1043" xr:uid="{00000000-0005-0000-0000-000019020000}"/>
    <cellStyle name="_KT (2)_5_PT02-03" xfId="1044" xr:uid="{00000000-0005-0000-0000-00001A020000}"/>
    <cellStyle name="_KT (2)_5_PT02-03_Book1" xfId="1047" xr:uid="{00000000-0005-0000-0000-00001B020000}"/>
    <cellStyle name="_KT (2)_5_Qt-HT3PQ1(CauKho)" xfId="1051" xr:uid="{00000000-0005-0000-0000-00001D020000}"/>
    <cellStyle name="_KT (2)_5_Sheet1" xfId="690" xr:uid="{00000000-0005-0000-0000-00001E020000}"/>
    <cellStyle name="_KT (2)_5_TK152-04" xfId="62" xr:uid="{00000000-0005-0000-0000-00001F020000}"/>
    <cellStyle name="_KT (2)_5_ÿÿÿÿÿ" xfId="1054" xr:uid="{00000000-0005-0000-0000-000020020000}"/>
    <cellStyle name="_KT (2)_5_ÿÿÿÿÿ_Bieu mau cong trinh khoi cong moi 3-4" xfId="1056" xr:uid="{00000000-0005-0000-0000-000021020000}"/>
    <cellStyle name="_KT (2)_5_ÿÿÿÿÿ_Bieu3ODA" xfId="1058" xr:uid="{00000000-0005-0000-0000-000022020000}"/>
    <cellStyle name="_KT (2)_5_ÿÿÿÿÿ_Bieu4HTMT" xfId="1060" xr:uid="{00000000-0005-0000-0000-000023020000}"/>
    <cellStyle name="_KT (2)_5_ÿÿÿÿÿ_KH TPCP vung TNB (03-1-2012)" xfId="1062" xr:uid="{00000000-0005-0000-0000-000025020000}"/>
    <cellStyle name="_KT (2)_5_ÿÿÿÿÿ_kien giang 2" xfId="225" xr:uid="{00000000-0005-0000-0000-000024020000}"/>
    <cellStyle name="_KT (2)_BC  NAM 2007" xfId="1063" xr:uid="{00000000-0005-0000-0000-000026020000}"/>
    <cellStyle name="_KT (2)_Bieu mau cong trinh khoi cong moi 3-4" xfId="1065" xr:uid="{00000000-0005-0000-0000-000027020000}"/>
    <cellStyle name="_KT (2)_Bieu3ODA" xfId="1066" xr:uid="{00000000-0005-0000-0000-000028020000}"/>
    <cellStyle name="_KT (2)_Bieu3ODA_1" xfId="1069" xr:uid="{00000000-0005-0000-0000-000029020000}"/>
    <cellStyle name="_KT (2)_Bieu4HTMT" xfId="1071" xr:uid="{00000000-0005-0000-0000-00002A020000}"/>
    <cellStyle name="_KT (2)_bo sung von KCH nam 2010 va Du an tre kho khan" xfId="1073" xr:uid="{00000000-0005-0000-0000-00002B020000}"/>
    <cellStyle name="_KT (2)_Book1" xfId="1076" xr:uid="{00000000-0005-0000-0000-00002C020000}"/>
    <cellStyle name="_KT (2)_Book1 2" xfId="1077" xr:uid="{00000000-0005-0000-0000-00002D020000}"/>
    <cellStyle name="_KT (2)_Book1_BC-QT-WB-dthao" xfId="1078" xr:uid="{00000000-0005-0000-0000-00002E020000}"/>
    <cellStyle name="_KT (2)_Book1_BC-QT-WB-dthao_05-12  KH trung han 2016-2020 - Liem Thinh edited" xfId="611" xr:uid="{00000000-0005-0000-0000-00002F020000}"/>
    <cellStyle name="_KT (2)_Book1_BC-QT-WB-dthao_Copy of 05-12  KH trung han 2016-2020 - Liem Thinh edited (1)" xfId="1080" xr:uid="{00000000-0005-0000-0000-000030020000}"/>
    <cellStyle name="_KT (2)_Book1_BC-QT-WB-dthao_KH TPCP 2016-2020 (tong hop)" xfId="1081" xr:uid="{00000000-0005-0000-0000-000031020000}"/>
    <cellStyle name="_KT (2)_Book1_KH TPCP vung TNB (03-1-2012)" xfId="1083" xr:uid="{00000000-0005-0000-0000-000033020000}"/>
    <cellStyle name="_KT (2)_Book1_kien giang 2" xfId="51" xr:uid="{00000000-0005-0000-0000-000032020000}"/>
    <cellStyle name="_KT (2)_Copy of 05-12  KH trung han 2016-2020 - Liem Thinh edited (1)" xfId="324" xr:uid="{00000000-0005-0000-0000-000034020000}"/>
    <cellStyle name="_KT (2)_danh muc chuan bi dau tu 2011 ngay 07-6-2011" xfId="1086" xr:uid="{00000000-0005-0000-0000-000035020000}"/>
    <cellStyle name="_KT (2)_Danh muc pbo nguon von XSKT, XDCB nam 2009 chuyen qua nam 2010" xfId="1087" xr:uid="{00000000-0005-0000-0000-000036020000}"/>
    <cellStyle name="_KT (2)_dieu chinh KH 2011 ngay 26-5-2011111" xfId="1088" xr:uid="{00000000-0005-0000-0000-000037020000}"/>
    <cellStyle name="_KT (2)_DS KCH PHAN BO VON NSDP NAM 2010" xfId="1090" xr:uid="{00000000-0005-0000-0000-000038020000}"/>
    <cellStyle name="_KT (2)_giao KH 2011 ngay 10-12-2010" xfId="1092" xr:uid="{00000000-0005-0000-0000-00003A020000}"/>
    <cellStyle name="_KT (2)_GTGT 2003" xfId="1093" xr:uid="{00000000-0005-0000-0000-000039020000}"/>
    <cellStyle name="_KT (2)_KE KHAI THUE GTGT 2004" xfId="1094" xr:uid="{00000000-0005-0000-0000-00003B020000}"/>
    <cellStyle name="_KT (2)_KE KHAI THUE GTGT 2004_BCTC2004" xfId="1095" xr:uid="{00000000-0005-0000-0000-00003C020000}"/>
    <cellStyle name="_KT (2)_KH TPCP 2016-2020 (tong hop)" xfId="251" xr:uid="{00000000-0005-0000-0000-00003E020000}"/>
    <cellStyle name="_KT (2)_KH TPCP vung TNB (03-1-2012)" xfId="1096" xr:uid="{00000000-0005-0000-0000-00003F020000}"/>
    <cellStyle name="_KT (2)_kien giang 2" xfId="1097" xr:uid="{00000000-0005-0000-0000-00003D020000}"/>
    <cellStyle name="_KT (2)_Lora-tungchau" xfId="1100" xr:uid="{00000000-0005-0000-0000-000040020000}"/>
    <cellStyle name="_KT (2)_Lora-tungchau 2" xfId="1103" xr:uid="{00000000-0005-0000-0000-000041020000}"/>
    <cellStyle name="_KT (2)_Lora-tungchau_05-12  KH trung han 2016-2020 - Liem Thinh edited" xfId="1105" xr:uid="{00000000-0005-0000-0000-000042020000}"/>
    <cellStyle name="_KT (2)_Lora-tungchau_Copy of 05-12  KH trung han 2016-2020 - Liem Thinh edited (1)" xfId="1106" xr:uid="{00000000-0005-0000-0000-000043020000}"/>
    <cellStyle name="_KT (2)_Lora-tungchau_KH TPCP 2016-2020 (tong hop)" xfId="1109" xr:uid="{00000000-0005-0000-0000-000044020000}"/>
    <cellStyle name="_KT (2)_N-X-T-04" xfId="1111" xr:uid="{00000000-0005-0000-0000-000045020000}"/>
    <cellStyle name="_KT (2)_PERSONAL" xfId="1112" xr:uid="{00000000-0005-0000-0000-000046020000}"/>
    <cellStyle name="_KT (2)_PERSONAL_BC CV 6403 BKHĐT" xfId="1113" xr:uid="{00000000-0005-0000-0000-000047020000}"/>
    <cellStyle name="_KT (2)_PERSONAL_Bieu mau cong trinh khoi cong moi 3-4" xfId="1099" xr:uid="{00000000-0005-0000-0000-000048020000}"/>
    <cellStyle name="_KT (2)_PERSONAL_Bieu3ODA" xfId="1114" xr:uid="{00000000-0005-0000-0000-000049020000}"/>
    <cellStyle name="_KT (2)_PERSONAL_Bieu4HTMT" xfId="411" xr:uid="{00000000-0005-0000-0000-00004A020000}"/>
    <cellStyle name="_KT (2)_PERSONAL_Book1" xfId="80" xr:uid="{00000000-0005-0000-0000-00004B020000}"/>
    <cellStyle name="_KT (2)_PERSONAL_Book1 2" xfId="1116" xr:uid="{00000000-0005-0000-0000-00004C020000}"/>
    <cellStyle name="_KT (2)_PERSONAL_HTQ.8 GD1" xfId="1117" xr:uid="{00000000-0005-0000-0000-00004D020000}"/>
    <cellStyle name="_KT (2)_PERSONAL_HTQ.8 GD1_05-12  KH trung han 2016-2020 - Liem Thinh edited" xfId="1118" xr:uid="{00000000-0005-0000-0000-00004E020000}"/>
    <cellStyle name="_KT (2)_PERSONAL_HTQ.8 GD1_Copy of 05-12  KH trung han 2016-2020 - Liem Thinh edited (1)" xfId="1119" xr:uid="{00000000-0005-0000-0000-00004F020000}"/>
    <cellStyle name="_KT (2)_PERSONAL_HTQ.8 GD1_KH TPCP 2016-2020 (tong hop)" xfId="1120" xr:uid="{00000000-0005-0000-0000-000050020000}"/>
    <cellStyle name="_KT (2)_PERSONAL_Luy ke von ung nam 2011 -Thoa gui ngay 12-8-2012" xfId="808" xr:uid="{00000000-0005-0000-0000-000051020000}"/>
    <cellStyle name="_KT (2)_PERSONAL_Tong hop KHCB 2001" xfId="1124" xr:uid="{00000000-0005-0000-0000-000052020000}"/>
    <cellStyle name="_KT (2)_Qt-HT3PQ1(CauKho)" xfId="1126" xr:uid="{00000000-0005-0000-0000-000053020000}"/>
    <cellStyle name="_KT (2)_TG-TH" xfId="915" xr:uid="{00000000-0005-0000-0000-000054020000}"/>
    <cellStyle name="_KT (2)_TK152-04" xfId="1127" xr:uid="{00000000-0005-0000-0000-000055020000}"/>
    <cellStyle name="_KT (2)_ÿÿÿÿÿ" xfId="604" xr:uid="{00000000-0005-0000-0000-000056020000}"/>
    <cellStyle name="_KT (2)_ÿÿÿÿÿ_KH TPCP vung TNB (03-1-2012)" xfId="1128" xr:uid="{00000000-0005-0000-0000-000058020000}"/>
    <cellStyle name="_KT (2)_ÿÿÿÿÿ_kien giang 2" xfId="1129" xr:uid="{00000000-0005-0000-0000-000057020000}"/>
    <cellStyle name="_KT_TG" xfId="772" xr:uid="{00000000-0005-0000-0000-000059020000}"/>
    <cellStyle name="_KT_TG_1" xfId="1131" xr:uid="{00000000-0005-0000-0000-00005A020000}"/>
    <cellStyle name="_KT_TG_1 2" xfId="866" xr:uid="{00000000-0005-0000-0000-00005B020000}"/>
    <cellStyle name="_KT_TG_1_05-12  KH trung han 2016-2020 - Liem Thinh edited" xfId="1133" xr:uid="{00000000-0005-0000-0000-00005C020000}"/>
    <cellStyle name="_KT_TG_1_ApGiaVatTu_cayxanh_latgach" xfId="1136" xr:uid="{00000000-0005-0000-0000-00005D020000}"/>
    <cellStyle name="_KT_TG_1_BANG TONG HOP TINH HINH THANH QUYET TOAN (MOI I)" xfId="61" xr:uid="{00000000-0005-0000-0000-00005E020000}"/>
    <cellStyle name="_KT_TG_1_BAO CAO KLCT PT2000" xfId="1138" xr:uid="{00000000-0005-0000-0000-00005F020000}"/>
    <cellStyle name="_KT_TG_1_BAO CAO PT2000" xfId="1142" xr:uid="{00000000-0005-0000-0000-000060020000}"/>
    <cellStyle name="_KT_TG_1_BAO CAO PT2000_Book1" xfId="1143" xr:uid="{00000000-0005-0000-0000-000061020000}"/>
    <cellStyle name="_KT_TG_1_Bao cao XDCB 2001 - T11 KH dieu chinh 20-11-THAI" xfId="449" xr:uid="{00000000-0005-0000-0000-000062020000}"/>
    <cellStyle name="_KT_TG_1_BAO GIA NGAY 24-10-08 (co dam)" xfId="1144" xr:uid="{00000000-0005-0000-0000-000063020000}"/>
    <cellStyle name="_KT_TG_1_BC  NAM 2007" xfId="801" xr:uid="{00000000-0005-0000-0000-000064020000}"/>
    <cellStyle name="_KT_TG_1_BC CV 6403 BKHĐT" xfId="1145" xr:uid="{00000000-0005-0000-0000-000065020000}"/>
    <cellStyle name="_KT_TG_1_BC NQ11-CP - chinh sua lai" xfId="367" xr:uid="{00000000-0005-0000-0000-000066020000}"/>
    <cellStyle name="_KT_TG_1_BC NQ11-CP-Quynh sau bieu so3" xfId="1146" xr:uid="{00000000-0005-0000-0000-000067020000}"/>
    <cellStyle name="_KT_TG_1_BC_NQ11-CP_-_Thao_sua_lai" xfId="1148" xr:uid="{00000000-0005-0000-0000-000068020000}"/>
    <cellStyle name="_KT_TG_1_Bieu mau cong trinh khoi cong moi 3-4" xfId="29" xr:uid="{00000000-0005-0000-0000-000069020000}"/>
    <cellStyle name="_KT_TG_1_Bieu3ODA" xfId="1149" xr:uid="{00000000-0005-0000-0000-00006A020000}"/>
    <cellStyle name="_KT_TG_1_Bieu3ODA_1" xfId="1150" xr:uid="{00000000-0005-0000-0000-00006B020000}"/>
    <cellStyle name="_KT_TG_1_Bieu4HTMT" xfId="6" xr:uid="{00000000-0005-0000-0000-00006C020000}"/>
    <cellStyle name="_KT_TG_1_bo sung von KCH nam 2010 va Du an tre kho khan" xfId="1152" xr:uid="{00000000-0005-0000-0000-00006D020000}"/>
    <cellStyle name="_KT_TG_1_Book1" xfId="1154" xr:uid="{00000000-0005-0000-0000-00006E020000}"/>
    <cellStyle name="_KT_TG_1_Book1 2" xfId="1155" xr:uid="{00000000-0005-0000-0000-00006F020000}"/>
    <cellStyle name="_KT_TG_1_Book1_1" xfId="1156" xr:uid="{00000000-0005-0000-0000-000070020000}"/>
    <cellStyle name="_KT_TG_1_Book1_1 2" xfId="1158" xr:uid="{00000000-0005-0000-0000-000071020000}"/>
    <cellStyle name="_KT_TG_1_Book1_1_BC CV 6403 BKHĐT" xfId="1161" xr:uid="{00000000-0005-0000-0000-000072020000}"/>
    <cellStyle name="_KT_TG_1_Book1_1_Bieu mau cong trinh khoi cong moi 3-4" xfId="1163" xr:uid="{00000000-0005-0000-0000-000073020000}"/>
    <cellStyle name="_KT_TG_1_Book1_1_Bieu3ODA" xfId="741" xr:uid="{00000000-0005-0000-0000-000074020000}"/>
    <cellStyle name="_KT_TG_1_Book1_1_Bieu4HTMT" xfId="1165" xr:uid="{00000000-0005-0000-0000-000075020000}"/>
    <cellStyle name="_KT_TG_1_Book1_1_Book1" xfId="1167" xr:uid="{00000000-0005-0000-0000-000076020000}"/>
    <cellStyle name="_KT_TG_1_Book1_1_Luy ke von ung nam 2011 -Thoa gui ngay 12-8-2012" xfId="57" xr:uid="{00000000-0005-0000-0000-000077020000}"/>
    <cellStyle name="_KT_TG_1_Book1_2" xfId="1168" xr:uid="{00000000-0005-0000-0000-000078020000}"/>
    <cellStyle name="_KT_TG_1_Book1_2 2" xfId="1171" xr:uid="{00000000-0005-0000-0000-000079020000}"/>
    <cellStyle name="_KT_TG_1_Book1_2_BC CV 6403 BKHĐT" xfId="1173" xr:uid="{00000000-0005-0000-0000-00007A020000}"/>
    <cellStyle name="_KT_TG_1_Book1_2_Bieu3ODA" xfId="1174" xr:uid="{00000000-0005-0000-0000-00007B020000}"/>
    <cellStyle name="_KT_TG_1_Book1_2_Luy ke von ung nam 2011 -Thoa gui ngay 12-8-2012" xfId="1175" xr:uid="{00000000-0005-0000-0000-00007C020000}"/>
    <cellStyle name="_KT_TG_1_Book1_3" xfId="1176" xr:uid="{00000000-0005-0000-0000-00007D020000}"/>
    <cellStyle name="_KT_TG_1_Book1_BC CV 6403 BKHĐT" xfId="1178" xr:uid="{00000000-0005-0000-0000-00007E020000}"/>
    <cellStyle name="_KT_TG_1_Book1_BC-QT-WB-dthao" xfId="1180" xr:uid="{00000000-0005-0000-0000-00007F020000}"/>
    <cellStyle name="_KT_TG_1_Book1_Bieu mau cong trinh khoi cong moi 3-4" xfId="1181" xr:uid="{00000000-0005-0000-0000-000080020000}"/>
    <cellStyle name="_KT_TG_1_Book1_Bieu3ODA" xfId="1183" xr:uid="{00000000-0005-0000-0000-000081020000}"/>
    <cellStyle name="_KT_TG_1_Book1_Bieu4HTMT" xfId="1185" xr:uid="{00000000-0005-0000-0000-000082020000}"/>
    <cellStyle name="_KT_TG_1_Book1_bo sung von KCH nam 2010 va Du an tre kho khan" xfId="1187" xr:uid="{00000000-0005-0000-0000-000083020000}"/>
    <cellStyle name="_KT_TG_1_Book1_Book1" xfId="1190" xr:uid="{00000000-0005-0000-0000-000084020000}"/>
    <cellStyle name="_KT_TG_1_Book1_danh muc chuan bi dau tu 2011 ngay 07-6-2011" xfId="1192" xr:uid="{00000000-0005-0000-0000-000085020000}"/>
    <cellStyle name="_KT_TG_1_Book1_Danh muc pbo nguon von XSKT, XDCB nam 2009 chuyen qua nam 2010" xfId="1193" xr:uid="{00000000-0005-0000-0000-000086020000}"/>
    <cellStyle name="_KT_TG_1_Book1_dieu chinh KH 2011 ngay 26-5-2011111" xfId="1194" xr:uid="{00000000-0005-0000-0000-000087020000}"/>
    <cellStyle name="_KT_TG_1_Book1_DS KCH PHAN BO VON NSDP NAM 2010" xfId="1195" xr:uid="{00000000-0005-0000-0000-000088020000}"/>
    <cellStyle name="_KT_TG_1_Book1_giao KH 2011 ngay 10-12-2010" xfId="206" xr:uid="{00000000-0005-0000-0000-000089020000}"/>
    <cellStyle name="_KT_TG_1_Book1_Luy ke von ung nam 2011 -Thoa gui ngay 12-8-2012" xfId="635" xr:uid="{00000000-0005-0000-0000-00008A020000}"/>
    <cellStyle name="_KT_TG_1_CAU Khanh Nam(Thi Cong)" xfId="1196" xr:uid="{00000000-0005-0000-0000-00008B020000}"/>
    <cellStyle name="_KT_TG_1_ChiHuong_ApGia" xfId="1197" xr:uid="{00000000-0005-0000-0000-00008E020000}"/>
    <cellStyle name="_KT_TG_1_CoCauPhi (version 1)" xfId="1198" xr:uid="{00000000-0005-0000-0000-00008C020000}"/>
    <cellStyle name="_KT_TG_1_Copy of 05-12  KH trung han 2016-2020 - Liem Thinh edited (1)" xfId="1199" xr:uid="{00000000-0005-0000-0000-00008D020000}"/>
    <cellStyle name="_KT_TG_1_danh muc chuan bi dau tu 2011 ngay 07-6-2011" xfId="1201" xr:uid="{00000000-0005-0000-0000-00008F020000}"/>
    <cellStyle name="_KT_TG_1_Danh muc pbo nguon von XSKT, XDCB nam 2009 chuyen qua nam 2010" xfId="1202" xr:uid="{00000000-0005-0000-0000-000090020000}"/>
    <cellStyle name="_KT_TG_1_DAU NOI PL-CL TAI PHU LAMHC" xfId="1203" xr:uid="{00000000-0005-0000-0000-000091020000}"/>
    <cellStyle name="_KT_TG_1_dieu chinh KH 2011 ngay 26-5-2011111" xfId="1204" xr:uid="{00000000-0005-0000-0000-000092020000}"/>
    <cellStyle name="_KT_TG_1_DS KCH PHAN BO VON NSDP NAM 2010" xfId="1206" xr:uid="{00000000-0005-0000-0000-000093020000}"/>
    <cellStyle name="_KT_TG_1_DTCDT MR.2N110.HOCMON.TDTOAN.CCUNG" xfId="1207" xr:uid="{00000000-0005-0000-0000-000094020000}"/>
    <cellStyle name="_KT_TG_1_DU TRU VAT TU" xfId="1208" xr:uid="{00000000-0005-0000-0000-000095020000}"/>
    <cellStyle name="_KT_TG_1_giao KH 2011 ngay 10-12-2010" xfId="1209" xr:uid="{00000000-0005-0000-0000-000097020000}"/>
    <cellStyle name="_KT_TG_1_GTGT 2003" xfId="1210" xr:uid="{00000000-0005-0000-0000-000096020000}"/>
    <cellStyle name="_KT_TG_1_KE KHAI THUE GTGT 2004" xfId="303" xr:uid="{00000000-0005-0000-0000-000098020000}"/>
    <cellStyle name="_KT_TG_1_KE KHAI THUE GTGT 2004_BCTC2004" xfId="1211" xr:uid="{00000000-0005-0000-0000-000099020000}"/>
    <cellStyle name="_KT_TG_1_KH TPCP 2016-2020 (tong hop)" xfId="1213" xr:uid="{00000000-0005-0000-0000-00009B020000}"/>
    <cellStyle name="_KT_TG_1_KH TPCP vung TNB (03-1-2012)" xfId="1214" xr:uid="{00000000-0005-0000-0000-00009C020000}"/>
    <cellStyle name="_KT_TG_1_kien giang 2" xfId="1215" xr:uid="{00000000-0005-0000-0000-00009A020000}"/>
    <cellStyle name="_KT_TG_1_Lora-tungchau" xfId="792" xr:uid="{00000000-0005-0000-0000-00009D020000}"/>
    <cellStyle name="_KT_TG_1_Luy ke von ung nam 2011 -Thoa gui ngay 12-8-2012" xfId="1216" xr:uid="{00000000-0005-0000-0000-00009E020000}"/>
    <cellStyle name="_KT_TG_1_NhanCong" xfId="1217" xr:uid="{00000000-0005-0000-0000-0000A0020000}"/>
    <cellStyle name="_KT_TG_1_N-X-T-04" xfId="1221" xr:uid="{00000000-0005-0000-0000-00009F020000}"/>
    <cellStyle name="_KT_TG_1_PGIA-phieu tham tra Kho bac" xfId="1222" xr:uid="{00000000-0005-0000-0000-0000A1020000}"/>
    <cellStyle name="_KT_TG_1_phu luc tong ket tinh hinh TH giai doan 03-10 (ngay 30)" xfId="1224" xr:uid="{00000000-0005-0000-0000-0000A6020000}"/>
    <cellStyle name="_KT_TG_1_PT02-02" xfId="1226" xr:uid="{00000000-0005-0000-0000-0000A2020000}"/>
    <cellStyle name="_KT_TG_1_PT02-02_Book1" xfId="1227" xr:uid="{00000000-0005-0000-0000-0000A3020000}"/>
    <cellStyle name="_KT_TG_1_PT02-03" xfId="67" xr:uid="{00000000-0005-0000-0000-0000A4020000}"/>
    <cellStyle name="_KT_TG_1_PT02-03_Book1" xfId="1228" xr:uid="{00000000-0005-0000-0000-0000A5020000}"/>
    <cellStyle name="_KT_TG_1_Qt-HT3PQ1(CauKho)" xfId="1229" xr:uid="{00000000-0005-0000-0000-0000A7020000}"/>
    <cellStyle name="_KT_TG_1_Sheet1" xfId="1230" xr:uid="{00000000-0005-0000-0000-0000A8020000}"/>
    <cellStyle name="_KT_TG_1_TK152-04" xfId="1231" xr:uid="{00000000-0005-0000-0000-0000A9020000}"/>
    <cellStyle name="_KT_TG_1_ÿÿÿÿÿ" xfId="1239" xr:uid="{00000000-0005-0000-0000-0000AA020000}"/>
    <cellStyle name="_KT_TG_1_ÿÿÿÿÿ_Bieu mau cong trinh khoi cong moi 3-4" xfId="941" xr:uid="{00000000-0005-0000-0000-0000AB020000}"/>
    <cellStyle name="_KT_TG_1_ÿÿÿÿÿ_Bieu3ODA" xfId="1240" xr:uid="{00000000-0005-0000-0000-0000AC020000}"/>
    <cellStyle name="_KT_TG_1_ÿÿÿÿÿ_Bieu4HTMT" xfId="1241" xr:uid="{00000000-0005-0000-0000-0000AD020000}"/>
    <cellStyle name="_KT_TG_1_ÿÿÿÿÿ_KH TPCP vung TNB (03-1-2012)" xfId="1243" xr:uid="{00000000-0005-0000-0000-0000AF020000}"/>
    <cellStyle name="_KT_TG_1_ÿÿÿÿÿ_kien giang 2" xfId="1244" xr:uid="{00000000-0005-0000-0000-0000AE020000}"/>
    <cellStyle name="_KT_TG_2" xfId="1245" xr:uid="{00000000-0005-0000-0000-0000B0020000}"/>
    <cellStyle name="_KT_TG_2 2" xfId="1246" xr:uid="{00000000-0005-0000-0000-0000B1020000}"/>
    <cellStyle name="_KT_TG_2_05-12  KH trung han 2016-2020 - Liem Thinh edited" xfId="1048" xr:uid="{00000000-0005-0000-0000-0000B2020000}"/>
    <cellStyle name="_KT_TG_2_ApGiaVatTu_cayxanh_latgach" xfId="1248" xr:uid="{00000000-0005-0000-0000-0000B3020000}"/>
    <cellStyle name="_KT_TG_2_BANG TONG HOP TINH HINH THANH QUYET TOAN (MOI I)" xfId="1250" xr:uid="{00000000-0005-0000-0000-0000B4020000}"/>
    <cellStyle name="_KT_TG_2_BAO CAO KLCT PT2000" xfId="1251" xr:uid="{00000000-0005-0000-0000-0000B5020000}"/>
    <cellStyle name="_KT_TG_2_BAO CAO PT2000" xfId="1252" xr:uid="{00000000-0005-0000-0000-0000B6020000}"/>
    <cellStyle name="_KT_TG_2_BAO CAO PT2000_Book1" xfId="1253" xr:uid="{00000000-0005-0000-0000-0000B7020000}"/>
    <cellStyle name="_KT_TG_2_Bao cao XDCB 2001 - T11 KH dieu chinh 20-11-THAI" xfId="1075" xr:uid="{00000000-0005-0000-0000-0000B8020000}"/>
    <cellStyle name="_KT_TG_2_BAO GIA NGAY 24-10-08 (co dam)" xfId="602" xr:uid="{00000000-0005-0000-0000-0000B9020000}"/>
    <cellStyle name="_KT_TG_2_BC  NAM 2007" xfId="1254" xr:uid="{00000000-0005-0000-0000-0000BA020000}"/>
    <cellStyle name="_KT_TG_2_BC CV 6403 BKHĐT" xfId="1258" xr:uid="{00000000-0005-0000-0000-0000BB020000}"/>
    <cellStyle name="_KT_TG_2_BC NQ11-CP - chinh sua lai" xfId="1259" xr:uid="{00000000-0005-0000-0000-0000BC020000}"/>
    <cellStyle name="_KT_TG_2_BC NQ11-CP-Quynh sau bieu so3" xfId="54" xr:uid="{00000000-0005-0000-0000-0000BD020000}"/>
    <cellStyle name="_KT_TG_2_BC_NQ11-CP_-_Thao_sua_lai" xfId="1260" xr:uid="{00000000-0005-0000-0000-0000BE020000}"/>
    <cellStyle name="_KT_TG_2_Bieu mau cong trinh khoi cong moi 3-4" xfId="1262" xr:uid="{00000000-0005-0000-0000-0000BF020000}"/>
    <cellStyle name="_KT_TG_2_Bieu3ODA" xfId="1264" xr:uid="{00000000-0005-0000-0000-0000C0020000}"/>
    <cellStyle name="_KT_TG_2_Bieu3ODA_1" xfId="1074" xr:uid="{00000000-0005-0000-0000-0000C1020000}"/>
    <cellStyle name="_KT_TG_2_Bieu4HTMT" xfId="356" xr:uid="{00000000-0005-0000-0000-0000C2020000}"/>
    <cellStyle name="_KT_TG_2_bo sung von KCH nam 2010 va Du an tre kho khan" xfId="1266" xr:uid="{00000000-0005-0000-0000-0000C3020000}"/>
    <cellStyle name="_KT_TG_2_Book1" xfId="1267" xr:uid="{00000000-0005-0000-0000-0000C4020000}"/>
    <cellStyle name="_KT_TG_2_Book1 2" xfId="1269" xr:uid="{00000000-0005-0000-0000-0000C5020000}"/>
    <cellStyle name="_KT_TG_2_Book1_1" xfId="1270" xr:uid="{00000000-0005-0000-0000-0000C6020000}"/>
    <cellStyle name="_KT_TG_2_Book1_1 2" xfId="1271" xr:uid="{00000000-0005-0000-0000-0000C7020000}"/>
    <cellStyle name="_KT_TG_2_Book1_1_BC CV 6403 BKHĐT" xfId="1273" xr:uid="{00000000-0005-0000-0000-0000C8020000}"/>
    <cellStyle name="_KT_TG_2_Book1_1_Bieu mau cong trinh khoi cong moi 3-4" xfId="1274" xr:uid="{00000000-0005-0000-0000-0000C9020000}"/>
    <cellStyle name="_KT_TG_2_Book1_1_Bieu3ODA" xfId="1277" xr:uid="{00000000-0005-0000-0000-0000CA020000}"/>
    <cellStyle name="_KT_TG_2_Book1_1_Bieu4HTMT" xfId="1279" xr:uid="{00000000-0005-0000-0000-0000CB020000}"/>
    <cellStyle name="_KT_TG_2_Book1_1_Book1" xfId="1280" xr:uid="{00000000-0005-0000-0000-0000CC020000}"/>
    <cellStyle name="_KT_TG_2_Book1_1_Luy ke von ung nam 2011 -Thoa gui ngay 12-8-2012" xfId="649" xr:uid="{00000000-0005-0000-0000-0000CD020000}"/>
    <cellStyle name="_KT_TG_2_Book1_2" xfId="1285" xr:uid="{00000000-0005-0000-0000-0000CE020000}"/>
    <cellStyle name="_KT_TG_2_Book1_2 2" xfId="1286" xr:uid="{00000000-0005-0000-0000-0000CF020000}"/>
    <cellStyle name="_KT_TG_2_Book1_2_BC CV 6403 BKHĐT" xfId="1288" xr:uid="{00000000-0005-0000-0000-0000D0020000}"/>
    <cellStyle name="_KT_TG_2_Book1_2_Bieu3ODA" xfId="1290" xr:uid="{00000000-0005-0000-0000-0000D1020000}"/>
    <cellStyle name="_KT_TG_2_Book1_2_Luy ke von ung nam 2011 -Thoa gui ngay 12-8-2012" xfId="1291" xr:uid="{00000000-0005-0000-0000-0000D2020000}"/>
    <cellStyle name="_KT_TG_2_Book1_3" xfId="1296" xr:uid="{00000000-0005-0000-0000-0000D3020000}"/>
    <cellStyle name="_KT_TG_2_Book1_3 2" xfId="1297" xr:uid="{00000000-0005-0000-0000-0000D4020000}"/>
    <cellStyle name="_KT_TG_2_Book1_BC CV 6403 BKHĐT" xfId="1298" xr:uid="{00000000-0005-0000-0000-0000D5020000}"/>
    <cellStyle name="_KT_TG_2_Book1_Bieu mau cong trinh khoi cong moi 3-4" xfId="1299" xr:uid="{00000000-0005-0000-0000-0000D6020000}"/>
    <cellStyle name="_KT_TG_2_Book1_Bieu3ODA" xfId="1302" xr:uid="{00000000-0005-0000-0000-0000D7020000}"/>
    <cellStyle name="_KT_TG_2_Book1_Bieu4HTMT" xfId="1303" xr:uid="{00000000-0005-0000-0000-0000D8020000}"/>
    <cellStyle name="_KT_TG_2_Book1_bo sung von KCH nam 2010 va Du an tre kho khan" xfId="1306" xr:uid="{00000000-0005-0000-0000-0000D9020000}"/>
    <cellStyle name="_KT_TG_2_Book1_Book1" xfId="943" xr:uid="{00000000-0005-0000-0000-0000DA020000}"/>
    <cellStyle name="_KT_TG_2_Book1_danh muc chuan bi dau tu 2011 ngay 07-6-2011" xfId="976" xr:uid="{00000000-0005-0000-0000-0000DB020000}"/>
    <cellStyle name="_KT_TG_2_Book1_Danh muc pbo nguon von XSKT, XDCB nam 2009 chuyen qua nam 2010" xfId="472" xr:uid="{00000000-0005-0000-0000-0000DC020000}"/>
    <cellStyle name="_KT_TG_2_Book1_dieu chinh KH 2011 ngay 26-5-2011111" xfId="1307" xr:uid="{00000000-0005-0000-0000-0000DD020000}"/>
    <cellStyle name="_KT_TG_2_Book1_DS KCH PHAN BO VON NSDP NAM 2010" xfId="1310" xr:uid="{00000000-0005-0000-0000-0000DE020000}"/>
    <cellStyle name="_KT_TG_2_Book1_giao KH 2011 ngay 10-12-2010" xfId="1311" xr:uid="{00000000-0005-0000-0000-0000DF020000}"/>
    <cellStyle name="_KT_TG_2_Book1_Luy ke von ung nam 2011 -Thoa gui ngay 12-8-2012" xfId="1312" xr:uid="{00000000-0005-0000-0000-0000E0020000}"/>
    <cellStyle name="_KT_TG_2_CAU Khanh Nam(Thi Cong)" xfId="1172" xr:uid="{00000000-0005-0000-0000-0000E1020000}"/>
    <cellStyle name="_KT_TG_2_ChiHuong_ApGia" xfId="1314" xr:uid="{00000000-0005-0000-0000-0000E4020000}"/>
    <cellStyle name="_KT_TG_2_CoCauPhi (version 1)" xfId="1316" xr:uid="{00000000-0005-0000-0000-0000E2020000}"/>
    <cellStyle name="_KT_TG_2_Copy of 05-12  KH trung han 2016-2020 - Liem Thinh edited (1)" xfId="1317" xr:uid="{00000000-0005-0000-0000-0000E3020000}"/>
    <cellStyle name="_KT_TG_2_danh muc chuan bi dau tu 2011 ngay 07-6-2011" xfId="1319" xr:uid="{00000000-0005-0000-0000-0000E5020000}"/>
    <cellStyle name="_KT_TG_2_Danh muc pbo nguon von XSKT, XDCB nam 2009 chuyen qua nam 2010" xfId="1320" xr:uid="{00000000-0005-0000-0000-0000E6020000}"/>
    <cellStyle name="_KT_TG_2_DAU NOI PL-CL TAI PHU LAMHC" xfId="1321" xr:uid="{00000000-0005-0000-0000-0000E7020000}"/>
    <cellStyle name="_KT_TG_2_dieu chinh KH 2011 ngay 26-5-2011111" xfId="1322" xr:uid="{00000000-0005-0000-0000-0000E8020000}"/>
    <cellStyle name="_KT_TG_2_DS KCH PHAN BO VON NSDP NAM 2010" xfId="1324" xr:uid="{00000000-0005-0000-0000-0000E9020000}"/>
    <cellStyle name="_KT_TG_2_DTCDT MR.2N110.HOCMON.TDTOAN.CCUNG" xfId="1325" xr:uid="{00000000-0005-0000-0000-0000EA020000}"/>
    <cellStyle name="_KT_TG_2_DU TRU VAT TU" xfId="1327" xr:uid="{00000000-0005-0000-0000-0000EB020000}"/>
    <cellStyle name="_KT_TG_2_giao KH 2011 ngay 10-12-2010" xfId="1328" xr:uid="{00000000-0005-0000-0000-0000ED020000}"/>
    <cellStyle name="_KT_TG_2_GTGT 2003" xfId="1330" xr:uid="{00000000-0005-0000-0000-0000EC020000}"/>
    <cellStyle name="_KT_TG_2_KE KHAI THUE GTGT 2004" xfId="1332" xr:uid="{00000000-0005-0000-0000-0000EE020000}"/>
    <cellStyle name="_KT_TG_2_KE KHAI THUE GTGT 2004_BCTC2004" xfId="1333" xr:uid="{00000000-0005-0000-0000-0000EF020000}"/>
    <cellStyle name="_KT_TG_2_KH TPCP 2016-2020 (tong hop)" xfId="1336" xr:uid="{00000000-0005-0000-0000-0000F1020000}"/>
    <cellStyle name="_KT_TG_2_KH TPCP vung TNB (03-1-2012)" xfId="1338" xr:uid="{00000000-0005-0000-0000-0000F2020000}"/>
    <cellStyle name="_KT_TG_2_kien giang 2" xfId="1339" xr:uid="{00000000-0005-0000-0000-0000F0020000}"/>
    <cellStyle name="_KT_TG_2_Lora-tungchau" xfId="1021" xr:uid="{00000000-0005-0000-0000-0000F3020000}"/>
    <cellStyle name="_KT_TG_2_Luy ke von ung nam 2011 -Thoa gui ngay 12-8-2012" xfId="190" xr:uid="{00000000-0005-0000-0000-0000F4020000}"/>
    <cellStyle name="_KT_TG_2_NhanCong" xfId="1342" xr:uid="{00000000-0005-0000-0000-0000F6020000}"/>
    <cellStyle name="_KT_TG_2_N-X-T-04" xfId="1343" xr:uid="{00000000-0005-0000-0000-0000F5020000}"/>
    <cellStyle name="_KT_TG_2_PGIA-phieu tham tra Kho bac" xfId="805" xr:uid="{00000000-0005-0000-0000-0000F7020000}"/>
    <cellStyle name="_KT_TG_2_phu luc tong ket tinh hinh TH giai doan 03-10 (ngay 30)" xfId="1345" xr:uid="{00000000-0005-0000-0000-0000FC020000}"/>
    <cellStyle name="_KT_TG_2_PT02-02" xfId="1346" xr:uid="{00000000-0005-0000-0000-0000F8020000}"/>
    <cellStyle name="_KT_TG_2_PT02-02_Book1" xfId="1348" xr:uid="{00000000-0005-0000-0000-0000F9020000}"/>
    <cellStyle name="_KT_TG_2_PT02-03" xfId="1350" xr:uid="{00000000-0005-0000-0000-0000FA020000}"/>
    <cellStyle name="_KT_TG_2_PT02-03_Book1" xfId="1353" xr:uid="{00000000-0005-0000-0000-0000FB020000}"/>
    <cellStyle name="_KT_TG_2_Qt-HT3PQ1(CauKho)" xfId="1356" xr:uid="{00000000-0005-0000-0000-0000FD020000}"/>
    <cellStyle name="_KT_TG_2_Sheet1" xfId="1357" xr:uid="{00000000-0005-0000-0000-0000FE020000}"/>
    <cellStyle name="_KT_TG_2_TK152-04" xfId="1359" xr:uid="{00000000-0005-0000-0000-0000FF020000}"/>
    <cellStyle name="_KT_TG_2_ÿÿÿÿÿ" xfId="1362" xr:uid="{00000000-0005-0000-0000-000000030000}"/>
    <cellStyle name="_KT_TG_2_ÿÿÿÿÿ_Bieu mau cong trinh khoi cong moi 3-4" xfId="1363" xr:uid="{00000000-0005-0000-0000-000001030000}"/>
    <cellStyle name="_KT_TG_2_ÿÿÿÿÿ_Bieu3ODA" xfId="1364" xr:uid="{00000000-0005-0000-0000-000002030000}"/>
    <cellStyle name="_KT_TG_2_ÿÿÿÿÿ_Bieu4HTMT" xfId="782" xr:uid="{00000000-0005-0000-0000-000003030000}"/>
    <cellStyle name="_KT_TG_2_ÿÿÿÿÿ_KH TPCP vung TNB (03-1-2012)" xfId="1366" xr:uid="{00000000-0005-0000-0000-000005030000}"/>
    <cellStyle name="_KT_TG_2_ÿÿÿÿÿ_kien giang 2" xfId="1369" xr:uid="{00000000-0005-0000-0000-000004030000}"/>
    <cellStyle name="_KT_TG_3" xfId="1370" xr:uid="{00000000-0005-0000-0000-000006030000}"/>
    <cellStyle name="_KT_TG_4" xfId="1371" xr:uid="{00000000-0005-0000-0000-000007030000}"/>
    <cellStyle name="_KT_TG_4 2" xfId="1373" xr:uid="{00000000-0005-0000-0000-000008030000}"/>
    <cellStyle name="_KT_TG_4_05-12  KH trung han 2016-2020 - Liem Thinh edited" xfId="1374" xr:uid="{00000000-0005-0000-0000-000009030000}"/>
    <cellStyle name="_KT_TG_4_Copy of 05-12  KH trung han 2016-2020 - Liem Thinh edited (1)" xfId="1376" xr:uid="{00000000-0005-0000-0000-00000A030000}"/>
    <cellStyle name="_KT_TG_4_KH TPCP 2016-2020 (tong hop)" xfId="1377" xr:uid="{00000000-0005-0000-0000-00000B030000}"/>
    <cellStyle name="_KT_TG_4_Lora-tungchau" xfId="1382" xr:uid="{00000000-0005-0000-0000-00000C030000}"/>
    <cellStyle name="_KT_TG_4_Lora-tungchau 2" xfId="1384" xr:uid="{00000000-0005-0000-0000-00000D030000}"/>
    <cellStyle name="_KT_TG_4_Lora-tungchau_05-12  KH trung han 2016-2020 - Liem Thinh edited" xfId="1385" xr:uid="{00000000-0005-0000-0000-00000E030000}"/>
    <cellStyle name="_KT_TG_4_Lora-tungchau_Copy of 05-12  KH trung han 2016-2020 - Liem Thinh edited (1)" xfId="1386" xr:uid="{00000000-0005-0000-0000-00000F030000}"/>
    <cellStyle name="_KT_TG_4_Lora-tungchau_KH TPCP 2016-2020 (tong hop)" xfId="1387" xr:uid="{00000000-0005-0000-0000-000010030000}"/>
    <cellStyle name="_KT_TG_4_Qt-HT3PQ1(CauKho)" xfId="1391" xr:uid="{00000000-0005-0000-0000-000011030000}"/>
    <cellStyle name="_Lora-tungchau" xfId="1392" xr:uid="{00000000-0005-0000-0000-00002F030000}"/>
    <cellStyle name="_Lora-tungchau 2" xfId="1394" xr:uid="{00000000-0005-0000-0000-000030030000}"/>
    <cellStyle name="_Lora-tungchau_05-12  KH trung han 2016-2020 - Liem Thinh edited" xfId="1396" xr:uid="{00000000-0005-0000-0000-000031030000}"/>
    <cellStyle name="_Lora-tungchau_Copy of 05-12  KH trung han 2016-2020 - Liem Thinh edited (1)" xfId="1397" xr:uid="{00000000-0005-0000-0000-000032030000}"/>
    <cellStyle name="_Lora-tungchau_KH TPCP 2016-2020 (tong hop)" xfId="1399" xr:uid="{00000000-0005-0000-0000-000033030000}"/>
    <cellStyle name="_Luy ke von ung nam 2011 -Thoa gui ngay 12-8-2012" xfId="1400" xr:uid="{00000000-0005-0000-0000-000034030000}"/>
    <cellStyle name="_mau so 3" xfId="1403" xr:uid="{00000000-0005-0000-0000-000035030000}"/>
    <cellStyle name="_MauThanTKKT-goi7-DonGia2143(vl t7)" xfId="1405" xr:uid="{00000000-0005-0000-0000-000036030000}"/>
    <cellStyle name="_MauThanTKKT-goi7-DonGia2143(vl t7)_!1 1 bao cao giao KH ve HTCMT vung TNB   12-12-2011" xfId="1407" xr:uid="{00000000-0005-0000-0000-000037030000}"/>
    <cellStyle name="_MauThanTKKT-goi7-DonGia2143(vl t7)_Bieu4HTMT" xfId="1410" xr:uid="{00000000-0005-0000-0000-000038030000}"/>
    <cellStyle name="_MauThanTKKT-goi7-DonGia2143(vl t7)_Bieu4HTMT_!1 1 bao cao giao KH ve HTCMT vung TNB   12-12-2011" xfId="1412" xr:uid="{00000000-0005-0000-0000-000039030000}"/>
    <cellStyle name="_MauThanTKKT-goi7-DonGia2143(vl t7)_Bieu4HTMT_KH TPCP vung TNB (03-1-2012)" xfId="1413" xr:uid="{00000000-0005-0000-0000-00003A030000}"/>
    <cellStyle name="_MauThanTKKT-goi7-DonGia2143(vl t7)_KH TPCP vung TNB (03-1-2012)" xfId="1415" xr:uid="{00000000-0005-0000-0000-00003B030000}"/>
    <cellStyle name="_Nhu cau von ung truoc 2011 Tha h Hoa + Nge An gui TW" xfId="1416" xr:uid="{00000000-0005-0000-0000-00003D030000}"/>
    <cellStyle name="_Nhu cau von ung truoc 2011 Tha h Hoa + Nge An gui TW_!1 1 bao cao giao KH ve HTCMT vung TNB   12-12-2011" xfId="1417" xr:uid="{00000000-0005-0000-0000-00003E030000}"/>
    <cellStyle name="_Nhu cau von ung truoc 2011 Tha h Hoa + Nge An gui TW_Bieu4HTMT" xfId="1419" xr:uid="{00000000-0005-0000-0000-00003F030000}"/>
    <cellStyle name="_Nhu cau von ung truoc 2011 Tha h Hoa + Nge An gui TW_Bieu4HTMT_!1 1 bao cao giao KH ve HTCMT vung TNB   12-12-2011" xfId="1420" xr:uid="{00000000-0005-0000-0000-000040030000}"/>
    <cellStyle name="_Nhu cau von ung truoc 2011 Tha h Hoa + Nge An gui TW_Bieu4HTMT_KH TPCP vung TNB (03-1-2012)" xfId="1068" xr:uid="{00000000-0005-0000-0000-000041030000}"/>
    <cellStyle name="_Nhu cau von ung truoc 2011 Tha h Hoa + Nge An gui TW_KH TPCP vung TNB (03-1-2012)" xfId="1418" xr:uid="{00000000-0005-0000-0000-000042030000}"/>
    <cellStyle name="_N-X-T-04" xfId="1422" xr:uid="{00000000-0005-0000-0000-00003C030000}"/>
    <cellStyle name="_PERSONAL" xfId="1282" xr:uid="{00000000-0005-0000-0000-000043030000}"/>
    <cellStyle name="_PERSONAL_BC CV 6403 BKHĐT" xfId="1423" xr:uid="{00000000-0005-0000-0000-000044030000}"/>
    <cellStyle name="_PERSONAL_Bieu mau cong trinh khoi cong moi 3-4" xfId="1424" xr:uid="{00000000-0005-0000-0000-000045030000}"/>
    <cellStyle name="_PERSONAL_Bieu3ODA" xfId="1426" xr:uid="{00000000-0005-0000-0000-000046030000}"/>
    <cellStyle name="_PERSONAL_Bieu4HTMT" xfId="294" xr:uid="{00000000-0005-0000-0000-000047030000}"/>
    <cellStyle name="_PERSONAL_Book1" xfId="1428" xr:uid="{00000000-0005-0000-0000-000048030000}"/>
    <cellStyle name="_PERSONAL_Book1 2" xfId="1429" xr:uid="{00000000-0005-0000-0000-000049030000}"/>
    <cellStyle name="_PERSONAL_HTQ.8 GD1" xfId="1430" xr:uid="{00000000-0005-0000-0000-00004A030000}"/>
    <cellStyle name="_PERSONAL_HTQ.8 GD1_05-12  KH trung han 2016-2020 - Liem Thinh edited" xfId="433" xr:uid="{00000000-0005-0000-0000-00004B030000}"/>
    <cellStyle name="_PERSONAL_HTQ.8 GD1_Copy of 05-12  KH trung han 2016-2020 - Liem Thinh edited (1)" xfId="1431" xr:uid="{00000000-0005-0000-0000-00004C030000}"/>
    <cellStyle name="_PERSONAL_HTQ.8 GD1_KH TPCP 2016-2020 (tong hop)" xfId="1435" xr:uid="{00000000-0005-0000-0000-00004D030000}"/>
    <cellStyle name="_PERSONAL_Luy ke von ung nam 2011 -Thoa gui ngay 12-8-2012" xfId="1439" xr:uid="{00000000-0005-0000-0000-00004E030000}"/>
    <cellStyle name="_PERSONAL_Tong hop KHCB 2001" xfId="1443" xr:uid="{00000000-0005-0000-0000-00004F030000}"/>
    <cellStyle name="_Phan bo KH 2009 TPCP" xfId="222" xr:uid="{00000000-0005-0000-0000-000050030000}"/>
    <cellStyle name="_phong bo mon22" xfId="1189" xr:uid="{00000000-0005-0000-0000-000051030000}"/>
    <cellStyle name="_phong bo mon22_!1 1 bao cao giao KH ve HTCMT vung TNB   12-12-2011" xfId="1446" xr:uid="{00000000-0005-0000-0000-000052030000}"/>
    <cellStyle name="_phong bo mon22_KH TPCP vung TNB (03-1-2012)" xfId="376" xr:uid="{00000000-0005-0000-0000-000053030000}"/>
    <cellStyle name="_Phu luc 2 (Bieu 2) TH KH 2010" xfId="1447" xr:uid="{00000000-0005-0000-0000-000054030000}"/>
    <cellStyle name="_phu luc tong ket tinh hinh TH giai doan 03-10 (ngay 30)" xfId="1448" xr:uid="{00000000-0005-0000-0000-000055030000}"/>
    <cellStyle name="_Phuluckinhphi_DC_lan 4_YL" xfId="1449" xr:uid="{00000000-0005-0000-0000-000056030000}"/>
    <cellStyle name="_Q TOAN  SCTX QL.62 QUI I ( oanh)" xfId="1452" xr:uid="{00000000-0005-0000-0000-000057030000}"/>
    <cellStyle name="_Q TOAN  SCTX QL.62 QUI II ( oanh)" xfId="1453" xr:uid="{00000000-0005-0000-0000-000058030000}"/>
    <cellStyle name="_QT SCTXQL62_QT1 (Cty QL)" xfId="1454" xr:uid="{00000000-0005-0000-0000-000059030000}"/>
    <cellStyle name="_Qt-HT3PQ1(CauKho)" xfId="701" xr:uid="{00000000-0005-0000-0000-00005A030000}"/>
    <cellStyle name="_Sheet1" xfId="1455" xr:uid="{00000000-0005-0000-0000-00005B030000}"/>
    <cellStyle name="_Sheet2" xfId="1457" xr:uid="{00000000-0005-0000-0000-00005C030000}"/>
    <cellStyle name="_TG-TH" xfId="1459" xr:uid="{00000000-0005-0000-0000-00005D030000}"/>
    <cellStyle name="_TG-TH_1" xfId="44" xr:uid="{00000000-0005-0000-0000-00005E030000}"/>
    <cellStyle name="_TG-TH_1 2" xfId="1461" xr:uid="{00000000-0005-0000-0000-00005F030000}"/>
    <cellStyle name="_TG-TH_1_05-12  KH trung han 2016-2020 - Liem Thinh edited" xfId="1462" xr:uid="{00000000-0005-0000-0000-000060030000}"/>
    <cellStyle name="_TG-TH_1_ApGiaVatTu_cayxanh_latgach" xfId="1463" xr:uid="{00000000-0005-0000-0000-000061030000}"/>
    <cellStyle name="_TG-TH_1_BANG TONG HOP TINH HINH THANH QUYET TOAN (MOI I)" xfId="1465" xr:uid="{00000000-0005-0000-0000-000062030000}"/>
    <cellStyle name="_TG-TH_1_BAO CAO KLCT PT2000" xfId="1467" xr:uid="{00000000-0005-0000-0000-000063030000}"/>
    <cellStyle name="_TG-TH_1_BAO CAO PT2000" xfId="1469" xr:uid="{00000000-0005-0000-0000-000064030000}"/>
    <cellStyle name="_TG-TH_1_BAO CAO PT2000_Book1" xfId="1470" xr:uid="{00000000-0005-0000-0000-000065030000}"/>
    <cellStyle name="_TG-TH_1_Bao cao XDCB 2001 - T11 KH dieu chinh 20-11-THAI" xfId="1471" xr:uid="{00000000-0005-0000-0000-000066030000}"/>
    <cellStyle name="_TG-TH_1_BAO GIA NGAY 24-10-08 (co dam)" xfId="1473" xr:uid="{00000000-0005-0000-0000-000067030000}"/>
    <cellStyle name="_TG-TH_1_BC  NAM 2007" xfId="1476" xr:uid="{00000000-0005-0000-0000-000068030000}"/>
    <cellStyle name="_TG-TH_1_BC CV 6403 BKHĐT" xfId="1477" xr:uid="{00000000-0005-0000-0000-000069030000}"/>
    <cellStyle name="_TG-TH_1_BC NQ11-CP - chinh sua lai" xfId="1406" xr:uid="{00000000-0005-0000-0000-00006A030000}"/>
    <cellStyle name="_TG-TH_1_BC NQ11-CP-Quynh sau bieu so3" xfId="1478" xr:uid="{00000000-0005-0000-0000-00006B030000}"/>
    <cellStyle name="_TG-TH_1_BC_NQ11-CP_-_Thao_sua_lai" xfId="1479" xr:uid="{00000000-0005-0000-0000-00006C030000}"/>
    <cellStyle name="_TG-TH_1_Bieu mau cong trinh khoi cong moi 3-4" xfId="1480" xr:uid="{00000000-0005-0000-0000-00006D030000}"/>
    <cellStyle name="_TG-TH_1_Bieu3ODA" xfId="1481" xr:uid="{00000000-0005-0000-0000-00006E030000}"/>
    <cellStyle name="_TG-TH_1_Bieu3ODA_1" xfId="137" xr:uid="{00000000-0005-0000-0000-00006F030000}"/>
    <cellStyle name="_TG-TH_1_Bieu4HTMT" xfId="1482" xr:uid="{00000000-0005-0000-0000-000070030000}"/>
    <cellStyle name="_TG-TH_1_bo sung von KCH nam 2010 va Du an tre kho khan" xfId="1483" xr:uid="{00000000-0005-0000-0000-000071030000}"/>
    <cellStyle name="_TG-TH_1_Book1" xfId="1485" xr:uid="{00000000-0005-0000-0000-000072030000}"/>
    <cellStyle name="_TG-TH_1_Book1 2" xfId="1486" xr:uid="{00000000-0005-0000-0000-000073030000}"/>
    <cellStyle name="_TG-TH_1_Book1_1" xfId="1147" xr:uid="{00000000-0005-0000-0000-000074030000}"/>
    <cellStyle name="_TG-TH_1_Book1_1 2" xfId="1488" xr:uid="{00000000-0005-0000-0000-000075030000}"/>
    <cellStyle name="_TG-TH_1_Book1_1_BC CV 6403 BKHĐT" xfId="1489" xr:uid="{00000000-0005-0000-0000-000076030000}"/>
    <cellStyle name="_TG-TH_1_Book1_1_Bieu mau cong trinh khoi cong moi 3-4" xfId="1490" xr:uid="{00000000-0005-0000-0000-000077030000}"/>
    <cellStyle name="_TG-TH_1_Book1_1_Bieu3ODA" xfId="1491" xr:uid="{00000000-0005-0000-0000-000078030000}"/>
    <cellStyle name="_TG-TH_1_Book1_1_Bieu4HTMT" xfId="1492" xr:uid="{00000000-0005-0000-0000-000079030000}"/>
    <cellStyle name="_TG-TH_1_Book1_1_Book1" xfId="1493" xr:uid="{00000000-0005-0000-0000-00007A030000}"/>
    <cellStyle name="_TG-TH_1_Book1_1_Luy ke von ung nam 2011 -Thoa gui ngay 12-8-2012" xfId="1497" xr:uid="{00000000-0005-0000-0000-00007B030000}"/>
    <cellStyle name="_TG-TH_1_Book1_2" xfId="1498" xr:uid="{00000000-0005-0000-0000-00007C030000}"/>
    <cellStyle name="_TG-TH_1_Book1_2 2" xfId="1284" xr:uid="{00000000-0005-0000-0000-00007D030000}"/>
    <cellStyle name="_TG-TH_1_Book1_2_BC CV 6403 BKHĐT" xfId="1500" xr:uid="{00000000-0005-0000-0000-00007E030000}"/>
    <cellStyle name="_TG-TH_1_Book1_2_Bieu3ODA" xfId="1501" xr:uid="{00000000-0005-0000-0000-00007F030000}"/>
    <cellStyle name="_TG-TH_1_Book1_2_Luy ke von ung nam 2011 -Thoa gui ngay 12-8-2012" xfId="1502" xr:uid="{00000000-0005-0000-0000-000080030000}"/>
    <cellStyle name="_TG-TH_1_Book1_3" xfId="1503" xr:uid="{00000000-0005-0000-0000-000081030000}"/>
    <cellStyle name="_TG-TH_1_Book1_BC CV 6403 BKHĐT" xfId="640" xr:uid="{00000000-0005-0000-0000-000082030000}"/>
    <cellStyle name="_TG-TH_1_Book1_BC-QT-WB-dthao" xfId="1504" xr:uid="{00000000-0005-0000-0000-000083030000}"/>
    <cellStyle name="_TG-TH_1_Book1_Bieu mau cong trinh khoi cong moi 3-4" xfId="1505" xr:uid="{00000000-0005-0000-0000-000084030000}"/>
    <cellStyle name="_TG-TH_1_Book1_Bieu3ODA" xfId="1506" xr:uid="{00000000-0005-0000-0000-000085030000}"/>
    <cellStyle name="_TG-TH_1_Book1_Bieu4HTMT" xfId="153" xr:uid="{00000000-0005-0000-0000-000086030000}"/>
    <cellStyle name="_TG-TH_1_Book1_bo sung von KCH nam 2010 va Du an tre kho khan" xfId="1507" xr:uid="{00000000-0005-0000-0000-000087030000}"/>
    <cellStyle name="_TG-TH_1_Book1_Book1" xfId="1510" xr:uid="{00000000-0005-0000-0000-000088030000}"/>
    <cellStyle name="_TG-TH_1_Book1_danh muc chuan bi dau tu 2011 ngay 07-6-2011" xfId="728" xr:uid="{00000000-0005-0000-0000-000089030000}"/>
    <cellStyle name="_TG-TH_1_Book1_Danh muc pbo nguon von XSKT, XDCB nam 2009 chuyen qua nam 2010" xfId="1511" xr:uid="{00000000-0005-0000-0000-00008A030000}"/>
    <cellStyle name="_TG-TH_1_Book1_dieu chinh KH 2011 ngay 26-5-2011111" xfId="171" xr:uid="{00000000-0005-0000-0000-00008B030000}"/>
    <cellStyle name="_TG-TH_1_Book1_DS KCH PHAN BO VON NSDP NAM 2010" xfId="1513" xr:uid="{00000000-0005-0000-0000-00008C030000}"/>
    <cellStyle name="_TG-TH_1_Book1_giao KH 2011 ngay 10-12-2010" xfId="1514" xr:uid="{00000000-0005-0000-0000-00008D030000}"/>
    <cellStyle name="_TG-TH_1_Book1_Luy ke von ung nam 2011 -Thoa gui ngay 12-8-2012" xfId="47" xr:uid="{00000000-0005-0000-0000-00008E030000}"/>
    <cellStyle name="_TG-TH_1_CAU Khanh Nam(Thi Cong)" xfId="1516" xr:uid="{00000000-0005-0000-0000-00008F030000}"/>
    <cellStyle name="_TG-TH_1_ChiHuong_ApGia" xfId="1487" xr:uid="{00000000-0005-0000-0000-000092030000}"/>
    <cellStyle name="_TG-TH_1_CoCauPhi (version 1)" xfId="1517" xr:uid="{00000000-0005-0000-0000-000090030000}"/>
    <cellStyle name="_TG-TH_1_Copy of 05-12  KH trung han 2016-2020 - Liem Thinh edited (1)" xfId="1520" xr:uid="{00000000-0005-0000-0000-000091030000}"/>
    <cellStyle name="_TG-TH_1_danh muc chuan bi dau tu 2011 ngay 07-6-2011" xfId="1522" xr:uid="{00000000-0005-0000-0000-000093030000}"/>
    <cellStyle name="_TG-TH_1_Danh muc pbo nguon von XSKT, XDCB nam 2009 chuyen qua nam 2010" xfId="1468" xr:uid="{00000000-0005-0000-0000-000094030000}"/>
    <cellStyle name="_TG-TH_1_DAU NOI PL-CL TAI PHU LAMHC" xfId="1523" xr:uid="{00000000-0005-0000-0000-000095030000}"/>
    <cellStyle name="_TG-TH_1_dieu chinh KH 2011 ngay 26-5-2011111" xfId="1524" xr:uid="{00000000-0005-0000-0000-000096030000}"/>
    <cellStyle name="_TG-TH_1_DS KCH PHAN BO VON NSDP NAM 2010" xfId="1527" xr:uid="{00000000-0005-0000-0000-000097030000}"/>
    <cellStyle name="_TG-TH_1_DTCDT MR.2N110.HOCMON.TDTOAN.CCUNG" xfId="1529" xr:uid="{00000000-0005-0000-0000-000098030000}"/>
    <cellStyle name="_TG-TH_1_DU TRU VAT TU" xfId="1530" xr:uid="{00000000-0005-0000-0000-000099030000}"/>
    <cellStyle name="_TG-TH_1_giao KH 2011 ngay 10-12-2010" xfId="1532" xr:uid="{00000000-0005-0000-0000-00009B030000}"/>
    <cellStyle name="_TG-TH_1_GTGT 2003" xfId="1535" xr:uid="{00000000-0005-0000-0000-00009A030000}"/>
    <cellStyle name="_TG-TH_1_KE KHAI THUE GTGT 2004" xfId="1536" xr:uid="{00000000-0005-0000-0000-00009C030000}"/>
    <cellStyle name="_TG-TH_1_KE KHAI THUE GTGT 2004_BCTC2004" xfId="1537" xr:uid="{00000000-0005-0000-0000-00009D030000}"/>
    <cellStyle name="_TG-TH_1_KH TPCP 2016-2020 (tong hop)" xfId="1539" xr:uid="{00000000-0005-0000-0000-00009F030000}"/>
    <cellStyle name="_TG-TH_1_KH TPCP vung TNB (03-1-2012)" xfId="1540" xr:uid="{00000000-0005-0000-0000-0000A0030000}"/>
    <cellStyle name="_TG-TH_1_kien giang 2" xfId="1541" xr:uid="{00000000-0005-0000-0000-00009E030000}"/>
    <cellStyle name="_TG-TH_1_Lora-tungchau" xfId="1542" xr:uid="{00000000-0005-0000-0000-0000A1030000}"/>
    <cellStyle name="_TG-TH_1_Luy ke von ung nam 2011 -Thoa gui ngay 12-8-2012" xfId="750" xr:uid="{00000000-0005-0000-0000-0000A2030000}"/>
    <cellStyle name="_TG-TH_1_NhanCong" xfId="1543" xr:uid="{00000000-0005-0000-0000-0000A4030000}"/>
    <cellStyle name="_TG-TH_1_N-X-T-04" xfId="1545" xr:uid="{00000000-0005-0000-0000-0000A3030000}"/>
    <cellStyle name="_TG-TH_1_PGIA-phieu tham tra Kho bac" xfId="1546" xr:uid="{00000000-0005-0000-0000-0000A5030000}"/>
    <cellStyle name="_TG-TH_1_phu luc tong ket tinh hinh TH giai doan 03-10 (ngay 30)" xfId="1547" xr:uid="{00000000-0005-0000-0000-0000AA030000}"/>
    <cellStyle name="_TG-TH_1_PT02-02" xfId="1548" xr:uid="{00000000-0005-0000-0000-0000A6030000}"/>
    <cellStyle name="_TG-TH_1_PT02-02_Book1" xfId="1549" xr:uid="{00000000-0005-0000-0000-0000A7030000}"/>
    <cellStyle name="_TG-TH_1_PT02-03" xfId="1551" xr:uid="{00000000-0005-0000-0000-0000A8030000}"/>
    <cellStyle name="_TG-TH_1_PT02-03_Book1" xfId="1554" xr:uid="{00000000-0005-0000-0000-0000A9030000}"/>
    <cellStyle name="_TG-TH_1_Qt-HT3PQ1(CauKho)" xfId="959" xr:uid="{00000000-0005-0000-0000-0000AB030000}"/>
    <cellStyle name="_TG-TH_1_Sheet1" xfId="781" xr:uid="{00000000-0005-0000-0000-0000AC030000}"/>
    <cellStyle name="_TG-TH_1_TK152-04" xfId="1555" xr:uid="{00000000-0005-0000-0000-0000AD030000}"/>
    <cellStyle name="_TG-TH_1_ÿÿÿÿÿ" xfId="1122" xr:uid="{00000000-0005-0000-0000-0000AE030000}"/>
    <cellStyle name="_TG-TH_1_ÿÿÿÿÿ_Bieu mau cong trinh khoi cong moi 3-4" xfId="1557" xr:uid="{00000000-0005-0000-0000-0000AF030000}"/>
    <cellStyle name="_TG-TH_1_ÿÿÿÿÿ_Bieu3ODA" xfId="1558" xr:uid="{00000000-0005-0000-0000-0000B0030000}"/>
    <cellStyle name="_TG-TH_1_ÿÿÿÿÿ_Bieu4HTMT" xfId="1561" xr:uid="{00000000-0005-0000-0000-0000B1030000}"/>
    <cellStyle name="_TG-TH_1_ÿÿÿÿÿ_KH TPCP vung TNB (03-1-2012)" xfId="958" xr:uid="{00000000-0005-0000-0000-0000B3030000}"/>
    <cellStyle name="_TG-TH_1_ÿÿÿÿÿ_kien giang 2" xfId="1562" xr:uid="{00000000-0005-0000-0000-0000B2030000}"/>
    <cellStyle name="_TG-TH_2" xfId="121" xr:uid="{00000000-0005-0000-0000-0000B4030000}"/>
    <cellStyle name="_TG-TH_2 2" xfId="1293" xr:uid="{00000000-0005-0000-0000-0000B5030000}"/>
    <cellStyle name="_TG-TH_2_05-12  KH trung han 2016-2020 - Liem Thinh edited" xfId="1563" xr:uid="{00000000-0005-0000-0000-0000B6030000}"/>
    <cellStyle name="_TG-TH_2_ApGiaVatTu_cayxanh_latgach" xfId="1564" xr:uid="{00000000-0005-0000-0000-0000B7030000}"/>
    <cellStyle name="_TG-TH_2_BANG TONG HOP TINH HINH THANH QUYET TOAN (MOI I)" xfId="1566" xr:uid="{00000000-0005-0000-0000-0000B8030000}"/>
    <cellStyle name="_TG-TH_2_BAO CAO KLCT PT2000" xfId="1569" xr:uid="{00000000-0005-0000-0000-0000B9030000}"/>
    <cellStyle name="_TG-TH_2_BAO CAO PT2000" xfId="1570" xr:uid="{00000000-0005-0000-0000-0000BA030000}"/>
    <cellStyle name="_TG-TH_2_BAO CAO PT2000_Book1" xfId="1571" xr:uid="{00000000-0005-0000-0000-0000BB030000}"/>
    <cellStyle name="_TG-TH_2_Bao cao XDCB 2001 - T11 KH dieu chinh 20-11-THAI" xfId="1039" xr:uid="{00000000-0005-0000-0000-0000BC030000}"/>
    <cellStyle name="_TG-TH_2_BAO GIA NGAY 24-10-08 (co dam)" xfId="1572" xr:uid="{00000000-0005-0000-0000-0000BD030000}"/>
    <cellStyle name="_TG-TH_2_BC  NAM 2007" xfId="1574" xr:uid="{00000000-0005-0000-0000-0000BE030000}"/>
    <cellStyle name="_TG-TH_2_BC CV 6403 BKHĐT" xfId="726" xr:uid="{00000000-0005-0000-0000-0000BF030000}"/>
    <cellStyle name="_TG-TH_2_BC NQ11-CP - chinh sua lai" xfId="1576" xr:uid="{00000000-0005-0000-0000-0000C0030000}"/>
    <cellStyle name="_TG-TH_2_BC NQ11-CP-Quynh sau bieu so3" xfId="1578" xr:uid="{00000000-0005-0000-0000-0000C1030000}"/>
    <cellStyle name="_TG-TH_2_BC_NQ11-CP_-_Thao_sua_lai" xfId="1580" xr:uid="{00000000-0005-0000-0000-0000C2030000}"/>
    <cellStyle name="_TG-TH_2_Bieu mau cong trinh khoi cong moi 3-4" xfId="1582" xr:uid="{00000000-0005-0000-0000-0000C3030000}"/>
    <cellStyle name="_TG-TH_2_Bieu3ODA" xfId="1583" xr:uid="{00000000-0005-0000-0000-0000C4030000}"/>
    <cellStyle name="_TG-TH_2_Bieu3ODA_1" xfId="1584" xr:uid="{00000000-0005-0000-0000-0000C5030000}"/>
    <cellStyle name="_TG-TH_2_Bieu4HTMT" xfId="2" xr:uid="{00000000-0005-0000-0000-0000C6030000}"/>
    <cellStyle name="_TG-TH_2_bo sung von KCH nam 2010 va Du an tre kho khan" xfId="1586" xr:uid="{00000000-0005-0000-0000-0000C7030000}"/>
    <cellStyle name="_TG-TH_2_Book1" xfId="1587" xr:uid="{00000000-0005-0000-0000-0000C8030000}"/>
    <cellStyle name="_TG-TH_2_Book1 2" xfId="1589" xr:uid="{00000000-0005-0000-0000-0000C9030000}"/>
    <cellStyle name="_TG-TH_2_Book1_1" xfId="1591" xr:uid="{00000000-0005-0000-0000-0000CA030000}"/>
    <cellStyle name="_TG-TH_2_Book1_1 2" xfId="1592" xr:uid="{00000000-0005-0000-0000-0000CB030000}"/>
    <cellStyle name="_TG-TH_2_Book1_1_BC CV 6403 BKHĐT" xfId="1593" xr:uid="{00000000-0005-0000-0000-0000CC030000}"/>
    <cellStyle name="_TG-TH_2_Book1_1_Bieu mau cong trinh khoi cong moi 3-4" xfId="1594" xr:uid="{00000000-0005-0000-0000-0000CD030000}"/>
    <cellStyle name="_TG-TH_2_Book1_1_Bieu3ODA" xfId="1596" xr:uid="{00000000-0005-0000-0000-0000CE030000}"/>
    <cellStyle name="_TG-TH_2_Book1_1_Bieu4HTMT" xfId="1598" xr:uid="{00000000-0005-0000-0000-0000CF030000}"/>
    <cellStyle name="_TG-TH_2_Book1_1_Book1" xfId="1599" xr:uid="{00000000-0005-0000-0000-0000D0030000}"/>
    <cellStyle name="_TG-TH_2_Book1_1_Luy ke von ung nam 2011 -Thoa gui ngay 12-8-2012" xfId="1603" xr:uid="{00000000-0005-0000-0000-0000D1030000}"/>
    <cellStyle name="_TG-TH_2_Book1_2" xfId="939" xr:uid="{00000000-0005-0000-0000-0000D2030000}"/>
    <cellStyle name="_TG-TH_2_Book1_2 2" xfId="1604" xr:uid="{00000000-0005-0000-0000-0000D3030000}"/>
    <cellStyle name="_TG-TH_2_Book1_2_BC CV 6403 BKHĐT" xfId="1341" xr:uid="{00000000-0005-0000-0000-0000D4030000}"/>
    <cellStyle name="_TG-TH_2_Book1_2_Bieu3ODA" xfId="1606" xr:uid="{00000000-0005-0000-0000-0000D5030000}"/>
    <cellStyle name="_TG-TH_2_Book1_2_Luy ke von ung nam 2011 -Thoa gui ngay 12-8-2012" xfId="1609" xr:uid="{00000000-0005-0000-0000-0000D6030000}"/>
    <cellStyle name="_TG-TH_2_Book1_3" xfId="1613" xr:uid="{00000000-0005-0000-0000-0000D7030000}"/>
    <cellStyle name="_TG-TH_2_Book1_3 2" xfId="935" xr:uid="{00000000-0005-0000-0000-0000D8030000}"/>
    <cellStyle name="_TG-TH_2_Book1_BC CV 6403 BKHĐT" xfId="1615" xr:uid="{00000000-0005-0000-0000-0000D9030000}"/>
    <cellStyle name="_TG-TH_2_Book1_Bieu mau cong trinh khoi cong moi 3-4" xfId="1618" xr:uid="{00000000-0005-0000-0000-0000DA030000}"/>
    <cellStyle name="_TG-TH_2_Book1_Bieu3ODA" xfId="1619" xr:uid="{00000000-0005-0000-0000-0000DB030000}"/>
    <cellStyle name="_TG-TH_2_Book1_Bieu4HTMT" xfId="1621" xr:uid="{00000000-0005-0000-0000-0000DC030000}"/>
    <cellStyle name="_TG-TH_2_Book1_bo sung von KCH nam 2010 va Du an tre kho khan" xfId="1622" xr:uid="{00000000-0005-0000-0000-0000DD030000}"/>
    <cellStyle name="_TG-TH_2_Book1_Book1" xfId="1625" xr:uid="{00000000-0005-0000-0000-0000DE030000}"/>
    <cellStyle name="_TG-TH_2_Book1_danh muc chuan bi dau tu 2011 ngay 07-6-2011" xfId="1626" xr:uid="{00000000-0005-0000-0000-0000DF030000}"/>
    <cellStyle name="_TG-TH_2_Book1_Danh muc pbo nguon von XSKT, XDCB nam 2009 chuyen qua nam 2010" xfId="1628" xr:uid="{00000000-0005-0000-0000-0000E0030000}"/>
    <cellStyle name="_TG-TH_2_Book1_dieu chinh KH 2011 ngay 26-5-2011111" xfId="1629" xr:uid="{00000000-0005-0000-0000-0000E1030000}"/>
    <cellStyle name="_TG-TH_2_Book1_DS KCH PHAN BO VON NSDP NAM 2010" xfId="1631" xr:uid="{00000000-0005-0000-0000-0000E2030000}"/>
    <cellStyle name="_TG-TH_2_Book1_giao KH 2011 ngay 10-12-2010" xfId="1632" xr:uid="{00000000-0005-0000-0000-0000E3030000}"/>
    <cellStyle name="_TG-TH_2_Book1_Luy ke von ung nam 2011 -Thoa gui ngay 12-8-2012" xfId="1633" xr:uid="{00000000-0005-0000-0000-0000E4030000}"/>
    <cellStyle name="_TG-TH_2_CAU Khanh Nam(Thi Cong)" xfId="1637" xr:uid="{00000000-0005-0000-0000-0000E5030000}"/>
    <cellStyle name="_TG-TH_2_ChiHuong_ApGia" xfId="1639" xr:uid="{00000000-0005-0000-0000-0000E8030000}"/>
    <cellStyle name="_TG-TH_2_CoCauPhi (version 1)" xfId="366" xr:uid="{00000000-0005-0000-0000-0000E6030000}"/>
    <cellStyle name="_TG-TH_2_Copy of 05-12  KH trung han 2016-2020 - Liem Thinh edited (1)" xfId="1642" xr:uid="{00000000-0005-0000-0000-0000E7030000}"/>
    <cellStyle name="_TG-TH_2_danh muc chuan bi dau tu 2011 ngay 07-6-2011" xfId="902" xr:uid="{00000000-0005-0000-0000-0000E9030000}"/>
    <cellStyle name="_TG-TH_2_Danh muc pbo nguon von XSKT, XDCB nam 2009 chuyen qua nam 2010" xfId="1643" xr:uid="{00000000-0005-0000-0000-0000EA030000}"/>
    <cellStyle name="_TG-TH_2_DAU NOI PL-CL TAI PHU LAMHC" xfId="1644" xr:uid="{00000000-0005-0000-0000-0000EB030000}"/>
    <cellStyle name="_TG-TH_2_dieu chinh KH 2011 ngay 26-5-2011111" xfId="1648" xr:uid="{00000000-0005-0000-0000-0000EC030000}"/>
    <cellStyle name="_TG-TH_2_DS KCH PHAN BO VON NSDP NAM 2010" xfId="708" xr:uid="{00000000-0005-0000-0000-0000ED030000}"/>
    <cellStyle name="_TG-TH_2_DTCDT MR.2N110.HOCMON.TDTOAN.CCUNG" xfId="529" xr:uid="{00000000-0005-0000-0000-0000EE030000}"/>
    <cellStyle name="_TG-TH_2_DU TRU VAT TU" xfId="1649" xr:uid="{00000000-0005-0000-0000-0000EF030000}"/>
    <cellStyle name="_TG-TH_2_giao KH 2011 ngay 10-12-2010" xfId="1651" xr:uid="{00000000-0005-0000-0000-0000F1030000}"/>
    <cellStyle name="_TG-TH_2_GTGT 2003" xfId="1654" xr:uid="{00000000-0005-0000-0000-0000F0030000}"/>
    <cellStyle name="_TG-TH_2_KE KHAI THUE GTGT 2004" xfId="1655" xr:uid="{00000000-0005-0000-0000-0000F2030000}"/>
    <cellStyle name="_TG-TH_2_KE KHAI THUE GTGT 2004_BCTC2004" xfId="1656" xr:uid="{00000000-0005-0000-0000-0000F3030000}"/>
    <cellStyle name="_TG-TH_2_KH TPCP 2016-2020 (tong hop)" xfId="1657" xr:uid="{00000000-0005-0000-0000-0000F5030000}"/>
    <cellStyle name="_TG-TH_2_KH TPCP vung TNB (03-1-2012)" xfId="1509" xr:uid="{00000000-0005-0000-0000-0000F6030000}"/>
    <cellStyle name="_TG-TH_2_kien giang 2" xfId="1661" xr:uid="{00000000-0005-0000-0000-0000F4030000}"/>
    <cellStyle name="_TG-TH_2_Lora-tungchau" xfId="1662" xr:uid="{00000000-0005-0000-0000-0000F7030000}"/>
    <cellStyle name="_TG-TH_2_Luy ke von ung nam 2011 -Thoa gui ngay 12-8-2012" xfId="1663" xr:uid="{00000000-0005-0000-0000-0000F8030000}"/>
    <cellStyle name="_TG-TH_2_NhanCong" xfId="1053" xr:uid="{00000000-0005-0000-0000-0000FA030000}"/>
    <cellStyle name="_TG-TH_2_N-X-T-04" xfId="1665" xr:uid="{00000000-0005-0000-0000-0000F9030000}"/>
    <cellStyle name="_TG-TH_2_PGIA-phieu tham tra Kho bac" xfId="1666" xr:uid="{00000000-0005-0000-0000-0000FB030000}"/>
    <cellStyle name="_TG-TH_2_phu luc tong ket tinh hinh TH giai doan 03-10 (ngay 30)" xfId="1670" xr:uid="{00000000-0005-0000-0000-000000040000}"/>
    <cellStyle name="_TG-TH_2_PT02-02" xfId="1671" xr:uid="{00000000-0005-0000-0000-0000FC030000}"/>
    <cellStyle name="_TG-TH_2_PT02-02_Book1" xfId="1673" xr:uid="{00000000-0005-0000-0000-0000FD030000}"/>
    <cellStyle name="_TG-TH_2_PT02-03" xfId="1674" xr:uid="{00000000-0005-0000-0000-0000FE030000}"/>
    <cellStyle name="_TG-TH_2_PT02-03_Book1" xfId="1675" xr:uid="{00000000-0005-0000-0000-0000FF030000}"/>
    <cellStyle name="_TG-TH_2_Qt-HT3PQ1(CauKho)" xfId="1677" xr:uid="{00000000-0005-0000-0000-000001040000}"/>
    <cellStyle name="_TG-TH_2_Sheet1" xfId="227" xr:uid="{00000000-0005-0000-0000-000002040000}"/>
    <cellStyle name="_TG-TH_2_TK152-04" xfId="455" xr:uid="{00000000-0005-0000-0000-000003040000}"/>
    <cellStyle name="_TG-TH_2_ÿÿÿÿÿ" xfId="1679" xr:uid="{00000000-0005-0000-0000-000004040000}"/>
    <cellStyle name="_TG-TH_2_ÿÿÿÿÿ_Bieu mau cong trinh khoi cong moi 3-4" xfId="1681" xr:uid="{00000000-0005-0000-0000-000005040000}"/>
    <cellStyle name="_TG-TH_2_ÿÿÿÿÿ_Bieu3ODA" xfId="1683" xr:uid="{00000000-0005-0000-0000-000006040000}"/>
    <cellStyle name="_TG-TH_2_ÿÿÿÿÿ_Bieu4HTMT" xfId="1159" xr:uid="{00000000-0005-0000-0000-000007040000}"/>
    <cellStyle name="_TG-TH_2_ÿÿÿÿÿ_KH TPCP vung TNB (03-1-2012)" xfId="1684" xr:uid="{00000000-0005-0000-0000-000009040000}"/>
    <cellStyle name="_TG-TH_2_ÿÿÿÿÿ_kien giang 2" xfId="1686" xr:uid="{00000000-0005-0000-0000-000008040000}"/>
    <cellStyle name="_TG-TH_3" xfId="129" xr:uid="{00000000-0005-0000-0000-00000A040000}"/>
    <cellStyle name="_TG-TH_3 2" xfId="1689" xr:uid="{00000000-0005-0000-0000-00000B040000}"/>
    <cellStyle name="_TG-TH_3_05-12  KH trung han 2016-2020 - Liem Thinh edited" xfId="1690" xr:uid="{00000000-0005-0000-0000-00000C040000}"/>
    <cellStyle name="_TG-TH_3_Copy of 05-12  KH trung han 2016-2020 - Liem Thinh edited (1)" xfId="1691" xr:uid="{00000000-0005-0000-0000-00000D040000}"/>
    <cellStyle name="_TG-TH_3_KH TPCP 2016-2020 (tong hop)" xfId="1693" xr:uid="{00000000-0005-0000-0000-00000E040000}"/>
    <cellStyle name="_TG-TH_3_Lora-tungchau" xfId="1170" xr:uid="{00000000-0005-0000-0000-00000F040000}"/>
    <cellStyle name="_TG-TH_3_Lora-tungchau 2" xfId="1694" xr:uid="{00000000-0005-0000-0000-000010040000}"/>
    <cellStyle name="_TG-TH_3_Lora-tungchau_05-12  KH trung han 2016-2020 - Liem Thinh edited" xfId="1695" xr:uid="{00000000-0005-0000-0000-000011040000}"/>
    <cellStyle name="_TG-TH_3_Lora-tungchau_Copy of 05-12  KH trung han 2016-2020 - Liem Thinh edited (1)" xfId="1697" xr:uid="{00000000-0005-0000-0000-000012040000}"/>
    <cellStyle name="_TG-TH_3_Lora-tungchau_KH TPCP 2016-2020 (tong hop)" xfId="1698" xr:uid="{00000000-0005-0000-0000-000013040000}"/>
    <cellStyle name="_TG-TH_3_Qt-HT3PQ1(CauKho)" xfId="1699" xr:uid="{00000000-0005-0000-0000-000014040000}"/>
    <cellStyle name="_TG-TH_4" xfId="142" xr:uid="{00000000-0005-0000-0000-000015040000}"/>
    <cellStyle name="_TH KH 2010" xfId="646" xr:uid="{00000000-0005-0000-0000-00001E040000}"/>
    <cellStyle name="_TK152-04" xfId="1700" xr:uid="{00000000-0005-0000-0000-000016040000}"/>
    <cellStyle name="_Tong dutoan PP LAHAI" xfId="1701" xr:uid="{00000000-0005-0000-0000-000017040000}"/>
    <cellStyle name="_TPCP GT-24-5-Mien Nui" xfId="1702" xr:uid="{00000000-0005-0000-0000-000018040000}"/>
    <cellStyle name="_TPCP GT-24-5-Mien Nui_!1 1 bao cao giao KH ve HTCMT vung TNB   12-12-2011" xfId="1703" xr:uid="{00000000-0005-0000-0000-000019040000}"/>
    <cellStyle name="_TPCP GT-24-5-Mien Nui_Bieu4HTMT" xfId="1704" xr:uid="{00000000-0005-0000-0000-00001A040000}"/>
    <cellStyle name="_TPCP GT-24-5-Mien Nui_Bieu4HTMT_!1 1 bao cao giao KH ve HTCMT vung TNB   12-12-2011" xfId="1707" xr:uid="{00000000-0005-0000-0000-00001B040000}"/>
    <cellStyle name="_TPCP GT-24-5-Mien Nui_Bieu4HTMT_KH TPCP vung TNB (03-1-2012)" xfId="638" xr:uid="{00000000-0005-0000-0000-00001C040000}"/>
    <cellStyle name="_TPCP GT-24-5-Mien Nui_KH TPCP vung TNB (03-1-2012)" xfId="1708" xr:uid="{00000000-0005-0000-0000-00001D040000}"/>
    <cellStyle name="_ung truoc 2011 NSTW Thanh Hoa + Nge An gui Thu 12-5" xfId="1711" xr:uid="{00000000-0005-0000-0000-00001F040000}"/>
    <cellStyle name="_ung truoc 2011 NSTW Thanh Hoa + Nge An gui Thu 12-5_!1 1 bao cao giao KH ve HTCMT vung TNB   12-12-2011" xfId="1714" xr:uid="{00000000-0005-0000-0000-000020040000}"/>
    <cellStyle name="_ung truoc 2011 NSTW Thanh Hoa + Nge An gui Thu 12-5_Bieu4HTMT" xfId="1157" xr:uid="{00000000-0005-0000-0000-000021040000}"/>
    <cellStyle name="_ung truoc 2011 NSTW Thanh Hoa + Nge An gui Thu 12-5_Bieu4HTMT_!1 1 bao cao giao KH ve HTCMT vung TNB   12-12-2011" xfId="1716" xr:uid="{00000000-0005-0000-0000-000022040000}"/>
    <cellStyle name="_ung truoc 2011 NSTW Thanh Hoa + Nge An gui Thu 12-5_Bieu4HTMT_KH TPCP vung TNB (03-1-2012)" xfId="1717" xr:uid="{00000000-0005-0000-0000-000023040000}"/>
    <cellStyle name="_ung truoc 2011 NSTW Thanh Hoa + Nge An gui Thu 12-5_KH TPCP vung TNB (03-1-2012)" xfId="1718" xr:uid="{00000000-0005-0000-0000-000024040000}"/>
    <cellStyle name="_ung truoc cua long an (6-5-2010)" xfId="533" xr:uid="{00000000-0005-0000-0000-000025040000}"/>
    <cellStyle name="_Ung von nam 2011 vung TNB - Doan Cong tac (12-5-2010)" xfId="1719" xr:uid="{00000000-0005-0000-0000-000026040000}"/>
    <cellStyle name="_Ung von nam 2011 vung TNB - Doan Cong tac (12-5-2010)_!1 1 bao cao giao KH ve HTCMT vung TNB   12-12-2011" xfId="1720" xr:uid="{00000000-0005-0000-0000-000027040000}"/>
    <cellStyle name="_Ung von nam 2011 vung TNB - Doan Cong tac (12-5-2010)_Bieu4HTMT" xfId="1723" xr:uid="{00000000-0005-0000-0000-000028040000}"/>
    <cellStyle name="_Ung von nam 2011 vung TNB - Doan Cong tac (12-5-2010)_Bieu4HTMT_!1 1 bao cao giao KH ve HTCMT vung TNB   12-12-2011" xfId="1725" xr:uid="{00000000-0005-0000-0000-000029040000}"/>
    <cellStyle name="_Ung von nam 2011 vung TNB - Doan Cong tac (12-5-2010)_Bieu4HTMT_KH TPCP vung TNB (03-1-2012)" xfId="1727" xr:uid="{00000000-0005-0000-0000-00002A040000}"/>
    <cellStyle name="_Ung von nam 2011 vung TNB - Doan Cong tac (12-5-2010)_Chuẩn bị đầu tư 2011 (sep Hung)_KH 2012 (T3-2013)" xfId="1728" xr:uid="{00000000-0005-0000-0000-000031040000}"/>
    <cellStyle name="_Ung von nam 2011 vung TNB - Doan Cong tac (12-5-2010)_Cong trinh co y kien LD_Dang_NN_2011-Tay nguyen-9-10" xfId="1730" xr:uid="{00000000-0005-0000-0000-00002B040000}"/>
    <cellStyle name="_Ung von nam 2011 vung TNB - Doan Cong tac (12-5-2010)_Cong trinh co y kien LD_Dang_NN_2011-Tay nguyen-9-10_!1 1 bao cao giao KH ve HTCMT vung TNB   12-12-2011" xfId="1734" xr:uid="{00000000-0005-0000-0000-00002C040000}"/>
    <cellStyle name="_Ung von nam 2011 vung TNB - Doan Cong tac (12-5-2010)_Cong trinh co y kien LD_Dang_NN_2011-Tay nguyen-9-10_Bieu4HTMT" xfId="1736" xr:uid="{00000000-0005-0000-0000-00002D040000}"/>
    <cellStyle name="_Ung von nam 2011 vung TNB - Doan Cong tac (12-5-2010)_Cong trinh co y kien LD_Dang_NN_2011-Tay nguyen-9-10_Bieu4HTMT_!1 1 bao cao giao KH ve HTCMT vung TNB   12-12-2011" xfId="1738" xr:uid="{00000000-0005-0000-0000-00002E040000}"/>
    <cellStyle name="_Ung von nam 2011 vung TNB - Doan Cong tac (12-5-2010)_Cong trinh co y kien LD_Dang_NN_2011-Tay nguyen-9-10_Bieu4HTMT_KH TPCP vung TNB (03-1-2012)" xfId="1741" xr:uid="{00000000-0005-0000-0000-00002F040000}"/>
    <cellStyle name="_Ung von nam 2011 vung TNB - Doan Cong tac (12-5-2010)_Cong trinh co y kien LD_Dang_NN_2011-Tay nguyen-9-10_KH TPCP vung TNB (03-1-2012)" xfId="338" xr:uid="{00000000-0005-0000-0000-000030040000}"/>
    <cellStyle name="_Ung von nam 2011 vung TNB - Doan Cong tac (12-5-2010)_KH TPCP vung TNB (03-1-2012)" xfId="1742" xr:uid="{00000000-0005-0000-0000-000032040000}"/>
    <cellStyle name="_Ung von nam 2011 vung TNB - Doan Cong tac (12-5-2010)_TN - Ho tro khac 2011" xfId="1744" xr:uid="{00000000-0005-0000-0000-000033040000}"/>
    <cellStyle name="_Ung von nam 2011 vung TNB - Doan Cong tac (12-5-2010)_TN - Ho tro khac 2011_!1 1 bao cao giao KH ve HTCMT vung TNB   12-12-2011" xfId="1745" xr:uid="{00000000-0005-0000-0000-000034040000}"/>
    <cellStyle name="_Ung von nam 2011 vung TNB - Doan Cong tac (12-5-2010)_TN - Ho tro khac 2011_Bieu4HTMT" xfId="1749" xr:uid="{00000000-0005-0000-0000-000035040000}"/>
    <cellStyle name="_Ung von nam 2011 vung TNB - Doan Cong tac (12-5-2010)_TN - Ho tro khac 2011_Bieu4HTMT_!1 1 bao cao giao KH ve HTCMT vung TNB   12-12-2011" xfId="1750" xr:uid="{00000000-0005-0000-0000-000036040000}"/>
    <cellStyle name="_Ung von nam 2011 vung TNB - Doan Cong tac (12-5-2010)_TN - Ho tro khac 2011_Bieu4HTMT_KH TPCP vung TNB (03-1-2012)" xfId="1753" xr:uid="{00000000-0005-0000-0000-000037040000}"/>
    <cellStyle name="_Ung von nam 2011 vung TNB - Doan Cong tac (12-5-2010)_TN - Ho tro khac 2011_KH TPCP vung TNB (03-1-2012)" xfId="1756" xr:uid="{00000000-0005-0000-0000-000038040000}"/>
    <cellStyle name="_Von dau tu 2006-2020 (TL chien luoc)" xfId="1757" xr:uid="{00000000-0005-0000-0000-000039040000}"/>
    <cellStyle name="_Von dau tu 2006-2020 (TL chien luoc)_15_10_2013 BC nhu cau von doi ung ODA (2014-2016) ngay 15102013 Sua" xfId="1760" xr:uid="{00000000-0005-0000-0000-00003A040000}"/>
    <cellStyle name="_Von dau tu 2006-2020 (TL chien luoc)_BC nhu cau von doi ung ODA nganh NN (BKH)" xfId="1762" xr:uid="{00000000-0005-0000-0000-00003B040000}"/>
    <cellStyle name="_Von dau tu 2006-2020 (TL chien luoc)_BC nhu cau von doi ung ODA nganh NN (BKH)_05-12  KH trung han 2016-2020 - Liem Thinh edited" xfId="1200" xr:uid="{00000000-0005-0000-0000-00003C040000}"/>
    <cellStyle name="_Von dau tu 2006-2020 (TL chien luoc)_BC nhu cau von doi ung ODA nganh NN (BKH)_Copy of 05-12  KH trung han 2016-2020 - Liem Thinh edited (1)" xfId="1763" xr:uid="{00000000-0005-0000-0000-00003D040000}"/>
    <cellStyle name="_Von dau tu 2006-2020 (TL chien luoc)_BC Tai co cau (bieu TH)" xfId="1764" xr:uid="{00000000-0005-0000-0000-00003E040000}"/>
    <cellStyle name="_Von dau tu 2006-2020 (TL chien luoc)_BC Tai co cau (bieu TH)_05-12  KH trung han 2016-2020 - Liem Thinh edited" xfId="1765" xr:uid="{00000000-0005-0000-0000-00003F040000}"/>
    <cellStyle name="_Von dau tu 2006-2020 (TL chien luoc)_BC Tai co cau (bieu TH)_Copy of 05-12  KH trung han 2016-2020 - Liem Thinh edited (1)" xfId="1205" xr:uid="{00000000-0005-0000-0000-000040040000}"/>
    <cellStyle name="_Von dau tu 2006-2020 (TL chien luoc)_DK 2014-2015 final" xfId="1768" xr:uid="{00000000-0005-0000-0000-000041040000}"/>
    <cellStyle name="_Von dau tu 2006-2020 (TL chien luoc)_DK 2014-2015 final_05-12  KH trung han 2016-2020 - Liem Thinh edited" xfId="1389" xr:uid="{00000000-0005-0000-0000-000042040000}"/>
    <cellStyle name="_Von dau tu 2006-2020 (TL chien luoc)_DK 2014-2015 final_Copy of 05-12  KH trung han 2016-2020 - Liem Thinh edited (1)" xfId="1770" xr:uid="{00000000-0005-0000-0000-000043040000}"/>
    <cellStyle name="_Von dau tu 2006-2020 (TL chien luoc)_DK 2014-2015 new" xfId="1772" xr:uid="{00000000-0005-0000-0000-000044040000}"/>
    <cellStyle name="_Von dau tu 2006-2020 (TL chien luoc)_DK 2014-2015 new_05-12  KH trung han 2016-2020 - Liem Thinh edited" xfId="1774" xr:uid="{00000000-0005-0000-0000-000045040000}"/>
    <cellStyle name="_Von dau tu 2006-2020 (TL chien luoc)_DK 2014-2015 new_Copy of 05-12  KH trung han 2016-2020 - Liem Thinh edited (1)" xfId="56" xr:uid="{00000000-0005-0000-0000-000046040000}"/>
    <cellStyle name="_Von dau tu 2006-2020 (TL chien luoc)_DK KH CBDT 2014 11-11-2013" xfId="1776" xr:uid="{00000000-0005-0000-0000-000047040000}"/>
    <cellStyle name="_Von dau tu 2006-2020 (TL chien luoc)_DK KH CBDT 2014 11-11-2013(1)" xfId="1779" xr:uid="{00000000-0005-0000-0000-000048040000}"/>
    <cellStyle name="_Von dau tu 2006-2020 (TL chien luoc)_DK KH CBDT 2014 11-11-2013(1)_05-12  KH trung han 2016-2020 - Liem Thinh edited" xfId="1780" xr:uid="{00000000-0005-0000-0000-000049040000}"/>
    <cellStyle name="_Von dau tu 2006-2020 (TL chien luoc)_DK KH CBDT 2014 11-11-2013(1)_Copy of 05-12  KH trung han 2016-2020 - Liem Thinh edited (1)" xfId="1784" xr:uid="{00000000-0005-0000-0000-00004A040000}"/>
    <cellStyle name="_Von dau tu 2006-2020 (TL chien luoc)_DK KH CBDT 2014 11-11-2013_05-12  KH trung han 2016-2020 - Liem Thinh edited" xfId="1785" xr:uid="{00000000-0005-0000-0000-00004B040000}"/>
    <cellStyle name="_Von dau tu 2006-2020 (TL chien luoc)_DK KH CBDT 2014 11-11-2013_Copy of 05-12  KH trung han 2016-2020 - Liem Thinh edited (1)" xfId="1787" xr:uid="{00000000-0005-0000-0000-00004C040000}"/>
    <cellStyle name="_Von dau tu 2006-2020 (TL chien luoc)_KH 2011-2015" xfId="1788" xr:uid="{00000000-0005-0000-0000-00004D040000}"/>
    <cellStyle name="_Von dau tu 2006-2020 (TL chien luoc)_tai co cau dau tu (tong hop)1" xfId="1789" xr:uid="{00000000-0005-0000-0000-00004E040000}"/>
    <cellStyle name="_x005f_x0001_" xfId="1767" xr:uid="{00000000-0005-0000-0000-00004F040000}"/>
    <cellStyle name="_x005f_x0001__!1 1 bao cao giao KH ve HTCMT vung TNB   12-12-2011" xfId="284" xr:uid="{00000000-0005-0000-0000-000050040000}"/>
    <cellStyle name="_x005f_x0001__kien giang 2" xfId="1790" xr:uid="{00000000-0005-0000-0000-000051040000}"/>
    <cellStyle name="_x005f_x000d__x005f_x000a_JournalTemplate=C:\COMFO\CTALK\JOURSTD.TPL_x005f_x000d__x005f_x000a_LbStateAddress=3 3 0 251 1 89 2 311_x005f_x000d__x005f_x000a_LbStateJou" xfId="1791" xr:uid="{00000000-0005-0000-0000-000052040000}"/>
    <cellStyle name="_x005f_x005f_x005f_x0001_" xfId="1794" xr:uid="{00000000-0005-0000-0000-000053040000}"/>
    <cellStyle name="_x005f_x005f_x005f_x0001__!1 1 bao cao giao KH ve HTCMT vung TNB   12-12-2011" xfId="1796" xr:uid="{00000000-0005-0000-0000-000054040000}"/>
    <cellStyle name="_x005f_x005f_x005f_x0001__kien giang 2" xfId="1797" xr:uid="{00000000-0005-0000-0000-000055040000}"/>
    <cellStyle name="_x005f_x005f_x005f_x000d__x005f_x005f_x005f_x000a_JournalTemplate=C:\COMFO\CTALK\JOURSTD.TPL_x005f_x005f_x005f_x000d__x005f_x005f_x005f_x000a_LbStateAddress=3 3 0 251 1 89 2 311_x005f_x005f_x005f_x000d__x005f_x005f_x005f_x000a_LbStateJou" xfId="1526" xr:uid="{00000000-0005-0000-0000-000056040000}"/>
    <cellStyle name="_XDCB thang 12.2010" xfId="686" xr:uid="{00000000-0005-0000-0000-000057040000}"/>
    <cellStyle name="_ÿÿÿÿÿ" xfId="1799" xr:uid="{00000000-0005-0000-0000-000058040000}"/>
    <cellStyle name="_ÿÿÿÿÿ_Bieu mau cong trinh khoi cong moi 3-4" xfId="1802" xr:uid="{00000000-0005-0000-0000-000059040000}"/>
    <cellStyle name="_ÿÿÿÿÿ_Bieu mau cong trinh khoi cong moi 3-4_!1 1 bao cao giao KH ve HTCMT vung TNB   12-12-2011" xfId="1805" xr:uid="{00000000-0005-0000-0000-00005A040000}"/>
    <cellStyle name="_ÿÿÿÿÿ_Bieu mau cong trinh khoi cong moi 3-4_KH TPCP vung TNB (03-1-2012)" xfId="1806" xr:uid="{00000000-0005-0000-0000-00005B040000}"/>
    <cellStyle name="_ÿÿÿÿÿ_Bieu3ODA" xfId="1808" xr:uid="{00000000-0005-0000-0000-00005C040000}"/>
    <cellStyle name="_ÿÿÿÿÿ_Bieu3ODA_!1 1 bao cao giao KH ve HTCMT vung TNB   12-12-2011" xfId="1809" xr:uid="{00000000-0005-0000-0000-00005D040000}"/>
    <cellStyle name="_ÿÿÿÿÿ_Bieu3ODA_KH TPCP vung TNB (03-1-2012)" xfId="1810" xr:uid="{00000000-0005-0000-0000-00005E040000}"/>
    <cellStyle name="_ÿÿÿÿÿ_Bieu4HTMT" xfId="1811" xr:uid="{00000000-0005-0000-0000-00005F040000}"/>
    <cellStyle name="_ÿÿÿÿÿ_Bieu4HTMT_!1 1 bao cao giao KH ve HTCMT vung TNB   12-12-2011" xfId="1813" xr:uid="{00000000-0005-0000-0000-000060040000}"/>
    <cellStyle name="_ÿÿÿÿÿ_Bieu4HTMT_KH TPCP vung TNB (03-1-2012)" xfId="100" xr:uid="{00000000-0005-0000-0000-000061040000}"/>
    <cellStyle name="_ÿÿÿÿÿ_Kh ql62 (2010) 11-09" xfId="1814" xr:uid="{00000000-0005-0000-0000-000063040000}"/>
    <cellStyle name="_ÿÿÿÿÿ_KH TPCP vung TNB (03-1-2012)" xfId="1815" xr:uid="{00000000-0005-0000-0000-000064040000}"/>
    <cellStyle name="_ÿÿÿÿÿ_Khung 2012" xfId="1816" xr:uid="{00000000-0005-0000-0000-000065040000}"/>
    <cellStyle name="_ÿÿÿÿÿ_kien giang 2" xfId="105" xr:uid="{00000000-0005-0000-0000-000062040000}"/>
    <cellStyle name="~1" xfId="1153" xr:uid="{00000000-0005-0000-0000-000066040000}"/>
    <cellStyle name="’Ê‰Ý [0.00]_laroux" xfId="1819" xr:uid="{00000000-0005-0000-0000-000067040000}"/>
    <cellStyle name="’Ê‰Ý_laroux" xfId="1820" xr:uid="{00000000-0005-0000-0000-000068040000}"/>
    <cellStyle name="¤@¯ë_CHI PHI QUAN LY 1-00" xfId="677" xr:uid="{00000000-0005-0000-0000-000069040000}"/>
    <cellStyle name="•W?_Format" xfId="985" xr:uid="{00000000-0005-0000-0000-00006A040000}"/>
    <cellStyle name="•W€_’·Šú‰p•¶" xfId="1821" xr:uid="{00000000-0005-0000-0000-00006B040000}"/>
    <cellStyle name="•W_’·Šú‰p•¶" xfId="1822" xr:uid="{00000000-0005-0000-0000-00006C040000}"/>
    <cellStyle name="W_MARINE" xfId="1824" xr:uid="{00000000-0005-0000-0000-00006D040000}"/>
    <cellStyle name="0" xfId="1825" xr:uid="{00000000-0005-0000-0000-00006E040000}"/>
    <cellStyle name="0 2" xfId="1826" xr:uid="{00000000-0005-0000-0000-00006F040000}"/>
    <cellStyle name="0,0_x000a__x000a_NA_x000a__x000a_" xfId="1828" xr:uid="{00000000-0005-0000-0000-000070040000}"/>
    <cellStyle name="0,0_x000d__x000a_NA_x000d__x000a_" xfId="1829" xr:uid="{00000000-0005-0000-0000-000071040000}"/>
    <cellStyle name="0,0_x000d__x000a_NA_x000d__x000a_ 2" xfId="1830" xr:uid="{00000000-0005-0000-0000-000072040000}"/>
    <cellStyle name="0,0_x000d__x000a_NA_x000d__x000a__Thanh hoa chinh thuc 28-2" xfId="398" xr:uid="{00000000-0005-0000-0000-000073040000}"/>
    <cellStyle name="0,0_x005f_x000d__x005f_x000a_NA_x005f_x000d__x005f_x000a_" xfId="1834" xr:uid="{00000000-0005-0000-0000-000074040000}"/>
    <cellStyle name="0.0" xfId="1835" xr:uid="{00000000-0005-0000-0000-000075040000}"/>
    <cellStyle name="0.0 2" xfId="1839" xr:uid="{00000000-0005-0000-0000-000076040000}"/>
    <cellStyle name="0.00" xfId="1735" xr:uid="{00000000-0005-0000-0000-000077040000}"/>
    <cellStyle name="0.00 2" xfId="1842" xr:uid="{00000000-0005-0000-0000-000078040000}"/>
    <cellStyle name="1" xfId="1843" xr:uid="{00000000-0005-0000-0000-000079040000}"/>
    <cellStyle name="1 2" xfId="1844" xr:uid="{00000000-0005-0000-0000-00007A040000}"/>
    <cellStyle name="1_!1 1 bao cao giao KH ve HTCMT vung TNB   12-12-2011" xfId="1846" xr:uid="{00000000-0005-0000-0000-00007B040000}"/>
    <cellStyle name="1_BAO GIA NGAY 24-10-08 (co dam)" xfId="1849" xr:uid="{00000000-0005-0000-0000-00007C040000}"/>
    <cellStyle name="1_Bieu4HTMT" xfId="1850" xr:uid="{00000000-0005-0000-0000-00007D040000}"/>
    <cellStyle name="1_Book1" xfId="1851" xr:uid="{00000000-0005-0000-0000-00007E040000}"/>
    <cellStyle name="1_Book1_1" xfId="1852" xr:uid="{00000000-0005-0000-0000-00007F040000}"/>
    <cellStyle name="1_Book1_1_!1 1 bao cao giao KH ve HTCMT vung TNB   12-12-2011" xfId="1854" xr:uid="{00000000-0005-0000-0000-000080040000}"/>
    <cellStyle name="1_Book1_1_Bieu4HTMT" xfId="579" xr:uid="{00000000-0005-0000-0000-000081040000}"/>
    <cellStyle name="1_Book1_1_Bieu4HTMT_!1 1 bao cao giao KH ve HTCMT vung TNB   12-12-2011" xfId="1855" xr:uid="{00000000-0005-0000-0000-000082040000}"/>
    <cellStyle name="1_Book1_1_Bieu4HTMT_KH TPCP vung TNB (03-1-2012)" xfId="1856" xr:uid="{00000000-0005-0000-0000-000083040000}"/>
    <cellStyle name="1_Book1_1_KH TPCP vung TNB (03-1-2012)" xfId="1079" xr:uid="{00000000-0005-0000-0000-000084040000}"/>
    <cellStyle name="1_Cau thuy dien Ban La (Cu Anh)" xfId="1859" xr:uid="{00000000-0005-0000-0000-000085040000}"/>
    <cellStyle name="1_Cau thuy dien Ban La (Cu Anh)_!1 1 bao cao giao KH ve HTCMT vung TNB   12-12-2011" xfId="1862" xr:uid="{00000000-0005-0000-0000-000086040000}"/>
    <cellStyle name="1_Cau thuy dien Ban La (Cu Anh)_Bieu4HTMT" xfId="1864" xr:uid="{00000000-0005-0000-0000-000087040000}"/>
    <cellStyle name="1_Cau thuy dien Ban La (Cu Anh)_Bieu4HTMT_!1 1 bao cao giao KH ve HTCMT vung TNB   12-12-2011" xfId="1865" xr:uid="{00000000-0005-0000-0000-000088040000}"/>
    <cellStyle name="1_Cau thuy dien Ban La (Cu Anh)_Bieu4HTMT_KH TPCP vung TNB (03-1-2012)" xfId="591" xr:uid="{00000000-0005-0000-0000-000089040000}"/>
    <cellStyle name="1_Cau thuy dien Ban La (Cu Anh)_KH TPCP vung TNB (03-1-2012)" xfId="1223" xr:uid="{00000000-0005-0000-0000-00008A040000}"/>
    <cellStyle name="1_Cong trinh co y kien LD_Dang_NN_2011-Tay nguyen-9-10" xfId="391" xr:uid="{00000000-0005-0000-0000-00008B040000}"/>
    <cellStyle name="1_Du toan 558 (Km17+508.12 - Km 22)" xfId="1870" xr:uid="{00000000-0005-0000-0000-00008C040000}"/>
    <cellStyle name="1_Du toan 558 (Km17+508.12 - Km 22)_!1 1 bao cao giao KH ve HTCMT vung TNB   12-12-2011" xfId="1743" xr:uid="{00000000-0005-0000-0000-00008D040000}"/>
    <cellStyle name="1_Du toan 558 (Km17+508.12 - Km 22)_Bieu4HTMT" xfId="1871" xr:uid="{00000000-0005-0000-0000-00008E040000}"/>
    <cellStyle name="1_Du toan 558 (Km17+508.12 - Km 22)_Bieu4HTMT_!1 1 bao cao giao KH ve HTCMT vung TNB   12-12-2011" xfId="1872" xr:uid="{00000000-0005-0000-0000-00008F040000}"/>
    <cellStyle name="1_Du toan 558 (Km17+508.12 - Km 22)_Bieu4HTMT_KH TPCP vung TNB (03-1-2012)" xfId="1876" xr:uid="{00000000-0005-0000-0000-000090040000}"/>
    <cellStyle name="1_Du toan 558 (Km17+508.12 - Km 22)_KH TPCP vung TNB (03-1-2012)" xfId="1877" xr:uid="{00000000-0005-0000-0000-000091040000}"/>
    <cellStyle name="1_Gia_VLQL48_duyet " xfId="1882" xr:uid="{00000000-0005-0000-0000-000092040000}"/>
    <cellStyle name="1_Gia_VLQL48_duyet _!1 1 bao cao giao KH ve HTCMT vung TNB   12-12-2011" xfId="1883" xr:uid="{00000000-0005-0000-0000-000093040000}"/>
    <cellStyle name="1_Gia_VLQL48_duyet _Bieu4HTMT" xfId="742" xr:uid="{00000000-0005-0000-0000-000094040000}"/>
    <cellStyle name="1_Gia_VLQL48_duyet _Bieu4HTMT_!1 1 bao cao giao KH ve HTCMT vung TNB   12-12-2011" xfId="565" xr:uid="{00000000-0005-0000-0000-000095040000}"/>
    <cellStyle name="1_Gia_VLQL48_duyet _Bieu4HTMT_KH TPCP vung TNB (03-1-2012)" xfId="1585" xr:uid="{00000000-0005-0000-0000-000096040000}"/>
    <cellStyle name="1_Gia_VLQL48_duyet _KH TPCP vung TNB (03-1-2012)" xfId="1837" xr:uid="{00000000-0005-0000-0000-000097040000}"/>
    <cellStyle name="1_Kh ql62 (2010) 11-09" xfId="1884" xr:uid="{00000000-0005-0000-0000-00009E040000}"/>
    <cellStyle name="1_KH TPCP vung TNB (03-1-2012)" xfId="1885" xr:uid="{00000000-0005-0000-0000-00009F040000}"/>
    <cellStyle name="1_Khung 2012" xfId="1886" xr:uid="{00000000-0005-0000-0000-0000A0040000}"/>
    <cellStyle name="1_KlQdinhduyet" xfId="1890" xr:uid="{00000000-0005-0000-0000-000098040000}"/>
    <cellStyle name="1_KlQdinhduyet_!1 1 bao cao giao KH ve HTCMT vung TNB   12-12-2011" xfId="77" xr:uid="{00000000-0005-0000-0000-000099040000}"/>
    <cellStyle name="1_KlQdinhduyet_Bieu4HTMT" xfId="1892" xr:uid="{00000000-0005-0000-0000-00009A040000}"/>
    <cellStyle name="1_KlQdinhduyet_Bieu4HTMT_!1 1 bao cao giao KH ve HTCMT vung TNB   12-12-2011" xfId="1893" xr:uid="{00000000-0005-0000-0000-00009B040000}"/>
    <cellStyle name="1_KlQdinhduyet_Bieu4HTMT_KH TPCP vung TNB (03-1-2012)" xfId="725" xr:uid="{00000000-0005-0000-0000-00009C040000}"/>
    <cellStyle name="1_KlQdinhduyet_KH TPCP vung TNB (03-1-2012)" xfId="827" xr:uid="{00000000-0005-0000-0000-00009D040000}"/>
    <cellStyle name="1_TN - Ho tro khac 2011" xfId="1896" xr:uid="{00000000-0005-0000-0000-0000A1040000}"/>
    <cellStyle name="1_TRUNG PMU 5" xfId="1899" xr:uid="{00000000-0005-0000-0000-0000A2040000}"/>
    <cellStyle name="1_ÿÿÿÿÿ" xfId="1900" xr:uid="{00000000-0005-0000-0000-0000A3040000}"/>
    <cellStyle name="1_ÿÿÿÿÿ_Bieu tong hop nhu cau ung 2011 da chon loc -Mien nui" xfId="1902" xr:uid="{00000000-0005-0000-0000-0000A4040000}"/>
    <cellStyle name="1_ÿÿÿÿÿ_Bieu tong hop nhu cau ung 2011 da chon loc -Mien nui 2" xfId="1904" xr:uid="{00000000-0005-0000-0000-0000A5040000}"/>
    <cellStyle name="1_ÿÿÿÿÿ_Kh ql62 (2010) 11-09" xfId="1905" xr:uid="{00000000-0005-0000-0000-0000A6040000}"/>
    <cellStyle name="1_ÿÿÿÿÿ_Khung 2012" xfId="1906" xr:uid="{00000000-0005-0000-0000-0000A7040000}"/>
    <cellStyle name="15" xfId="484" xr:uid="{00000000-0005-0000-0000-0000A8040000}"/>
    <cellStyle name="18" xfId="1908" xr:uid="{00000000-0005-0000-0000-0000A9040000}"/>
    <cellStyle name="¹éºÐÀ²_      " xfId="1531" xr:uid="{00000000-0005-0000-0000-0000AA040000}"/>
    <cellStyle name="2" xfId="1909" xr:uid="{00000000-0005-0000-0000-0000AB040000}"/>
    <cellStyle name="2_Book1" xfId="1910" xr:uid="{00000000-0005-0000-0000-0000AC040000}"/>
    <cellStyle name="2_Book1_1" xfId="1916" xr:uid="{00000000-0005-0000-0000-0000AD040000}"/>
    <cellStyle name="2_Book1_1_!1 1 bao cao giao KH ve HTCMT vung TNB   12-12-2011" xfId="327" xr:uid="{00000000-0005-0000-0000-0000AE040000}"/>
    <cellStyle name="2_Book1_1_Bieu4HTMT" xfId="1918" xr:uid="{00000000-0005-0000-0000-0000AF040000}"/>
    <cellStyle name="2_Book1_1_Bieu4HTMT_!1 1 bao cao giao KH ve HTCMT vung TNB   12-12-2011" xfId="1920" xr:uid="{00000000-0005-0000-0000-0000B0040000}"/>
    <cellStyle name="2_Book1_1_Bieu4HTMT_KH TPCP vung TNB (03-1-2012)" xfId="851" xr:uid="{00000000-0005-0000-0000-0000B1040000}"/>
    <cellStyle name="2_Book1_1_KH TPCP vung TNB (03-1-2012)" xfId="1923" xr:uid="{00000000-0005-0000-0000-0000B2040000}"/>
    <cellStyle name="2_Cau thuy dien Ban La (Cu Anh)" xfId="1926" xr:uid="{00000000-0005-0000-0000-0000B3040000}"/>
    <cellStyle name="2_Cau thuy dien Ban La (Cu Anh)_!1 1 bao cao giao KH ve HTCMT vung TNB   12-12-2011" xfId="1927" xr:uid="{00000000-0005-0000-0000-0000B4040000}"/>
    <cellStyle name="2_Cau thuy dien Ban La (Cu Anh)_Bieu4HTMT" xfId="1929" xr:uid="{00000000-0005-0000-0000-0000B5040000}"/>
    <cellStyle name="2_Cau thuy dien Ban La (Cu Anh)_Bieu4HTMT_!1 1 bao cao giao KH ve HTCMT vung TNB   12-12-2011" xfId="1931" xr:uid="{00000000-0005-0000-0000-0000B6040000}"/>
    <cellStyle name="2_Cau thuy dien Ban La (Cu Anh)_Bieu4HTMT_KH TPCP vung TNB (03-1-2012)" xfId="1933" xr:uid="{00000000-0005-0000-0000-0000B7040000}"/>
    <cellStyle name="2_Cau thuy dien Ban La (Cu Anh)_KH TPCP vung TNB (03-1-2012)" xfId="1935" xr:uid="{00000000-0005-0000-0000-0000B8040000}"/>
    <cellStyle name="2_Du toan 558 (Km17+508.12 - Km 22)" xfId="1936" xr:uid="{00000000-0005-0000-0000-0000B9040000}"/>
    <cellStyle name="2_Du toan 558 (Km17+508.12 - Km 22)_!1 1 bao cao giao KH ve HTCMT vung TNB   12-12-2011" xfId="1937" xr:uid="{00000000-0005-0000-0000-0000BA040000}"/>
    <cellStyle name="2_Du toan 558 (Km17+508.12 - Km 22)_Bieu4HTMT" xfId="1938" xr:uid="{00000000-0005-0000-0000-0000BB040000}"/>
    <cellStyle name="2_Du toan 558 (Km17+508.12 - Km 22)_Bieu4HTMT_!1 1 bao cao giao KH ve HTCMT vung TNB   12-12-2011" xfId="1939" xr:uid="{00000000-0005-0000-0000-0000BC040000}"/>
    <cellStyle name="2_Du toan 558 (Km17+508.12 - Km 22)_Bieu4HTMT_KH TPCP vung TNB (03-1-2012)" xfId="1940" xr:uid="{00000000-0005-0000-0000-0000BD040000}"/>
    <cellStyle name="2_Du toan 558 (Km17+508.12 - Km 22)_KH TPCP vung TNB (03-1-2012)" xfId="1678" xr:uid="{00000000-0005-0000-0000-0000BE040000}"/>
    <cellStyle name="2_Gia_VLQL48_duyet " xfId="27" xr:uid="{00000000-0005-0000-0000-0000BF040000}"/>
    <cellStyle name="2_Gia_VLQL48_duyet _!1 1 bao cao giao KH ve HTCMT vung TNB   12-12-2011" xfId="1941" xr:uid="{00000000-0005-0000-0000-0000C0040000}"/>
    <cellStyle name="2_Gia_VLQL48_duyet _Bieu4HTMT" xfId="1590" xr:uid="{00000000-0005-0000-0000-0000C1040000}"/>
    <cellStyle name="2_Gia_VLQL48_duyet _Bieu4HTMT_!1 1 bao cao giao KH ve HTCMT vung TNB   12-12-2011" xfId="1434" xr:uid="{00000000-0005-0000-0000-0000C2040000}"/>
    <cellStyle name="2_Gia_VLQL48_duyet _Bieu4HTMT_KH TPCP vung TNB (03-1-2012)" xfId="1942" xr:uid="{00000000-0005-0000-0000-0000C3040000}"/>
    <cellStyle name="2_Gia_VLQL48_duyet _KH TPCP vung TNB (03-1-2012)" xfId="1944" xr:uid="{00000000-0005-0000-0000-0000C4040000}"/>
    <cellStyle name="2_KlQdinhduyet" xfId="1945" xr:uid="{00000000-0005-0000-0000-0000C5040000}"/>
    <cellStyle name="2_KlQdinhduyet_!1 1 bao cao giao KH ve HTCMT vung TNB   12-12-2011" xfId="1946" xr:uid="{00000000-0005-0000-0000-0000C6040000}"/>
    <cellStyle name="2_KlQdinhduyet_Bieu4HTMT" xfId="1948" xr:uid="{00000000-0005-0000-0000-0000C7040000}"/>
    <cellStyle name="2_KlQdinhduyet_Bieu4HTMT_!1 1 bao cao giao KH ve HTCMT vung TNB   12-12-2011" xfId="1608" xr:uid="{00000000-0005-0000-0000-0000C8040000}"/>
    <cellStyle name="2_KlQdinhduyet_Bieu4HTMT_KH TPCP vung TNB (03-1-2012)" xfId="1950" xr:uid="{00000000-0005-0000-0000-0000C9040000}"/>
    <cellStyle name="2_KlQdinhduyet_KH TPCP vung TNB (03-1-2012)" xfId="1647" xr:uid="{00000000-0005-0000-0000-0000CA040000}"/>
    <cellStyle name="2_TRUNG PMU 5" xfId="1710" xr:uid="{00000000-0005-0000-0000-0000CB040000}"/>
    <cellStyle name="2_ÿÿÿÿÿ" xfId="1952" xr:uid="{00000000-0005-0000-0000-0000CC040000}"/>
    <cellStyle name="2_ÿÿÿÿÿ_Bieu tong hop nhu cau ung 2011 da chon loc -Mien nui" xfId="1954" xr:uid="{00000000-0005-0000-0000-0000CD040000}"/>
    <cellStyle name="2_ÿÿÿÿÿ_Bieu tong hop nhu cau ung 2011 da chon loc -Mien nui 2" xfId="1104" xr:uid="{00000000-0005-0000-0000-0000CE040000}"/>
    <cellStyle name="20% - Accent1 2" xfId="1612" xr:uid="{00000000-0005-0000-0000-0000CF040000}"/>
    <cellStyle name="20% - Accent2 2" xfId="1955" xr:uid="{00000000-0005-0000-0000-0000D0040000}"/>
    <cellStyle name="20% - Accent3 2" xfId="1956" xr:uid="{00000000-0005-0000-0000-0000D1040000}"/>
    <cellStyle name="20% - Accent4 2" xfId="1957" xr:uid="{00000000-0005-0000-0000-0000D2040000}"/>
    <cellStyle name="20% - Accent5 2" xfId="1959" xr:uid="{00000000-0005-0000-0000-0000D3040000}"/>
    <cellStyle name="20% - Accent6 2" xfId="1961" xr:uid="{00000000-0005-0000-0000-0000D4040000}"/>
    <cellStyle name="-2001" xfId="1962" xr:uid="{00000000-0005-0000-0000-0000D5040000}"/>
    <cellStyle name="3" xfId="454" xr:uid="{00000000-0005-0000-0000-0000D6040000}"/>
    <cellStyle name="3_Book1" xfId="1964" xr:uid="{00000000-0005-0000-0000-0000D7040000}"/>
    <cellStyle name="3_Book1_1" xfId="1966" xr:uid="{00000000-0005-0000-0000-0000D8040000}"/>
    <cellStyle name="3_Book1_1_!1 1 bao cao giao KH ve HTCMT vung TNB   12-12-2011" xfId="1556" xr:uid="{00000000-0005-0000-0000-0000D9040000}"/>
    <cellStyle name="3_Book1_1_Bieu4HTMT" xfId="1967" xr:uid="{00000000-0005-0000-0000-0000DA040000}"/>
    <cellStyle name="3_Book1_1_Bieu4HTMT_!1 1 bao cao giao KH ve HTCMT vung TNB   12-12-2011" xfId="1968" xr:uid="{00000000-0005-0000-0000-0000DB040000}"/>
    <cellStyle name="3_Book1_1_Bieu4HTMT_KH TPCP vung TNB (03-1-2012)" xfId="586" xr:uid="{00000000-0005-0000-0000-0000DC040000}"/>
    <cellStyle name="3_Book1_1_KH TPCP vung TNB (03-1-2012)" xfId="1969" xr:uid="{00000000-0005-0000-0000-0000DD040000}"/>
    <cellStyle name="3_Cau thuy dien Ban La (Cu Anh)" xfId="1970" xr:uid="{00000000-0005-0000-0000-0000DE040000}"/>
    <cellStyle name="3_Cau thuy dien Ban La (Cu Anh)_!1 1 bao cao giao KH ve HTCMT vung TNB   12-12-2011" xfId="1973" xr:uid="{00000000-0005-0000-0000-0000DF040000}"/>
    <cellStyle name="3_Cau thuy dien Ban La (Cu Anh)_Bieu4HTMT" xfId="1974" xr:uid="{00000000-0005-0000-0000-0000E0040000}"/>
    <cellStyle name="3_Cau thuy dien Ban La (Cu Anh)_Bieu4HTMT_!1 1 bao cao giao KH ve HTCMT vung TNB   12-12-2011" xfId="1976" xr:uid="{00000000-0005-0000-0000-0000E1040000}"/>
    <cellStyle name="3_Cau thuy dien Ban La (Cu Anh)_Bieu4HTMT_KH TPCP vung TNB (03-1-2012)" xfId="1979" xr:uid="{00000000-0005-0000-0000-0000E2040000}"/>
    <cellStyle name="3_Cau thuy dien Ban La (Cu Anh)_KH TPCP vung TNB (03-1-2012)" xfId="134" xr:uid="{00000000-0005-0000-0000-0000E3040000}"/>
    <cellStyle name="3_Du toan 558 (Km17+508.12 - Km 22)" xfId="174" xr:uid="{00000000-0005-0000-0000-0000E4040000}"/>
    <cellStyle name="3_Du toan 558 (Km17+508.12 - Km 22)_!1 1 bao cao giao KH ve HTCMT vung TNB   12-12-2011" xfId="1981" xr:uid="{00000000-0005-0000-0000-0000E5040000}"/>
    <cellStyle name="3_Du toan 558 (Km17+508.12 - Km 22)_Bieu4HTMT" xfId="1519" xr:uid="{00000000-0005-0000-0000-0000E6040000}"/>
    <cellStyle name="3_Du toan 558 (Km17+508.12 - Km 22)_Bieu4HTMT_!1 1 bao cao giao KH ve HTCMT vung TNB   12-12-2011" xfId="1982" xr:uid="{00000000-0005-0000-0000-0000E7040000}"/>
    <cellStyle name="3_Du toan 558 (Km17+508.12 - Km 22)_Bieu4HTMT_KH TPCP vung TNB (03-1-2012)" xfId="460" xr:uid="{00000000-0005-0000-0000-0000E8040000}"/>
    <cellStyle name="3_Du toan 558 (Km17+508.12 - Km 22)_KH TPCP vung TNB (03-1-2012)" xfId="1983" xr:uid="{00000000-0005-0000-0000-0000E9040000}"/>
    <cellStyle name="3_Gia_VLQL48_duyet " xfId="1984" xr:uid="{00000000-0005-0000-0000-0000EA040000}"/>
    <cellStyle name="3_Gia_VLQL48_duyet _!1 1 bao cao giao KH ve HTCMT vung TNB   12-12-2011" xfId="1985" xr:uid="{00000000-0005-0000-0000-0000EB040000}"/>
    <cellStyle name="3_Gia_VLQL48_duyet _Bieu4HTMT" xfId="1989" xr:uid="{00000000-0005-0000-0000-0000EC040000}"/>
    <cellStyle name="3_Gia_VLQL48_duyet _Bieu4HTMT_!1 1 bao cao giao KH ve HTCMT vung TNB   12-12-2011" xfId="264" xr:uid="{00000000-0005-0000-0000-0000ED040000}"/>
    <cellStyle name="3_Gia_VLQL48_duyet _Bieu4HTMT_KH TPCP vung TNB (03-1-2012)" xfId="1990" xr:uid="{00000000-0005-0000-0000-0000EE040000}"/>
    <cellStyle name="3_Gia_VLQL48_duyet _KH TPCP vung TNB (03-1-2012)" xfId="1991" xr:uid="{00000000-0005-0000-0000-0000EF040000}"/>
    <cellStyle name="3_KlQdinhduyet" xfId="1993" xr:uid="{00000000-0005-0000-0000-0000F0040000}"/>
    <cellStyle name="3_KlQdinhduyet_!1 1 bao cao giao KH ve HTCMT vung TNB   12-12-2011" xfId="1995" xr:uid="{00000000-0005-0000-0000-0000F1040000}"/>
    <cellStyle name="3_KlQdinhduyet_Bieu4HTMT" xfId="1996" xr:uid="{00000000-0005-0000-0000-0000F2040000}"/>
    <cellStyle name="3_KlQdinhduyet_Bieu4HTMT_!1 1 bao cao giao KH ve HTCMT vung TNB   12-12-2011" xfId="1997" xr:uid="{00000000-0005-0000-0000-0000F3040000}"/>
    <cellStyle name="3_KlQdinhduyet_Bieu4HTMT_KH TPCP vung TNB (03-1-2012)" xfId="440" xr:uid="{00000000-0005-0000-0000-0000F4040000}"/>
    <cellStyle name="3_KlQdinhduyet_KH TPCP vung TNB (03-1-2012)" xfId="1035" xr:uid="{00000000-0005-0000-0000-0000F5040000}"/>
    <cellStyle name="3_ÿÿÿÿÿ" xfId="1998" xr:uid="{00000000-0005-0000-0000-0000F6040000}"/>
    <cellStyle name="4" xfId="1999" xr:uid="{00000000-0005-0000-0000-0000F7040000}"/>
    <cellStyle name="4_Book1" xfId="2000" xr:uid="{00000000-0005-0000-0000-0000F8040000}"/>
    <cellStyle name="4_Book1_1" xfId="2003" xr:uid="{00000000-0005-0000-0000-0000F9040000}"/>
    <cellStyle name="4_Book1_1_!1 1 bao cao giao KH ve HTCMT vung TNB   12-12-2011" xfId="2004" xr:uid="{00000000-0005-0000-0000-0000FA040000}"/>
    <cellStyle name="4_Book1_1_Bieu4HTMT" xfId="2005" xr:uid="{00000000-0005-0000-0000-0000FB040000}"/>
    <cellStyle name="4_Book1_1_Bieu4HTMT_!1 1 bao cao giao KH ve HTCMT vung TNB   12-12-2011" xfId="2006" xr:uid="{00000000-0005-0000-0000-0000FC040000}"/>
    <cellStyle name="4_Book1_1_Bieu4HTMT_KH TPCP vung TNB (03-1-2012)" xfId="2008" xr:uid="{00000000-0005-0000-0000-0000FD040000}"/>
    <cellStyle name="4_Book1_1_KH TPCP vung TNB (03-1-2012)" xfId="2009" xr:uid="{00000000-0005-0000-0000-0000FE040000}"/>
    <cellStyle name="4_Cau thuy dien Ban La (Cu Anh)" xfId="2010" xr:uid="{00000000-0005-0000-0000-0000FF040000}"/>
    <cellStyle name="4_Cau thuy dien Ban La (Cu Anh)_!1 1 bao cao giao KH ve HTCMT vung TNB   12-12-2011" xfId="2013" xr:uid="{00000000-0005-0000-0000-000000050000}"/>
    <cellStyle name="4_Cau thuy dien Ban La (Cu Anh)_Bieu4HTMT" xfId="1771" xr:uid="{00000000-0005-0000-0000-000001050000}"/>
    <cellStyle name="4_Cau thuy dien Ban La (Cu Anh)_Bieu4HTMT_!1 1 bao cao giao KH ve HTCMT vung TNB   12-12-2011" xfId="2017" xr:uid="{00000000-0005-0000-0000-000002050000}"/>
    <cellStyle name="4_Cau thuy dien Ban La (Cu Anh)_Bieu4HTMT_KH TPCP vung TNB (03-1-2012)" xfId="2020" xr:uid="{00000000-0005-0000-0000-000003050000}"/>
    <cellStyle name="4_Cau thuy dien Ban La (Cu Anh)_KH TPCP vung TNB (03-1-2012)" xfId="2021" xr:uid="{00000000-0005-0000-0000-000004050000}"/>
    <cellStyle name="4_Du toan 558 (Km17+508.12 - Km 22)" xfId="2022" xr:uid="{00000000-0005-0000-0000-000005050000}"/>
    <cellStyle name="4_Du toan 558 (Km17+508.12 - Km 22)_!1 1 bao cao giao KH ve HTCMT vung TNB   12-12-2011" xfId="2024" xr:uid="{00000000-0005-0000-0000-000006050000}"/>
    <cellStyle name="4_Du toan 558 (Km17+508.12 - Km 22)_Bieu4HTMT" xfId="2025" xr:uid="{00000000-0005-0000-0000-000007050000}"/>
    <cellStyle name="4_Du toan 558 (Km17+508.12 - Km 22)_Bieu4HTMT_!1 1 bao cao giao KH ve HTCMT vung TNB   12-12-2011" xfId="2026" xr:uid="{00000000-0005-0000-0000-000008050000}"/>
    <cellStyle name="4_Du toan 558 (Km17+508.12 - Km 22)_Bieu4HTMT_KH TPCP vung TNB (03-1-2012)" xfId="2029" xr:uid="{00000000-0005-0000-0000-000009050000}"/>
    <cellStyle name="4_Du toan 558 (Km17+508.12 - Km 22)_KH TPCP vung TNB (03-1-2012)" xfId="2030" xr:uid="{00000000-0005-0000-0000-00000A050000}"/>
    <cellStyle name="4_Gia_VLQL48_duyet " xfId="1528" xr:uid="{00000000-0005-0000-0000-00000B050000}"/>
    <cellStyle name="4_Gia_VLQL48_duyet _!1 1 bao cao giao KH ve HTCMT vung TNB   12-12-2011" xfId="2031" xr:uid="{00000000-0005-0000-0000-00000C050000}"/>
    <cellStyle name="4_Gia_VLQL48_duyet _Bieu4HTMT" xfId="1915" xr:uid="{00000000-0005-0000-0000-00000D050000}"/>
    <cellStyle name="4_Gia_VLQL48_duyet _Bieu4HTMT_!1 1 bao cao giao KH ve HTCMT vung TNB   12-12-2011" xfId="326" xr:uid="{00000000-0005-0000-0000-00000E050000}"/>
    <cellStyle name="4_Gia_VLQL48_duyet _Bieu4HTMT_KH TPCP vung TNB (03-1-2012)" xfId="1922" xr:uid="{00000000-0005-0000-0000-00000F050000}"/>
    <cellStyle name="4_Gia_VLQL48_duyet _KH TPCP vung TNB (03-1-2012)" xfId="2033" xr:uid="{00000000-0005-0000-0000-000010050000}"/>
    <cellStyle name="4_KlQdinhduyet" xfId="2034" xr:uid="{00000000-0005-0000-0000-000011050000}"/>
    <cellStyle name="4_KlQdinhduyet_!1 1 bao cao giao KH ve HTCMT vung TNB   12-12-2011" xfId="2035" xr:uid="{00000000-0005-0000-0000-000012050000}"/>
    <cellStyle name="4_KlQdinhduyet_Bieu4HTMT" xfId="2036" xr:uid="{00000000-0005-0000-0000-000013050000}"/>
    <cellStyle name="4_KlQdinhduyet_Bieu4HTMT_!1 1 bao cao giao KH ve HTCMT vung TNB   12-12-2011" xfId="2037" xr:uid="{00000000-0005-0000-0000-000014050000}"/>
    <cellStyle name="4_KlQdinhduyet_Bieu4HTMT_KH TPCP vung TNB (03-1-2012)" xfId="2039" xr:uid="{00000000-0005-0000-0000-000015050000}"/>
    <cellStyle name="4_KlQdinhduyet_KH TPCP vung TNB (03-1-2012)" xfId="2040" xr:uid="{00000000-0005-0000-0000-000016050000}"/>
    <cellStyle name="4_ÿÿÿÿÿ" xfId="341" xr:uid="{00000000-0005-0000-0000-000017050000}"/>
    <cellStyle name="40% - Accent1 2" xfId="2041" xr:uid="{00000000-0005-0000-0000-000018050000}"/>
    <cellStyle name="40% - Accent2 2" xfId="1089" xr:uid="{00000000-0005-0000-0000-000019050000}"/>
    <cellStyle name="40% - Accent3 2" xfId="1460" xr:uid="{00000000-0005-0000-0000-00001A050000}"/>
    <cellStyle name="40% - Accent4 2" xfId="1295" xr:uid="{00000000-0005-0000-0000-00001B050000}"/>
    <cellStyle name="40% - Accent5 2" xfId="1688" xr:uid="{00000000-0005-0000-0000-00001C050000}"/>
    <cellStyle name="40% - Accent6 2" xfId="2044" xr:uid="{00000000-0005-0000-0000-00001D050000}"/>
    <cellStyle name="52" xfId="2046" xr:uid="{00000000-0005-0000-0000-00001E050000}"/>
    <cellStyle name="6" xfId="26" xr:uid="{00000000-0005-0000-0000-00001F050000}"/>
    <cellStyle name="6_15_10_2013 BC nhu cau von doi ung ODA (2014-2016) ngay 15102013 Sua" xfId="2047" xr:uid="{00000000-0005-0000-0000-000020050000}"/>
    <cellStyle name="6_BC nhu cau von doi ung ODA nganh NN (BKH)" xfId="1046" xr:uid="{00000000-0005-0000-0000-000021050000}"/>
    <cellStyle name="6_BC nhu cau von doi ung ODA nganh NN (BKH)_05-12  KH trung han 2016-2020 - Liem Thinh edited" xfId="2049" xr:uid="{00000000-0005-0000-0000-000022050000}"/>
    <cellStyle name="6_BC nhu cau von doi ung ODA nganh NN (BKH)_Copy of 05-12  KH trung han 2016-2020 - Liem Thinh edited (1)" xfId="1958" xr:uid="{00000000-0005-0000-0000-000023050000}"/>
    <cellStyle name="6_BC Tai co cau (bieu TH)" xfId="2052" xr:uid="{00000000-0005-0000-0000-000024050000}"/>
    <cellStyle name="6_BC Tai co cau (bieu TH)_05-12  KH trung han 2016-2020 - Liem Thinh edited" xfId="447" xr:uid="{00000000-0005-0000-0000-000025050000}"/>
    <cellStyle name="6_BC Tai co cau (bieu TH)_Copy of 05-12  KH trung han 2016-2020 - Liem Thinh edited (1)" xfId="1880" xr:uid="{00000000-0005-0000-0000-000026050000}"/>
    <cellStyle name="6_Cong trinh co y kien LD_Dang_NN_2011-Tay nguyen-9-10" xfId="75" xr:uid="{00000000-0005-0000-0000-000027050000}"/>
    <cellStyle name="6_Cong trinh co y kien LD_Dang_NN_2011-Tay nguyen-9-10_!1 1 bao cao giao KH ve HTCMT vung TNB   12-12-2011" xfId="1225" xr:uid="{00000000-0005-0000-0000-000028050000}"/>
    <cellStyle name="6_Cong trinh co y kien LD_Dang_NN_2011-Tay nguyen-9-10_Bieu4HTMT" xfId="2055" xr:uid="{00000000-0005-0000-0000-000029050000}"/>
    <cellStyle name="6_Cong trinh co y kien LD_Dang_NN_2011-Tay nguyen-9-10_Bieu4HTMT_!1 1 bao cao giao KH ve HTCMT vung TNB   12-12-2011" xfId="1668" xr:uid="{00000000-0005-0000-0000-00002A050000}"/>
    <cellStyle name="6_Cong trinh co y kien LD_Dang_NN_2011-Tay nguyen-9-10_Bieu4HTMT_KH TPCP vung TNB (03-1-2012)" xfId="2056" xr:uid="{00000000-0005-0000-0000-00002B050000}"/>
    <cellStyle name="6_Cong trinh co y kien LD_Dang_NN_2011-Tay nguyen-9-10_KH TPCP vung TNB (03-1-2012)" xfId="1680" xr:uid="{00000000-0005-0000-0000-00002C050000}"/>
    <cellStyle name="6_DK 2014-2015 final" xfId="2059" xr:uid="{00000000-0005-0000-0000-00002D050000}"/>
    <cellStyle name="6_DK 2014-2015 final_05-12  KH trung han 2016-2020 - Liem Thinh edited" xfId="293" xr:uid="{00000000-0005-0000-0000-00002E050000}"/>
    <cellStyle name="6_DK 2014-2015 final_Copy of 05-12  KH trung han 2016-2020 - Liem Thinh edited (1)" xfId="2063" xr:uid="{00000000-0005-0000-0000-00002F050000}"/>
    <cellStyle name="6_DK 2014-2015 new" xfId="2064" xr:uid="{00000000-0005-0000-0000-000030050000}"/>
    <cellStyle name="6_DK 2014-2015 new_05-12  KH trung han 2016-2020 - Liem Thinh edited" xfId="2065" xr:uid="{00000000-0005-0000-0000-000031050000}"/>
    <cellStyle name="6_DK 2014-2015 new_Copy of 05-12  KH trung han 2016-2020 - Liem Thinh edited (1)" xfId="2068" xr:uid="{00000000-0005-0000-0000-000032050000}"/>
    <cellStyle name="6_DK KH CBDT 2014 11-11-2013" xfId="2069" xr:uid="{00000000-0005-0000-0000-000033050000}"/>
    <cellStyle name="6_DK KH CBDT 2014 11-11-2013(1)" xfId="1283" xr:uid="{00000000-0005-0000-0000-000034050000}"/>
    <cellStyle name="6_DK KH CBDT 2014 11-11-2013(1)_05-12  KH trung han 2016-2020 - Liem Thinh edited" xfId="2070" xr:uid="{00000000-0005-0000-0000-000035050000}"/>
    <cellStyle name="6_DK KH CBDT 2014 11-11-2013(1)_Copy of 05-12  KH trung han 2016-2020 - Liem Thinh edited (1)" xfId="2071" xr:uid="{00000000-0005-0000-0000-000036050000}"/>
    <cellStyle name="6_DK KH CBDT 2014 11-11-2013_05-12  KH trung han 2016-2020 - Liem Thinh edited" xfId="2072" xr:uid="{00000000-0005-0000-0000-000037050000}"/>
    <cellStyle name="6_DK KH CBDT 2014 11-11-2013_Copy of 05-12  KH trung han 2016-2020 - Liem Thinh edited (1)" xfId="2074" xr:uid="{00000000-0005-0000-0000-000038050000}"/>
    <cellStyle name="6_KH 2011-2015" xfId="2076" xr:uid="{00000000-0005-0000-0000-000039050000}"/>
    <cellStyle name="6_tai co cau dau tu (tong hop)1" xfId="1268" xr:uid="{00000000-0005-0000-0000-00003A050000}"/>
    <cellStyle name="6_TN - Ho tro khac 2011" xfId="2079" xr:uid="{00000000-0005-0000-0000-00003B050000}"/>
    <cellStyle name="6_TN - Ho tro khac 2011_!1 1 bao cao giao KH ve HTCMT vung TNB   12-12-2011" xfId="2080" xr:uid="{00000000-0005-0000-0000-00003C050000}"/>
    <cellStyle name="6_TN - Ho tro khac 2011_Bieu4HTMT" xfId="1602" xr:uid="{00000000-0005-0000-0000-00003D050000}"/>
    <cellStyle name="6_TN - Ho tro khac 2011_Bieu4HTMT_!1 1 bao cao giao KH ve HTCMT vung TNB   12-12-2011" xfId="2083" xr:uid="{00000000-0005-0000-0000-00003E050000}"/>
    <cellStyle name="6_TN - Ho tro khac 2011_Bieu4HTMT_KH TPCP vung TNB (03-1-2012)" xfId="9" xr:uid="{00000000-0005-0000-0000-00003F050000}"/>
    <cellStyle name="6_TN - Ho tro khac 2011_KH TPCP vung TNB (03-1-2012)" xfId="2085" xr:uid="{00000000-0005-0000-0000-000040050000}"/>
    <cellStyle name="60% - Accent1 2" xfId="996" xr:uid="{00000000-0005-0000-0000-000041050000}"/>
    <cellStyle name="60% - Accent2 2" xfId="2086" xr:uid="{00000000-0005-0000-0000-000042050000}"/>
    <cellStyle name="60% - Accent3 2" xfId="2078" xr:uid="{00000000-0005-0000-0000-000043050000}"/>
    <cellStyle name="60% - Accent4 2" xfId="2088" xr:uid="{00000000-0005-0000-0000-000044050000}"/>
    <cellStyle name="60% - Accent5 2" xfId="277" xr:uid="{00000000-0005-0000-0000-000045050000}"/>
    <cellStyle name="60% - Accent6 2" xfId="2089" xr:uid="{00000000-0005-0000-0000-000046050000}"/>
    <cellStyle name="9" xfId="2090" xr:uid="{00000000-0005-0000-0000-000047050000}"/>
    <cellStyle name="9_!1 1 bao cao giao KH ve HTCMT vung TNB   12-12-2011" xfId="2092" xr:uid="{00000000-0005-0000-0000-000048050000}"/>
    <cellStyle name="9_Bieu4HTMT" xfId="1182" xr:uid="{00000000-0005-0000-0000-000049050000}"/>
    <cellStyle name="9_Bieu4HTMT_!1 1 bao cao giao KH ve HTCMT vung TNB   12-12-2011" xfId="2094" xr:uid="{00000000-0005-0000-0000-00004A050000}"/>
    <cellStyle name="9_Bieu4HTMT_KH TPCP vung TNB (03-1-2012)" xfId="2096" xr:uid="{00000000-0005-0000-0000-00004B050000}"/>
    <cellStyle name="9_KH TPCP vung TNB (03-1-2012)" xfId="2101" xr:uid="{00000000-0005-0000-0000-00004C050000}"/>
    <cellStyle name="Accent1 2" xfId="2103" xr:uid="{00000000-0005-0000-0000-00004D050000}"/>
    <cellStyle name="Accent2 2" xfId="2104" xr:uid="{00000000-0005-0000-0000-00004E050000}"/>
    <cellStyle name="Accent3 2" xfId="2107" xr:uid="{00000000-0005-0000-0000-00004F050000}"/>
    <cellStyle name="Accent4 2" xfId="132" xr:uid="{00000000-0005-0000-0000-000050050000}"/>
    <cellStyle name="Accent5 2" xfId="1512" xr:uid="{00000000-0005-0000-0000-000051050000}"/>
    <cellStyle name="Accent6 2" xfId="2108" xr:uid="{00000000-0005-0000-0000-000052050000}"/>
    <cellStyle name="ÅëÈ­ [0]_      " xfId="2109" xr:uid="{00000000-0005-0000-0000-000053050000}"/>
    <cellStyle name="AeE­ [0]_INQUIRY ¿?¾÷AßAø " xfId="1019" xr:uid="{00000000-0005-0000-0000-000054050000}"/>
    <cellStyle name="ÅëÈ­ [0]_L601CPT" xfId="38" xr:uid="{00000000-0005-0000-0000-000055050000}"/>
    <cellStyle name="ÅëÈ­_      " xfId="2110" xr:uid="{00000000-0005-0000-0000-000056050000}"/>
    <cellStyle name="AeE­_INQUIRY ¿?¾÷AßAø " xfId="2111" xr:uid="{00000000-0005-0000-0000-000057050000}"/>
    <cellStyle name="ÅëÈ­_L601CPT" xfId="2113" xr:uid="{00000000-0005-0000-0000-000058050000}"/>
    <cellStyle name="args.style" xfId="2115" xr:uid="{00000000-0005-0000-0000-000059050000}"/>
    <cellStyle name="args.style 2" xfId="52" xr:uid="{00000000-0005-0000-0000-00005A050000}"/>
    <cellStyle name="at" xfId="274" xr:uid="{00000000-0005-0000-0000-00005B050000}"/>
    <cellStyle name="ÄÞ¸¶ [0]_      " xfId="2116" xr:uid="{00000000-0005-0000-0000-00005C050000}"/>
    <cellStyle name="AÞ¸¶ [0]_INQUIRY ¿?¾÷AßAø " xfId="2118" xr:uid="{00000000-0005-0000-0000-00005D050000}"/>
    <cellStyle name="ÄÞ¸¶ [0]_L601CPT" xfId="911" xr:uid="{00000000-0005-0000-0000-00005E050000}"/>
    <cellStyle name="ÄÞ¸¶_      " xfId="2119" xr:uid="{00000000-0005-0000-0000-00005F050000}"/>
    <cellStyle name="AÞ¸¶_INQUIRY ¿?¾÷AßAø " xfId="2122" xr:uid="{00000000-0005-0000-0000-000060050000}"/>
    <cellStyle name="ÄÞ¸¶_L601CPT" xfId="2123" xr:uid="{00000000-0005-0000-0000-000061050000}"/>
    <cellStyle name="AutoFormat Options" xfId="2124" xr:uid="{00000000-0005-0000-0000-000062050000}"/>
    <cellStyle name="AutoFormat Options 2" xfId="1421" xr:uid="{00000000-0005-0000-0000-000063050000}"/>
    <cellStyle name="Bad 2" xfId="2125" xr:uid="{00000000-0005-0000-0000-000064050000}"/>
    <cellStyle name="Body" xfId="1188" xr:uid="{00000000-0005-0000-0000-000065050000}"/>
    <cellStyle name="C?AØ_¿?¾÷CoE² " xfId="2128" xr:uid="{00000000-0005-0000-0000-000066050000}"/>
    <cellStyle name="C~1" xfId="2129" xr:uid="{00000000-0005-0000-0000-000067050000}"/>
    <cellStyle name="Ç¥ÁØ_      " xfId="2130" xr:uid="{00000000-0005-0000-0000-000068050000}"/>
    <cellStyle name="C￥AØ_¿μ¾÷CoE² " xfId="2131" xr:uid="{00000000-0005-0000-0000-000069050000}"/>
    <cellStyle name="Ç¥ÁØ_±¸¹Ì´ëÃ¥" xfId="1456" xr:uid="{00000000-0005-0000-0000-00006A050000}"/>
    <cellStyle name="C￥AØ_Sheet1_¿μ¾÷CoE² " xfId="2132" xr:uid="{00000000-0005-0000-0000-00006B050000}"/>
    <cellStyle name="Ç¥ÁØ_ÿÿÿÿÿÿ_4_ÃÑÇÕ°è " xfId="761" xr:uid="{00000000-0005-0000-0000-00006C050000}"/>
    <cellStyle name="Calc Currency (0)" xfId="2135" xr:uid="{00000000-0005-0000-0000-00006D050000}"/>
    <cellStyle name="Calc Currency (0) 2" xfId="2138" xr:uid="{00000000-0005-0000-0000-00006E050000}"/>
    <cellStyle name="Calc Currency (2)" xfId="813" xr:uid="{00000000-0005-0000-0000-00006F050000}"/>
    <cellStyle name="Calc Currency (2) 10" xfId="2139" xr:uid="{00000000-0005-0000-0000-000070050000}"/>
    <cellStyle name="Calc Currency (2) 11" xfId="2140" xr:uid="{00000000-0005-0000-0000-000071050000}"/>
    <cellStyle name="Calc Currency (2) 12" xfId="2141" xr:uid="{00000000-0005-0000-0000-000072050000}"/>
    <cellStyle name="Calc Currency (2) 13" xfId="2143" xr:uid="{00000000-0005-0000-0000-000073050000}"/>
    <cellStyle name="Calc Currency (2) 14" xfId="2146" xr:uid="{00000000-0005-0000-0000-000074050000}"/>
    <cellStyle name="Calc Currency (2) 15" xfId="2148" xr:uid="{00000000-0005-0000-0000-000075050000}"/>
    <cellStyle name="Calc Currency (2) 16" xfId="2150" xr:uid="{00000000-0005-0000-0000-000076050000}"/>
    <cellStyle name="Calc Currency (2) 2" xfId="345" xr:uid="{00000000-0005-0000-0000-000077050000}"/>
    <cellStyle name="Calc Currency (2) 3" xfId="2151" xr:uid="{00000000-0005-0000-0000-000078050000}"/>
    <cellStyle name="Calc Currency (2) 4" xfId="2153" xr:uid="{00000000-0005-0000-0000-000079050000}"/>
    <cellStyle name="Calc Currency (2) 5" xfId="2155" xr:uid="{00000000-0005-0000-0000-00007A050000}"/>
    <cellStyle name="Calc Currency (2) 6" xfId="2158" xr:uid="{00000000-0005-0000-0000-00007B050000}"/>
    <cellStyle name="Calc Currency (2) 7" xfId="2162" xr:uid="{00000000-0005-0000-0000-00007C050000}"/>
    <cellStyle name="Calc Currency (2) 8" xfId="2164" xr:uid="{00000000-0005-0000-0000-00007D050000}"/>
    <cellStyle name="Calc Currency (2) 9" xfId="905" xr:uid="{00000000-0005-0000-0000-00007E050000}"/>
    <cellStyle name="Calc Percent (0)" xfId="2165" xr:uid="{00000000-0005-0000-0000-00007F050000}"/>
    <cellStyle name="Calc Percent (0) 10" xfId="2167" xr:uid="{00000000-0005-0000-0000-000080050000}"/>
    <cellStyle name="Calc Percent (0) 11" xfId="2168" xr:uid="{00000000-0005-0000-0000-000081050000}"/>
    <cellStyle name="Calc Percent (0) 12" xfId="2169" xr:uid="{00000000-0005-0000-0000-000082050000}"/>
    <cellStyle name="Calc Percent (0) 13" xfId="712" xr:uid="{00000000-0005-0000-0000-000083050000}"/>
    <cellStyle name="Calc Percent (0) 14" xfId="2170" xr:uid="{00000000-0005-0000-0000-000084050000}"/>
    <cellStyle name="Calc Percent (0) 15" xfId="2171" xr:uid="{00000000-0005-0000-0000-000085050000}"/>
    <cellStyle name="Calc Percent (0) 16" xfId="2172" xr:uid="{00000000-0005-0000-0000-000086050000}"/>
    <cellStyle name="Calc Percent (0) 2" xfId="2173" xr:uid="{00000000-0005-0000-0000-000087050000}"/>
    <cellStyle name="Calc Percent (0) 3" xfId="2174" xr:uid="{00000000-0005-0000-0000-000088050000}"/>
    <cellStyle name="Calc Percent (0) 4" xfId="2175" xr:uid="{00000000-0005-0000-0000-000089050000}"/>
    <cellStyle name="Calc Percent (0) 5" xfId="1889" xr:uid="{00000000-0005-0000-0000-00008A050000}"/>
    <cellStyle name="Calc Percent (0) 6" xfId="2176" xr:uid="{00000000-0005-0000-0000-00008B050000}"/>
    <cellStyle name="Calc Percent (0) 7" xfId="1579" xr:uid="{00000000-0005-0000-0000-00008C050000}"/>
    <cellStyle name="Calc Percent (0) 8" xfId="2177" xr:uid="{00000000-0005-0000-0000-00008D050000}"/>
    <cellStyle name="Calc Percent (0) 9" xfId="2179" xr:uid="{00000000-0005-0000-0000-00008E050000}"/>
    <cellStyle name="Calc Percent (1)" xfId="2180" xr:uid="{00000000-0005-0000-0000-00008F050000}"/>
    <cellStyle name="Calc Percent (1) 10" xfId="2181" xr:uid="{00000000-0005-0000-0000-000090050000}"/>
    <cellStyle name="Calc Percent (1) 11" xfId="1848" xr:uid="{00000000-0005-0000-0000-000091050000}"/>
    <cellStyle name="Calc Percent (1) 12" xfId="2182" xr:uid="{00000000-0005-0000-0000-000092050000}"/>
    <cellStyle name="Calc Percent (1) 13" xfId="281" xr:uid="{00000000-0005-0000-0000-000093050000}"/>
    <cellStyle name="Calc Percent (1) 14" xfId="2183" xr:uid="{00000000-0005-0000-0000-000094050000}"/>
    <cellStyle name="Calc Percent (1) 15" xfId="763" xr:uid="{00000000-0005-0000-0000-000095050000}"/>
    <cellStyle name="Calc Percent (1) 16" xfId="2184" xr:uid="{00000000-0005-0000-0000-000096050000}"/>
    <cellStyle name="Calc Percent (1) 2" xfId="1360" xr:uid="{00000000-0005-0000-0000-000097050000}"/>
    <cellStyle name="Calc Percent (1) 3" xfId="2185" xr:uid="{00000000-0005-0000-0000-000098050000}"/>
    <cellStyle name="Calc Percent (1) 4" xfId="2186" xr:uid="{00000000-0005-0000-0000-000099050000}"/>
    <cellStyle name="Calc Percent (1) 5" xfId="2187" xr:uid="{00000000-0005-0000-0000-00009A050000}"/>
    <cellStyle name="Calc Percent (1) 6" xfId="2188" xr:uid="{00000000-0005-0000-0000-00009B050000}"/>
    <cellStyle name="Calc Percent (1) 7" xfId="2189" xr:uid="{00000000-0005-0000-0000-00009C050000}"/>
    <cellStyle name="Calc Percent (1) 8" xfId="670" xr:uid="{00000000-0005-0000-0000-00009D050000}"/>
    <cellStyle name="Calc Percent (1) 9" xfId="2190" xr:uid="{00000000-0005-0000-0000-00009E050000}"/>
    <cellStyle name="Calc Percent (2)" xfId="457" xr:uid="{00000000-0005-0000-0000-00009F050000}"/>
    <cellStyle name="Calc Percent (2) 10" xfId="1335" xr:uid="{00000000-0005-0000-0000-0000A0050000}"/>
    <cellStyle name="Calc Percent (2) 11" xfId="2191" xr:uid="{00000000-0005-0000-0000-0000A1050000}"/>
    <cellStyle name="Calc Percent (2) 12" xfId="2193" xr:uid="{00000000-0005-0000-0000-0000A2050000}"/>
    <cellStyle name="Calc Percent (2) 13" xfId="1091" xr:uid="{00000000-0005-0000-0000-0000A3050000}"/>
    <cellStyle name="Calc Percent (2) 14" xfId="1841" xr:uid="{00000000-0005-0000-0000-0000A4050000}"/>
    <cellStyle name="Calc Percent (2) 15" xfId="2194" xr:uid="{00000000-0005-0000-0000-0000A5050000}"/>
    <cellStyle name="Calc Percent (2) 16" xfId="2195" xr:uid="{00000000-0005-0000-0000-0000A6050000}"/>
    <cellStyle name="Calc Percent (2) 2" xfId="2197" xr:uid="{00000000-0005-0000-0000-0000A7050000}"/>
    <cellStyle name="Calc Percent (2) 3" xfId="2198" xr:uid="{00000000-0005-0000-0000-0000A8050000}"/>
    <cellStyle name="Calc Percent (2) 4" xfId="2199" xr:uid="{00000000-0005-0000-0000-0000A9050000}"/>
    <cellStyle name="Calc Percent (2) 5" xfId="2201" xr:uid="{00000000-0005-0000-0000-0000AA050000}"/>
    <cellStyle name="Calc Percent (2) 6" xfId="2202" xr:uid="{00000000-0005-0000-0000-0000AB050000}"/>
    <cellStyle name="Calc Percent (2) 7" xfId="139" xr:uid="{00000000-0005-0000-0000-0000AC050000}"/>
    <cellStyle name="Calc Percent (2) 8" xfId="2206" xr:uid="{00000000-0005-0000-0000-0000AD050000}"/>
    <cellStyle name="Calc Percent (2) 9" xfId="2207" xr:uid="{00000000-0005-0000-0000-0000AE050000}"/>
    <cellStyle name="Calc Units (0)" xfId="2208" xr:uid="{00000000-0005-0000-0000-0000AF050000}"/>
    <cellStyle name="Calc Units (0) 10" xfId="2210" xr:uid="{00000000-0005-0000-0000-0000B0050000}"/>
    <cellStyle name="Calc Units (0) 11" xfId="769" xr:uid="{00000000-0005-0000-0000-0000B1050000}"/>
    <cellStyle name="Calc Units (0) 12" xfId="546" xr:uid="{00000000-0005-0000-0000-0000B2050000}"/>
    <cellStyle name="Calc Units (0) 13" xfId="2211" xr:uid="{00000000-0005-0000-0000-0000B3050000}"/>
    <cellStyle name="Calc Units (0) 14" xfId="2213" xr:uid="{00000000-0005-0000-0000-0000B4050000}"/>
    <cellStyle name="Calc Units (0) 15" xfId="2215" xr:uid="{00000000-0005-0000-0000-0000B5050000}"/>
    <cellStyle name="Calc Units (0) 16" xfId="2216" xr:uid="{00000000-0005-0000-0000-0000B6050000}"/>
    <cellStyle name="Calc Units (0) 2" xfId="2218" xr:uid="{00000000-0005-0000-0000-0000B7050000}"/>
    <cellStyle name="Calc Units (0) 3" xfId="2220" xr:uid="{00000000-0005-0000-0000-0000B8050000}"/>
    <cellStyle name="Calc Units (0) 4" xfId="2221" xr:uid="{00000000-0005-0000-0000-0000B9050000}"/>
    <cellStyle name="Calc Units (0) 5" xfId="2222" xr:uid="{00000000-0005-0000-0000-0000BA050000}"/>
    <cellStyle name="Calc Units (0) 6" xfId="2225" xr:uid="{00000000-0005-0000-0000-0000BB050000}"/>
    <cellStyle name="Calc Units (0) 7" xfId="2228" xr:uid="{00000000-0005-0000-0000-0000BC050000}"/>
    <cellStyle name="Calc Units (0) 8" xfId="2232" xr:uid="{00000000-0005-0000-0000-0000BD050000}"/>
    <cellStyle name="Calc Units (0) 9" xfId="2234" xr:uid="{00000000-0005-0000-0000-0000BE050000}"/>
    <cellStyle name="Calc Units (1)" xfId="2235" xr:uid="{00000000-0005-0000-0000-0000BF050000}"/>
    <cellStyle name="Calc Units (1) 10" xfId="1611" xr:uid="{00000000-0005-0000-0000-0000C0050000}"/>
    <cellStyle name="Calc Units (1) 11" xfId="2236" xr:uid="{00000000-0005-0000-0000-0000C1050000}"/>
    <cellStyle name="Calc Units (1) 12" xfId="2237" xr:uid="{00000000-0005-0000-0000-0000C2050000}"/>
    <cellStyle name="Calc Units (1) 13" xfId="2238" xr:uid="{00000000-0005-0000-0000-0000C3050000}"/>
    <cellStyle name="Calc Units (1) 14" xfId="2239" xr:uid="{00000000-0005-0000-0000-0000C4050000}"/>
    <cellStyle name="Calc Units (1) 15" xfId="2240" xr:uid="{00000000-0005-0000-0000-0000C5050000}"/>
    <cellStyle name="Calc Units (1) 16" xfId="2242" xr:uid="{00000000-0005-0000-0000-0000C6050000}"/>
    <cellStyle name="Calc Units (1) 2" xfId="2243" xr:uid="{00000000-0005-0000-0000-0000C7050000}"/>
    <cellStyle name="Calc Units (1) 3" xfId="1135" xr:uid="{00000000-0005-0000-0000-0000C8050000}"/>
    <cellStyle name="Calc Units (1) 4" xfId="1987" xr:uid="{00000000-0005-0000-0000-0000C9050000}"/>
    <cellStyle name="Calc Units (1) 5" xfId="2244" xr:uid="{00000000-0005-0000-0000-0000CA050000}"/>
    <cellStyle name="Calc Units (1) 6" xfId="2245" xr:uid="{00000000-0005-0000-0000-0000CB050000}"/>
    <cellStyle name="Calc Units (1) 7" xfId="2246" xr:uid="{00000000-0005-0000-0000-0000CC050000}"/>
    <cellStyle name="Calc Units (1) 8" xfId="2247" xr:uid="{00000000-0005-0000-0000-0000CD050000}"/>
    <cellStyle name="Calc Units (1) 9" xfId="2248" xr:uid="{00000000-0005-0000-0000-0000CE050000}"/>
    <cellStyle name="Calc Units (2)" xfId="2249" xr:uid="{00000000-0005-0000-0000-0000CF050000}"/>
    <cellStyle name="Calc Units (2) 10" xfId="2250" xr:uid="{00000000-0005-0000-0000-0000D0050000}"/>
    <cellStyle name="Calc Units (2) 11" xfId="2251" xr:uid="{00000000-0005-0000-0000-0000D1050000}"/>
    <cellStyle name="Calc Units (2) 12" xfId="2252" xr:uid="{00000000-0005-0000-0000-0000D2050000}"/>
    <cellStyle name="Calc Units (2) 13" xfId="2254" xr:uid="{00000000-0005-0000-0000-0000D3050000}"/>
    <cellStyle name="Calc Units (2) 14" xfId="2255" xr:uid="{00000000-0005-0000-0000-0000D4050000}"/>
    <cellStyle name="Calc Units (2) 15" xfId="2256" xr:uid="{00000000-0005-0000-0000-0000D5050000}"/>
    <cellStyle name="Calc Units (2) 16" xfId="2258" xr:uid="{00000000-0005-0000-0000-0000D6050000}"/>
    <cellStyle name="Calc Units (2) 2" xfId="2260" xr:uid="{00000000-0005-0000-0000-0000D7050000}"/>
    <cellStyle name="Calc Units (2) 3" xfId="2262" xr:uid="{00000000-0005-0000-0000-0000D8050000}"/>
    <cellStyle name="Calc Units (2) 4" xfId="2265" xr:uid="{00000000-0005-0000-0000-0000D9050000}"/>
    <cellStyle name="Calc Units (2) 5" xfId="2269" xr:uid="{00000000-0005-0000-0000-0000DA050000}"/>
    <cellStyle name="Calc Units (2) 6" xfId="2271" xr:uid="{00000000-0005-0000-0000-0000DB050000}"/>
    <cellStyle name="Calc Units (2) 7" xfId="2272" xr:uid="{00000000-0005-0000-0000-0000DC050000}"/>
    <cellStyle name="Calc Units (2) 8" xfId="2273" xr:uid="{00000000-0005-0000-0000-0000DD050000}"/>
    <cellStyle name="Calc Units (2) 9" xfId="1845" xr:uid="{00000000-0005-0000-0000-0000DE050000}"/>
    <cellStyle name="Calculation 2" xfId="1115" xr:uid="{00000000-0005-0000-0000-0000DF050000}"/>
    <cellStyle name="category" xfId="2274" xr:uid="{00000000-0005-0000-0000-0000E0050000}"/>
    <cellStyle name="category 2" xfId="2275" xr:uid="{00000000-0005-0000-0000-0000E1050000}"/>
    <cellStyle name="Centered Heading" xfId="2276" xr:uid="{00000000-0005-0000-0000-0000E2050000}"/>
    <cellStyle name="Cerrency_Sheet2_XANGDAU" xfId="2277" xr:uid="{00000000-0005-0000-0000-0000E3050000}"/>
    <cellStyle name="Check Cell 2" xfId="2278" xr:uid="{00000000-0005-0000-0000-0000EC070000}"/>
    <cellStyle name="Chi phÝ kh¸c_Book1" xfId="2280" xr:uid="{00000000-0005-0000-0000-0000ED070000}"/>
    <cellStyle name="CHUONG" xfId="2012" xr:uid="{00000000-0005-0000-0000-0000EE070000}"/>
    <cellStyle name="Column_Title" xfId="2281" xr:uid="{00000000-0005-0000-0000-0000E4050000}"/>
    <cellStyle name="Comma  - Style1" xfId="2282" xr:uid="{00000000-0005-0000-0000-0000E5050000}"/>
    <cellStyle name="Comma  - Style2" xfId="2283" xr:uid="{00000000-0005-0000-0000-0000E6050000}"/>
    <cellStyle name="Comma  - Style3" xfId="217" xr:uid="{00000000-0005-0000-0000-0000E7050000}"/>
    <cellStyle name="Comma  - Style4" xfId="2286" xr:uid="{00000000-0005-0000-0000-0000E8050000}"/>
    <cellStyle name="Comma  - Style5" xfId="2288" xr:uid="{00000000-0005-0000-0000-0000E9050000}"/>
    <cellStyle name="Comma  - Style6" xfId="2291" xr:uid="{00000000-0005-0000-0000-0000EA050000}"/>
    <cellStyle name="Comma  - Style7" xfId="2292" xr:uid="{00000000-0005-0000-0000-0000EB050000}"/>
    <cellStyle name="Comma  - Style8" xfId="2293" xr:uid="{00000000-0005-0000-0000-0000EC050000}"/>
    <cellStyle name="Comma %" xfId="2296" xr:uid="{00000000-0005-0000-0000-0000ED050000}"/>
    <cellStyle name="Comma % 10" xfId="2298" xr:uid="{00000000-0005-0000-0000-0000EE050000}"/>
    <cellStyle name="Comma % 11" xfId="2299" xr:uid="{00000000-0005-0000-0000-0000EF050000}"/>
    <cellStyle name="Comma % 12" xfId="415" xr:uid="{00000000-0005-0000-0000-0000F0050000}"/>
    <cellStyle name="Comma % 13" xfId="2302" xr:uid="{00000000-0005-0000-0000-0000F1050000}"/>
    <cellStyle name="Comma % 14" xfId="2303" xr:uid="{00000000-0005-0000-0000-0000F2050000}"/>
    <cellStyle name="Comma % 15" xfId="2304" xr:uid="{00000000-0005-0000-0000-0000F3050000}"/>
    <cellStyle name="Comma % 2" xfId="2306" xr:uid="{00000000-0005-0000-0000-0000F4050000}"/>
    <cellStyle name="Comma % 3" xfId="2307" xr:uid="{00000000-0005-0000-0000-0000F5050000}"/>
    <cellStyle name="Comma % 4" xfId="2308" xr:uid="{00000000-0005-0000-0000-0000F6050000}"/>
    <cellStyle name="Comma % 5" xfId="46" xr:uid="{00000000-0005-0000-0000-0000F7050000}"/>
    <cellStyle name="Comma % 6" xfId="510" xr:uid="{00000000-0005-0000-0000-0000F8050000}"/>
    <cellStyle name="Comma % 7" xfId="2309" xr:uid="{00000000-0005-0000-0000-0000F9050000}"/>
    <cellStyle name="Comma % 8" xfId="2310" xr:uid="{00000000-0005-0000-0000-0000FA050000}"/>
    <cellStyle name="Comma % 9" xfId="1943" xr:uid="{00000000-0005-0000-0000-0000FB050000}"/>
    <cellStyle name="Comma [0] 10" xfId="2314" xr:uid="{00000000-0005-0000-0000-0000FC050000}"/>
    <cellStyle name="Comma [0] 11" xfId="2316" xr:uid="{00000000-0005-0000-0000-0000FD050000}"/>
    <cellStyle name="Comma [0] 2" xfId="2318" xr:uid="{00000000-0005-0000-0000-0000FE050000}"/>
    <cellStyle name="Comma [0] 2 10" xfId="2319" xr:uid="{00000000-0005-0000-0000-0000FF050000}"/>
    <cellStyle name="Comma [0] 2 11" xfId="2320" xr:uid="{00000000-0005-0000-0000-000000060000}"/>
    <cellStyle name="Comma [0] 2 12" xfId="2321" xr:uid="{00000000-0005-0000-0000-000001060000}"/>
    <cellStyle name="Comma [0] 2 13" xfId="739" xr:uid="{00000000-0005-0000-0000-000002060000}"/>
    <cellStyle name="Comma [0] 2 14" xfId="2322" xr:uid="{00000000-0005-0000-0000-000003060000}"/>
    <cellStyle name="Comma [0] 2 15" xfId="693" xr:uid="{00000000-0005-0000-0000-000004060000}"/>
    <cellStyle name="Comma [0] 2 16" xfId="1237" xr:uid="{00000000-0005-0000-0000-000005060000}"/>
    <cellStyle name="Comma [0] 2 17" xfId="2324" xr:uid="{00000000-0005-0000-0000-000006060000}"/>
    <cellStyle name="Comma [0] 2 18" xfId="2328" xr:uid="{00000000-0005-0000-0000-000007060000}"/>
    <cellStyle name="Comma [0] 2 19" xfId="1721" xr:uid="{00000000-0005-0000-0000-000008060000}"/>
    <cellStyle name="Comma [0] 2 2" xfId="2330" xr:uid="{00000000-0005-0000-0000-000009060000}"/>
    <cellStyle name="Comma [0] 2 2 2" xfId="2331" xr:uid="{00000000-0005-0000-0000-00000A060000}"/>
    <cellStyle name="Comma [0] 2 20" xfId="694" xr:uid="{00000000-0005-0000-0000-00000B060000}"/>
    <cellStyle name="Comma [0] 2 21" xfId="1238" xr:uid="{00000000-0005-0000-0000-00000C060000}"/>
    <cellStyle name="Comma [0] 2 22" xfId="2325" xr:uid="{00000000-0005-0000-0000-00000D060000}"/>
    <cellStyle name="Comma [0] 2 23" xfId="2329" xr:uid="{00000000-0005-0000-0000-00000E060000}"/>
    <cellStyle name="Comma [0] 2 24" xfId="1722" xr:uid="{00000000-0005-0000-0000-00000F060000}"/>
    <cellStyle name="Comma [0] 2 25" xfId="2332" xr:uid="{00000000-0005-0000-0000-000010060000}"/>
    <cellStyle name="Comma [0] 2 26" xfId="2333" xr:uid="{00000000-0005-0000-0000-000011060000}"/>
    <cellStyle name="Comma [0] 2 3" xfId="2335" xr:uid="{00000000-0005-0000-0000-000012060000}"/>
    <cellStyle name="Comma [0] 2 4" xfId="2336" xr:uid="{00000000-0005-0000-0000-000013060000}"/>
    <cellStyle name="Comma [0] 2 5" xfId="2337" xr:uid="{00000000-0005-0000-0000-000014060000}"/>
    <cellStyle name="Comma [0] 2 6" xfId="2338" xr:uid="{00000000-0005-0000-0000-000015060000}"/>
    <cellStyle name="Comma [0] 2 7" xfId="1823" xr:uid="{00000000-0005-0000-0000-000016060000}"/>
    <cellStyle name="Comma [0] 2 8" xfId="1024" xr:uid="{00000000-0005-0000-0000-000017060000}"/>
    <cellStyle name="Comma [0] 2 9" xfId="2339" xr:uid="{00000000-0005-0000-0000-000018060000}"/>
    <cellStyle name="Comma [0] 2_05-12  KH trung han 2016-2020 - Liem Thinh edited" xfId="2341" xr:uid="{00000000-0005-0000-0000-000019060000}"/>
    <cellStyle name="Comma [0] 3" xfId="2343" xr:uid="{00000000-0005-0000-0000-00001A060000}"/>
    <cellStyle name="Comma [0] 3 2" xfId="2346" xr:uid="{00000000-0005-0000-0000-00001B060000}"/>
    <cellStyle name="Comma [0] 3 3" xfId="2349" xr:uid="{00000000-0005-0000-0000-00001C060000}"/>
    <cellStyle name="Comma [0] 4" xfId="2351" xr:uid="{00000000-0005-0000-0000-00001D060000}"/>
    <cellStyle name="Comma [0] 5" xfId="2353" xr:uid="{00000000-0005-0000-0000-00001E060000}"/>
    <cellStyle name="Comma [0] 6" xfId="2355" xr:uid="{00000000-0005-0000-0000-00001F060000}"/>
    <cellStyle name="Comma [0] 7" xfId="2356" xr:uid="{00000000-0005-0000-0000-000020060000}"/>
    <cellStyle name="Comma [0] 8" xfId="2357" xr:uid="{00000000-0005-0000-0000-000021060000}"/>
    <cellStyle name="Comma [0] 9" xfId="2358" xr:uid="{00000000-0005-0000-0000-000022060000}"/>
    <cellStyle name="Comma [00]" xfId="2361" xr:uid="{00000000-0005-0000-0000-000023060000}"/>
    <cellStyle name="Comma [00] 10" xfId="2362" xr:uid="{00000000-0005-0000-0000-000024060000}"/>
    <cellStyle name="Comma [00] 11" xfId="525" xr:uid="{00000000-0005-0000-0000-000025060000}"/>
    <cellStyle name="Comma [00] 12" xfId="2363" xr:uid="{00000000-0005-0000-0000-000026060000}"/>
    <cellStyle name="Comma [00] 13" xfId="2365" xr:uid="{00000000-0005-0000-0000-000027060000}"/>
    <cellStyle name="Comma [00] 14" xfId="2367" xr:uid="{00000000-0005-0000-0000-000028060000}"/>
    <cellStyle name="Comma [00] 15" xfId="1775" xr:uid="{00000000-0005-0000-0000-000029060000}"/>
    <cellStyle name="Comma [00] 16" xfId="1219" xr:uid="{00000000-0005-0000-0000-00002A060000}"/>
    <cellStyle name="Comma [00] 2" xfId="1375" xr:uid="{00000000-0005-0000-0000-00002B060000}"/>
    <cellStyle name="Comma [00] 3" xfId="2368" xr:uid="{00000000-0005-0000-0000-00002C060000}"/>
    <cellStyle name="Comma [00] 4" xfId="2371" xr:uid="{00000000-0005-0000-0000-00002D060000}"/>
    <cellStyle name="Comma [00] 5" xfId="2372" xr:uid="{00000000-0005-0000-0000-00002E060000}"/>
    <cellStyle name="Comma [00] 6" xfId="2373" xr:uid="{00000000-0005-0000-0000-00002F060000}"/>
    <cellStyle name="Comma [00] 7" xfId="2374" xr:uid="{00000000-0005-0000-0000-000030060000}"/>
    <cellStyle name="Comma [00] 8" xfId="2376" xr:uid="{00000000-0005-0000-0000-000031060000}"/>
    <cellStyle name="Comma [00] 9" xfId="423" xr:uid="{00000000-0005-0000-0000-000032060000}"/>
    <cellStyle name="Comma 0.0" xfId="2377" xr:uid="{00000000-0005-0000-0000-000033060000}"/>
    <cellStyle name="Comma 0.0%" xfId="2378" xr:uid="{00000000-0005-0000-0000-000034060000}"/>
    <cellStyle name="Comma 0.00" xfId="2379" xr:uid="{00000000-0005-0000-0000-000035060000}"/>
    <cellStyle name="Comma 0.00%" xfId="2382" xr:uid="{00000000-0005-0000-0000-000036060000}"/>
    <cellStyle name="Comma 0.000" xfId="2383" xr:uid="{00000000-0005-0000-0000-000037060000}"/>
    <cellStyle name="Comma 0.000%" xfId="1444" xr:uid="{00000000-0005-0000-0000-000038060000}"/>
    <cellStyle name="Comma 10" xfId="2384" xr:uid="{00000000-0005-0000-0000-000039060000}"/>
    <cellStyle name="Comma 10 10" xfId="1466" xr:uid="{00000000-0005-0000-0000-00003A060000}"/>
    <cellStyle name="Comma 10 2" xfId="2385" xr:uid="{00000000-0005-0000-0000-00003B060000}"/>
    <cellStyle name="Comma 10 2 2" xfId="2386" xr:uid="{00000000-0005-0000-0000-00003C060000}"/>
    <cellStyle name="Comma 10 3" xfId="2387" xr:uid="{00000000-0005-0000-0000-00003D060000}"/>
    <cellStyle name="Comma 10 3 2" xfId="257" xr:uid="{00000000-0005-0000-0000-00003E060000}"/>
    <cellStyle name="Comma 10 3 3 2" xfId="2389" xr:uid="{00000000-0005-0000-0000-00003F060000}"/>
    <cellStyle name="Comma 11" xfId="2390" xr:uid="{00000000-0005-0000-0000-000040060000}"/>
    <cellStyle name="Comma 11 2" xfId="2392" xr:uid="{00000000-0005-0000-0000-000041060000}"/>
    <cellStyle name="Comma 11 3" xfId="2393" xr:uid="{00000000-0005-0000-0000-000042060000}"/>
    <cellStyle name="Comma 11 3 2" xfId="2394" xr:uid="{00000000-0005-0000-0000-000043060000}"/>
    <cellStyle name="Comma 11 3 3" xfId="2396" xr:uid="{00000000-0005-0000-0000-000044060000}"/>
    <cellStyle name="Comma 12" xfId="2398" xr:uid="{00000000-0005-0000-0000-000045060000}"/>
    <cellStyle name="Comma 12 2" xfId="337" xr:uid="{00000000-0005-0000-0000-000046060000}"/>
    <cellStyle name="Comma 12 3" xfId="2399" xr:uid="{00000000-0005-0000-0000-000047060000}"/>
    <cellStyle name="Comma 13" xfId="2400" xr:uid="{00000000-0005-0000-0000-000048060000}"/>
    <cellStyle name="Comma 13 2" xfId="2401" xr:uid="{00000000-0005-0000-0000-000049060000}"/>
    <cellStyle name="Comma 13 2 2" xfId="2402" xr:uid="{00000000-0005-0000-0000-00004A060000}"/>
    <cellStyle name="Comma 13 2 2 2" xfId="2405" xr:uid="{00000000-0005-0000-0000-00004B060000}"/>
    <cellStyle name="Comma 13 2 2 2 2" xfId="2407" xr:uid="{00000000-0005-0000-0000-00004C060000}"/>
    <cellStyle name="Comma 13 2 2 2 3" xfId="2409" xr:uid="{00000000-0005-0000-0000-00004D060000}"/>
    <cellStyle name="Comma 13 2 2 3" xfId="2412" xr:uid="{00000000-0005-0000-0000-00004E060000}"/>
    <cellStyle name="Comma 13 2 2 4" xfId="2415" xr:uid="{00000000-0005-0000-0000-00004F060000}"/>
    <cellStyle name="Comma 13 2 2 5" xfId="36" xr:uid="{00000000-0005-0000-0000-000050060000}"/>
    <cellStyle name="Comma 13 2 3" xfId="2416" xr:uid="{00000000-0005-0000-0000-000051060000}"/>
    <cellStyle name="Comma 13 2 3 2" xfId="2418" xr:uid="{00000000-0005-0000-0000-000052060000}"/>
    <cellStyle name="Comma 13 2 4" xfId="2420" xr:uid="{00000000-0005-0000-0000-000053060000}"/>
    <cellStyle name="Comma 13 2 5" xfId="2421" xr:uid="{00000000-0005-0000-0000-000054060000}"/>
    <cellStyle name="Comma 13 3" xfId="2422" xr:uid="{00000000-0005-0000-0000-000055060000}"/>
    <cellStyle name="Comma 13 4" xfId="2423" xr:uid="{00000000-0005-0000-0000-000056060000}"/>
    <cellStyle name="Comma 14" xfId="2424" xr:uid="{00000000-0005-0000-0000-000057060000}"/>
    <cellStyle name="Comma 14 2" xfId="2425" xr:uid="{00000000-0005-0000-0000-000058060000}"/>
    <cellStyle name="Comma 14 2 2" xfId="2426" xr:uid="{00000000-0005-0000-0000-000059060000}"/>
    <cellStyle name="Comma 14 3" xfId="2427" xr:uid="{00000000-0005-0000-0000-00005A060000}"/>
    <cellStyle name="Comma 15" xfId="2428" xr:uid="{00000000-0005-0000-0000-00005B060000}"/>
    <cellStyle name="Comma 15 2" xfId="1533" xr:uid="{00000000-0005-0000-0000-00005C060000}"/>
    <cellStyle name="Comma 15 3" xfId="1140" xr:uid="{00000000-0005-0000-0000-00005D060000}"/>
    <cellStyle name="Comma 16" xfId="2430" xr:uid="{00000000-0005-0000-0000-00005E060000}"/>
    <cellStyle name="Comma 16 2" xfId="1378" xr:uid="{00000000-0005-0000-0000-00005F060000}"/>
    <cellStyle name="Comma 16 3" xfId="2432" xr:uid="{00000000-0005-0000-0000-000060060000}"/>
    <cellStyle name="Comma 16 3 2" xfId="1108" xr:uid="{00000000-0005-0000-0000-000061060000}"/>
    <cellStyle name="Comma 16 3 2 2" xfId="1404" xr:uid="{00000000-0005-0000-0000-000062060000}"/>
    <cellStyle name="Comma 16 3 3" xfId="2100" xr:uid="{00000000-0005-0000-0000-000063060000}"/>
    <cellStyle name="Comma 16 3 3 2" xfId="2067" xr:uid="{00000000-0005-0000-0000-000064060000}"/>
    <cellStyle name="Comma 16 3 4" xfId="2435" xr:uid="{00000000-0005-0000-0000-000065060000}"/>
    <cellStyle name="Comma 17" xfId="2436" xr:uid="{00000000-0005-0000-0000-000066060000}"/>
    <cellStyle name="Comma 17 2" xfId="936" xr:uid="{00000000-0005-0000-0000-000067060000}"/>
    <cellStyle name="Comma 17 3" xfId="2439" xr:uid="{00000000-0005-0000-0000-000068060000}"/>
    <cellStyle name="Comma 17 4" xfId="2441" xr:uid="{00000000-0005-0000-0000-000069060000}"/>
    <cellStyle name="Comma 18" xfId="2442" xr:uid="{00000000-0005-0000-0000-00006A060000}"/>
    <cellStyle name="Comma 18 2" xfId="2446" xr:uid="{00000000-0005-0000-0000-00006B060000}"/>
    <cellStyle name="Comma 18 3" xfId="2449" xr:uid="{00000000-0005-0000-0000-00006C060000}"/>
    <cellStyle name="Comma 19" xfId="2451" xr:uid="{00000000-0005-0000-0000-00006D060000}"/>
    <cellStyle name="Comma 19 2" xfId="1878" xr:uid="{00000000-0005-0000-0000-00006E060000}"/>
    <cellStyle name="Comma 2" xfId="2038" xr:uid="{00000000-0005-0000-0000-00006F060000}"/>
    <cellStyle name="Comma 2 10" xfId="1601" xr:uid="{00000000-0005-0000-0000-000070060000}"/>
    <cellStyle name="Comma 2 11" xfId="2453" xr:uid="{00000000-0005-0000-0000-000071060000}"/>
    <cellStyle name="Comma 2 12" xfId="715" xr:uid="{00000000-0005-0000-0000-000072060000}"/>
    <cellStyle name="Comma 2 13" xfId="90" xr:uid="{00000000-0005-0000-0000-000073060000}"/>
    <cellStyle name="Comma 2 14" xfId="2454" xr:uid="{00000000-0005-0000-0000-000074060000}"/>
    <cellStyle name="Comma 2 15" xfId="2456" xr:uid="{00000000-0005-0000-0000-000075060000}"/>
    <cellStyle name="Comma 2 16" xfId="2458" xr:uid="{00000000-0005-0000-0000-000076060000}"/>
    <cellStyle name="Comma 2 17" xfId="2460" xr:uid="{00000000-0005-0000-0000-000077060000}"/>
    <cellStyle name="Comma 2 18" xfId="2463" xr:uid="{00000000-0005-0000-0000-000078060000}"/>
    <cellStyle name="Comma 2 19" xfId="2465" xr:uid="{00000000-0005-0000-0000-000079060000}"/>
    <cellStyle name="Comma 2 2" xfId="2364" xr:uid="{00000000-0005-0000-0000-00007A060000}"/>
    <cellStyle name="Comma 2 2 10" xfId="2145" xr:uid="{00000000-0005-0000-0000-00007B060000}"/>
    <cellStyle name="Comma 2 2 11" xfId="2147" xr:uid="{00000000-0005-0000-0000-00007C060000}"/>
    <cellStyle name="Comma 2 2 12" xfId="2149" xr:uid="{00000000-0005-0000-0000-00007D060000}"/>
    <cellStyle name="Comma 2 2 13" xfId="2467" xr:uid="{00000000-0005-0000-0000-00007E060000}"/>
    <cellStyle name="Comma 2 2 14" xfId="508" xr:uid="{00000000-0005-0000-0000-00007F060000}"/>
    <cellStyle name="Comma 2 2 15" xfId="2468" xr:uid="{00000000-0005-0000-0000-000080060000}"/>
    <cellStyle name="Comma 2 2 16" xfId="403" xr:uid="{00000000-0005-0000-0000-000081060000}"/>
    <cellStyle name="Comma 2 2 17" xfId="787" xr:uid="{00000000-0005-0000-0000-000082060000}"/>
    <cellStyle name="Comma 2 2 18" xfId="2470" xr:uid="{00000000-0005-0000-0000-000083060000}"/>
    <cellStyle name="Comma 2 2 19" xfId="2473" xr:uid="{00000000-0005-0000-0000-000084060000}"/>
    <cellStyle name="Comma 2 2 2" xfId="2477" xr:uid="{00000000-0005-0000-0000-000085060000}"/>
    <cellStyle name="Comma 2 2 2 10" xfId="2479" xr:uid="{00000000-0005-0000-0000-000086060000}"/>
    <cellStyle name="Comma 2 2 2 11" xfId="2480" xr:uid="{00000000-0005-0000-0000-000087060000}"/>
    <cellStyle name="Comma 2 2 2 12" xfId="2482" xr:uid="{00000000-0005-0000-0000-000088060000}"/>
    <cellStyle name="Comma 2 2 2 13" xfId="2484" xr:uid="{00000000-0005-0000-0000-000089060000}"/>
    <cellStyle name="Comma 2 2 2 14" xfId="211" xr:uid="{00000000-0005-0000-0000-00008A060000}"/>
    <cellStyle name="Comma 2 2 2 15" xfId="269" xr:uid="{00000000-0005-0000-0000-00008B060000}"/>
    <cellStyle name="Comma 2 2 2 16" xfId="500" xr:uid="{00000000-0005-0000-0000-00008C060000}"/>
    <cellStyle name="Comma 2 2 2 17" xfId="2485" xr:uid="{00000000-0005-0000-0000-00008D060000}"/>
    <cellStyle name="Comma 2 2 2 18" xfId="1803" xr:uid="{00000000-0005-0000-0000-00008E060000}"/>
    <cellStyle name="Comma 2 2 2 19" xfId="2487" xr:uid="{00000000-0005-0000-0000-00008F060000}"/>
    <cellStyle name="Comma 2 2 2 2" xfId="568" xr:uid="{00000000-0005-0000-0000-000090060000}"/>
    <cellStyle name="Comma 2 2 2 2 2" xfId="2491" xr:uid="{00000000-0005-0000-0000-000091060000}"/>
    <cellStyle name="Comma 2 2 2 20" xfId="270" xr:uid="{00000000-0005-0000-0000-000092060000}"/>
    <cellStyle name="Comma 2 2 2 21" xfId="501" xr:uid="{00000000-0005-0000-0000-000093060000}"/>
    <cellStyle name="Comma 2 2 2 22" xfId="2486" xr:uid="{00000000-0005-0000-0000-000094060000}"/>
    <cellStyle name="Comma 2 2 2 23" xfId="1804" xr:uid="{00000000-0005-0000-0000-000095060000}"/>
    <cellStyle name="Comma 2 2 2 24" xfId="2488" xr:uid="{00000000-0005-0000-0000-000096060000}"/>
    <cellStyle name="Comma 2 2 2 3" xfId="2492" xr:uid="{00000000-0005-0000-0000-000097060000}"/>
    <cellStyle name="Comma 2 2 2 4" xfId="1212" xr:uid="{00000000-0005-0000-0000-000098060000}"/>
    <cellStyle name="Comma 2 2 2 5" xfId="2494" xr:uid="{00000000-0005-0000-0000-000099060000}"/>
    <cellStyle name="Comma 2 2 2 6" xfId="1278" xr:uid="{00000000-0005-0000-0000-00009A060000}"/>
    <cellStyle name="Comma 2 2 2 7" xfId="2496" xr:uid="{00000000-0005-0000-0000-00009B060000}"/>
    <cellStyle name="Comma 2 2 2 8" xfId="382" xr:uid="{00000000-0005-0000-0000-00009C060000}"/>
    <cellStyle name="Comma 2 2 2 9" xfId="1442" xr:uid="{00000000-0005-0000-0000-00009D060000}"/>
    <cellStyle name="Comma 2 2 20" xfId="2469" xr:uid="{00000000-0005-0000-0000-00009E060000}"/>
    <cellStyle name="Comma 2 2 21" xfId="404" xr:uid="{00000000-0005-0000-0000-00009F060000}"/>
    <cellStyle name="Comma 2 2 22" xfId="788" xr:uid="{00000000-0005-0000-0000-0000A0060000}"/>
    <cellStyle name="Comma 2 2 23" xfId="2471" xr:uid="{00000000-0005-0000-0000-0000A1060000}"/>
    <cellStyle name="Comma 2 2 24" xfId="2474" xr:uid="{00000000-0005-0000-0000-0000A2060000}"/>
    <cellStyle name="Comma 2 2 24 2" xfId="2497" xr:uid="{00000000-0005-0000-0000-0000A3060000}"/>
    <cellStyle name="Comma 2 2 25" xfId="2498" xr:uid="{00000000-0005-0000-0000-0000A4060000}"/>
    <cellStyle name="Comma 2 2 3" xfId="751" xr:uid="{00000000-0005-0000-0000-0000A5060000}"/>
    <cellStyle name="Comma 2 2 3 2" xfId="2500" xr:uid="{00000000-0005-0000-0000-0000A6060000}"/>
    <cellStyle name="Comma 2 2 4" xfId="435" xr:uid="{00000000-0005-0000-0000-0000A7060000}"/>
    <cellStyle name="Comma 2 2 5" xfId="2501" xr:uid="{00000000-0005-0000-0000-0000A8060000}"/>
    <cellStyle name="Comma 2 2 6" xfId="755" xr:uid="{00000000-0005-0000-0000-0000A9060000}"/>
    <cellStyle name="Comma 2 2 7" xfId="2502" xr:uid="{00000000-0005-0000-0000-0000AA060000}"/>
    <cellStyle name="Comma 2 2 8" xfId="2503" xr:uid="{00000000-0005-0000-0000-0000AB060000}"/>
    <cellStyle name="Comma 2 2 9" xfId="1960" xr:uid="{00000000-0005-0000-0000-0000AC060000}"/>
    <cellStyle name="Comma 2 2_05-12  KH trung han 2016-2020 - Liem Thinh edited" xfId="2505" xr:uid="{00000000-0005-0000-0000-0000AD060000}"/>
    <cellStyle name="Comma 2 20" xfId="2457" xr:uid="{00000000-0005-0000-0000-0000AE060000}"/>
    <cellStyle name="Comma 2 21" xfId="2459" xr:uid="{00000000-0005-0000-0000-0000AF060000}"/>
    <cellStyle name="Comma 2 22" xfId="2461" xr:uid="{00000000-0005-0000-0000-0000B0060000}"/>
    <cellStyle name="Comma 2 23" xfId="2464" xr:uid="{00000000-0005-0000-0000-0000B1060000}"/>
    <cellStyle name="Comma 2 24" xfId="2466" xr:uid="{00000000-0005-0000-0000-0000B2060000}"/>
    <cellStyle name="Comma 2 25" xfId="2506" xr:uid="{00000000-0005-0000-0000-0000B3060000}"/>
    <cellStyle name="Comma 2 26" xfId="1752" xr:uid="{00000000-0005-0000-0000-0000B4060000}"/>
    <cellStyle name="Comma 2 26 2" xfId="2509" xr:uid="{00000000-0005-0000-0000-0000B5060000}"/>
    <cellStyle name="Comma 2 27" xfId="459" xr:uid="{00000000-0005-0000-0000-0000B6060000}"/>
    <cellStyle name="Comma 2 3" xfId="2366" xr:uid="{00000000-0005-0000-0000-0000B7060000}"/>
    <cellStyle name="Comma 2 3 2" xfId="2511" xr:uid="{00000000-0005-0000-0000-0000B8060000}"/>
    <cellStyle name="Comma 2 3 2 2" xfId="2514" xr:uid="{00000000-0005-0000-0000-0000B9060000}"/>
    <cellStyle name="Comma 2 3 2 3" xfId="1930" xr:uid="{00000000-0005-0000-0000-0000BA060000}"/>
    <cellStyle name="Comma 2 3 3" xfId="2517" xr:uid="{00000000-0005-0000-0000-0000BB060000}"/>
    <cellStyle name="Comma 2 4" xfId="1773" xr:uid="{00000000-0005-0000-0000-0000BC060000}"/>
    <cellStyle name="Comma 2 4 2" xfId="2520" xr:uid="{00000000-0005-0000-0000-0000BD060000}"/>
    <cellStyle name="Comma 2 5" xfId="1218" xr:uid="{00000000-0005-0000-0000-0000BE060000}"/>
    <cellStyle name="Comma 2 5 2" xfId="2523" xr:uid="{00000000-0005-0000-0000-0000BF060000}"/>
    <cellStyle name="Comma 2 5 3" xfId="2526" xr:uid="{00000000-0005-0000-0000-0000C0060000}"/>
    <cellStyle name="Comma 2 6" xfId="2527" xr:uid="{00000000-0005-0000-0000-0000C1060000}"/>
    <cellStyle name="Comma 2 7" xfId="2528" xr:uid="{00000000-0005-0000-0000-0000C2060000}"/>
    <cellStyle name="Comma 2 8" xfId="2529" xr:uid="{00000000-0005-0000-0000-0000C3060000}"/>
    <cellStyle name="Comma 2 9" xfId="2530" xr:uid="{00000000-0005-0000-0000-0000C4060000}"/>
    <cellStyle name="Comma 2_05-12  KH trung han 2016-2020 - Liem Thinh edited" xfId="2267" xr:uid="{00000000-0005-0000-0000-0000C5060000}"/>
    <cellStyle name="Comma 20" xfId="2429" xr:uid="{00000000-0005-0000-0000-0000C6060000}"/>
    <cellStyle name="Comma 20 2" xfId="1534" xr:uid="{00000000-0005-0000-0000-0000C7060000}"/>
    <cellStyle name="Comma 20 3" xfId="1141" xr:uid="{00000000-0005-0000-0000-0000C8060000}"/>
    <cellStyle name="Comma 21" xfId="2431" xr:uid="{00000000-0005-0000-0000-0000C9060000}"/>
    <cellStyle name="Comma 21 2" xfId="1379" xr:uid="{00000000-0005-0000-0000-0000CA060000}"/>
    <cellStyle name="Comma 21 3" xfId="2433" xr:uid="{00000000-0005-0000-0000-0000CB060000}"/>
    <cellStyle name="Comma 22" xfId="2437" xr:uid="{00000000-0005-0000-0000-0000CC060000}"/>
    <cellStyle name="Comma 22 2" xfId="937" xr:uid="{00000000-0005-0000-0000-0000CD060000}"/>
    <cellStyle name="Comma 22 3" xfId="2440" xr:uid="{00000000-0005-0000-0000-0000CE060000}"/>
    <cellStyle name="Comma 23" xfId="2443" xr:uid="{00000000-0005-0000-0000-0000CF060000}"/>
    <cellStyle name="Comma 23 2" xfId="2447" xr:uid="{00000000-0005-0000-0000-0000D0060000}"/>
    <cellStyle name="Comma 23 3" xfId="2450" xr:uid="{00000000-0005-0000-0000-0000D1060000}"/>
    <cellStyle name="Comma 24" xfId="2452" xr:uid="{00000000-0005-0000-0000-0000D2060000}"/>
    <cellStyle name="Comma 24 2" xfId="1879" xr:uid="{00000000-0005-0000-0000-0000D3060000}"/>
    <cellStyle name="Comma 25" xfId="2531" xr:uid="{00000000-0005-0000-0000-0000D4060000}"/>
    <cellStyle name="Comma 25 2" xfId="2533" xr:uid="{00000000-0005-0000-0000-0000D5060000}"/>
    <cellStyle name="Comma 26" xfId="2535" xr:uid="{00000000-0005-0000-0000-0000D6060000}"/>
    <cellStyle name="Comma 26 2" xfId="893" xr:uid="{00000000-0005-0000-0000-0000D7060000}"/>
    <cellStyle name="Comma 27" xfId="2344" xr:uid="{00000000-0005-0000-0000-0000D8060000}"/>
    <cellStyle name="Comma 27 2" xfId="2537" xr:uid="{00000000-0005-0000-0000-0000D9060000}"/>
    <cellStyle name="Comma 28" xfId="2347" xr:uid="{00000000-0005-0000-0000-0000DA060000}"/>
    <cellStyle name="Comma 28 2" xfId="2540" xr:uid="{00000000-0005-0000-0000-0000DB060000}"/>
    <cellStyle name="Comma 29" xfId="2542" xr:uid="{00000000-0005-0000-0000-0000DC060000}"/>
    <cellStyle name="Comma 29 2" xfId="2544" xr:uid="{00000000-0005-0000-0000-0000DD060000}"/>
    <cellStyle name="Comma 3" xfId="2546" xr:uid="{00000000-0005-0000-0000-0000DE060000}"/>
    <cellStyle name="Comma 3 2" xfId="1037" xr:uid="{00000000-0005-0000-0000-0000DF060000}"/>
    <cellStyle name="Comma 3 2 10" xfId="12" xr:uid="{00000000-0005-0000-0000-0000E0060000}"/>
    <cellStyle name="Comma 3 2 11" xfId="2548" xr:uid="{00000000-0005-0000-0000-0000E1060000}"/>
    <cellStyle name="Comma 3 2 12" xfId="1588" xr:uid="{00000000-0005-0000-0000-0000E2060000}"/>
    <cellStyle name="Comma 3 2 13" xfId="2549" xr:uid="{00000000-0005-0000-0000-0000E3060000}"/>
    <cellStyle name="Comma 3 2 14" xfId="2550" xr:uid="{00000000-0005-0000-0000-0000E4060000}"/>
    <cellStyle name="Comma 3 2 15" xfId="2552" xr:uid="{00000000-0005-0000-0000-0000E5060000}"/>
    <cellStyle name="Comma 3 2 2" xfId="1184" xr:uid="{00000000-0005-0000-0000-0000E6060000}"/>
    <cellStyle name="Comma 3 2 2 2" xfId="2553" xr:uid="{00000000-0005-0000-0000-0000E7060000}"/>
    <cellStyle name="Comma 3 2 2 3" xfId="2554" xr:uid="{00000000-0005-0000-0000-0000E8060000}"/>
    <cellStyle name="Comma 3 2 3" xfId="2032" xr:uid="{00000000-0005-0000-0000-0000E9060000}"/>
    <cellStyle name="Comma 3 2 3 2" xfId="2555" xr:uid="{00000000-0005-0000-0000-0000EA060000}"/>
    <cellStyle name="Comma 3 2 3 3" xfId="2557" xr:uid="{00000000-0005-0000-0000-0000EB060000}"/>
    <cellStyle name="Comma 3 2 4" xfId="2558" xr:uid="{00000000-0005-0000-0000-0000EC060000}"/>
    <cellStyle name="Comma 3 2 5" xfId="2559" xr:uid="{00000000-0005-0000-0000-0000ED060000}"/>
    <cellStyle name="Comma 3 2 6" xfId="1812" xr:uid="{00000000-0005-0000-0000-0000EE060000}"/>
    <cellStyle name="Comma 3 2 7" xfId="72" xr:uid="{00000000-0005-0000-0000-0000EF060000}"/>
    <cellStyle name="Comma 3 2 8" xfId="2112" xr:uid="{00000000-0005-0000-0000-0000F0060000}"/>
    <cellStyle name="Comma 3 2 9" xfId="1445" xr:uid="{00000000-0005-0000-0000-0000F1060000}"/>
    <cellStyle name="Comma 3 3" xfId="2560" xr:uid="{00000000-0005-0000-0000-0000F2060000}"/>
    <cellStyle name="Comma 3 3 2" xfId="2562" xr:uid="{00000000-0005-0000-0000-0000F3060000}"/>
    <cellStyle name="Comma 3 3 3" xfId="2564" xr:uid="{00000000-0005-0000-0000-0000F4060000}"/>
    <cellStyle name="Comma 3 4" xfId="2565" xr:uid="{00000000-0005-0000-0000-0000F5060000}"/>
    <cellStyle name="Comma 3 4 2" xfId="2311" xr:uid="{00000000-0005-0000-0000-0000F6060000}"/>
    <cellStyle name="Comma 3 4 3" xfId="2315" xr:uid="{00000000-0005-0000-0000-0000F7060000}"/>
    <cellStyle name="Comma 3 5" xfId="2566" xr:uid="{00000000-0005-0000-0000-0000F8060000}"/>
    <cellStyle name="Comma 3 5 2" xfId="2567" xr:uid="{00000000-0005-0000-0000-0000F9060000}"/>
    <cellStyle name="Comma 3 6" xfId="1921" xr:uid="{00000000-0005-0000-0000-0000FA060000}"/>
    <cellStyle name="Comma 3 6 2" xfId="2571" xr:uid="{00000000-0005-0000-0000-0000FB060000}"/>
    <cellStyle name="Comma 3_Biểu 14 - KH2015 dự án ODA" xfId="2573" xr:uid="{00000000-0005-0000-0000-0000FC060000}"/>
    <cellStyle name="Comma 30" xfId="2532" xr:uid="{00000000-0005-0000-0000-0000FD060000}"/>
    <cellStyle name="Comma 30 2" xfId="2534" xr:uid="{00000000-0005-0000-0000-0000FE060000}"/>
    <cellStyle name="Comma 31" xfId="2536" xr:uid="{00000000-0005-0000-0000-0000FF060000}"/>
    <cellStyle name="Comma 31 2" xfId="894" xr:uid="{00000000-0005-0000-0000-000000070000}"/>
    <cellStyle name="Comma 32" xfId="2345" xr:uid="{00000000-0005-0000-0000-000001070000}"/>
    <cellStyle name="Comma 32 2" xfId="2538" xr:uid="{00000000-0005-0000-0000-000002070000}"/>
    <cellStyle name="Comma 32 2 2" xfId="2574" xr:uid="{00000000-0005-0000-0000-000003070000}"/>
    <cellStyle name="Comma 32 3" xfId="2575" xr:uid="{00000000-0005-0000-0000-000004070000}"/>
    <cellStyle name="Comma 33" xfId="2348" xr:uid="{00000000-0005-0000-0000-000005070000}"/>
    <cellStyle name="Comma 33 2" xfId="2541" xr:uid="{00000000-0005-0000-0000-000006070000}"/>
    <cellStyle name="Comma 34" xfId="2543" xr:uid="{00000000-0005-0000-0000-000007070000}"/>
    <cellStyle name="Comma 34 2" xfId="2545" xr:uid="{00000000-0005-0000-0000-000008070000}"/>
    <cellStyle name="Comma 35" xfId="2576" xr:uid="{00000000-0005-0000-0000-000009070000}"/>
    <cellStyle name="Comma 35 2" xfId="1275" xr:uid="{00000000-0005-0000-0000-00000A070000}"/>
    <cellStyle name="Comma 35 3" xfId="1381" xr:uid="{00000000-0005-0000-0000-00000B070000}"/>
    <cellStyle name="Comma 35 3 2" xfId="1383" xr:uid="{00000000-0005-0000-0000-00000C070000}"/>
    <cellStyle name="Comma 35 4" xfId="2578" xr:uid="{00000000-0005-0000-0000-00000D070000}"/>
    <cellStyle name="Comma 35 4 2" xfId="2580" xr:uid="{00000000-0005-0000-0000-00000E070000}"/>
    <cellStyle name="Comma 36" xfId="878" xr:uid="{00000000-0005-0000-0000-00000F070000}"/>
    <cellStyle name="Comma 36 2" xfId="2581" xr:uid="{00000000-0005-0000-0000-000010070000}"/>
    <cellStyle name="Comma 37" xfId="2403" xr:uid="{00000000-0005-0000-0000-000011070000}"/>
    <cellStyle name="Comma 37 2" xfId="2406" xr:uid="{00000000-0005-0000-0000-000012070000}"/>
    <cellStyle name="Comma 38" xfId="2410" xr:uid="{00000000-0005-0000-0000-000013070000}"/>
    <cellStyle name="Comma 39" xfId="2413" xr:uid="{00000000-0005-0000-0000-000014070000}"/>
    <cellStyle name="Comma 39 2" xfId="2231" xr:uid="{00000000-0005-0000-0000-000015070000}"/>
    <cellStyle name="Comma 4" xfId="873" xr:uid="{00000000-0005-0000-0000-000016070000}"/>
    <cellStyle name="Comma 4 10" xfId="2582" xr:uid="{00000000-0005-0000-0000-000017070000}"/>
    <cellStyle name="Comma 4 11" xfId="2584" xr:uid="{00000000-0005-0000-0000-000018070000}"/>
    <cellStyle name="Comma 4 12" xfId="1102" xr:uid="{00000000-0005-0000-0000-000019070000}"/>
    <cellStyle name="Comma 4 13" xfId="2586" xr:uid="{00000000-0005-0000-0000-00001A070000}"/>
    <cellStyle name="Comma 4 14" xfId="2588" xr:uid="{00000000-0005-0000-0000-00001B070000}"/>
    <cellStyle name="Comma 4 15" xfId="2590" xr:uid="{00000000-0005-0000-0000-00001C070000}"/>
    <cellStyle name="Comma 4 16" xfId="2592" xr:uid="{00000000-0005-0000-0000-00001D070000}"/>
    <cellStyle name="Comma 4 17" xfId="2594" xr:uid="{00000000-0005-0000-0000-00001E070000}"/>
    <cellStyle name="Comma 4 18" xfId="2597" xr:uid="{00000000-0005-0000-0000-00001F070000}"/>
    <cellStyle name="Comma 4 19" xfId="908" xr:uid="{00000000-0005-0000-0000-000020070000}"/>
    <cellStyle name="Comma 4 2" xfId="799" xr:uid="{00000000-0005-0000-0000-000021070000}"/>
    <cellStyle name="Comma 4 2 2" xfId="2598" xr:uid="{00000000-0005-0000-0000-000022070000}"/>
    <cellStyle name="Comma 4 3" xfId="2599" xr:uid="{00000000-0005-0000-0000-000023070000}"/>
    <cellStyle name="Comma 4 3 2" xfId="2600" xr:uid="{00000000-0005-0000-0000-000024070000}"/>
    <cellStyle name="Comma 4 3 2 2" xfId="2601" xr:uid="{00000000-0005-0000-0000-000025070000}"/>
    <cellStyle name="Comma 4 3 3" xfId="2603" xr:uid="{00000000-0005-0000-0000-000026070000}"/>
    <cellStyle name="Comma 4 4" xfId="2604" xr:uid="{00000000-0005-0000-0000-000027070000}"/>
    <cellStyle name="Comma 4 4 2" xfId="2606" xr:uid="{00000000-0005-0000-0000-000028070000}"/>
    <cellStyle name="Comma 4 4 3" xfId="2607" xr:uid="{00000000-0005-0000-0000-000029070000}"/>
    <cellStyle name="Comma 4 4 4" xfId="2608" xr:uid="{00000000-0005-0000-0000-00002A070000}"/>
    <cellStyle name="Comma 4 5" xfId="1676" xr:uid="{00000000-0005-0000-0000-00002B070000}"/>
    <cellStyle name="Comma 4 6" xfId="1329" xr:uid="{00000000-0005-0000-0000-00002C070000}"/>
    <cellStyle name="Comma 4 7" xfId="2609" xr:uid="{00000000-0005-0000-0000-00002D070000}"/>
    <cellStyle name="Comma 4 8" xfId="2610" xr:uid="{00000000-0005-0000-0000-00002E070000}"/>
    <cellStyle name="Comma 4 9" xfId="2612" xr:uid="{00000000-0005-0000-0000-00002F070000}"/>
    <cellStyle name="Comma 4_THEO DOI THUC HIEN (GỐC 1)" xfId="2290" xr:uid="{00000000-0005-0000-0000-000030070000}"/>
    <cellStyle name="Comma 40" xfId="2577" xr:uid="{00000000-0005-0000-0000-000031070000}"/>
    <cellStyle name="Comma 40 2" xfId="1276" xr:uid="{00000000-0005-0000-0000-000032070000}"/>
    <cellStyle name="Comma 41" xfId="879" xr:uid="{00000000-0005-0000-0000-000033070000}"/>
    <cellStyle name="Comma 42" xfId="2404" xr:uid="{00000000-0005-0000-0000-000034070000}"/>
    <cellStyle name="Comma 43" xfId="2411" xr:uid="{00000000-0005-0000-0000-000035070000}"/>
    <cellStyle name="Comma 44" xfId="2414" xr:uid="{00000000-0005-0000-0000-000036070000}"/>
    <cellStyle name="Comma 45" xfId="33" xr:uid="{00000000-0005-0000-0000-000037070000}"/>
    <cellStyle name="Comma 46" xfId="2613" xr:uid="{00000000-0005-0000-0000-000038070000}"/>
    <cellStyle name="Comma 47" xfId="2615" xr:uid="{00000000-0005-0000-0000-000039070000}"/>
    <cellStyle name="Comma 48" xfId="2617" xr:uid="{00000000-0005-0000-0000-00003A070000}"/>
    <cellStyle name="Comma 49" xfId="2618" xr:uid="{00000000-0005-0000-0000-00003B070000}"/>
    <cellStyle name="Comma 5" xfId="2621" xr:uid="{00000000-0005-0000-0000-00003C070000}"/>
    <cellStyle name="Comma 5 10" xfId="2622" xr:uid="{00000000-0005-0000-0000-00003D070000}"/>
    <cellStyle name="Comma 5 11" xfId="2623" xr:uid="{00000000-0005-0000-0000-00003E070000}"/>
    <cellStyle name="Comma 5 12" xfId="2117" xr:uid="{00000000-0005-0000-0000-00003F070000}"/>
    <cellStyle name="Comma 5 13" xfId="1754" xr:uid="{00000000-0005-0000-0000-000040070000}"/>
    <cellStyle name="Comma 5 14" xfId="818" xr:uid="{00000000-0005-0000-0000-000041070000}"/>
    <cellStyle name="Comma 5 15" xfId="2624" xr:uid="{00000000-0005-0000-0000-000042070000}"/>
    <cellStyle name="Comma 5 16" xfId="2628" xr:uid="{00000000-0005-0000-0000-000043070000}"/>
    <cellStyle name="Comma 5 17" xfId="1300" xr:uid="{00000000-0005-0000-0000-000044070000}"/>
    <cellStyle name="Comma 5 17 2" xfId="2630" xr:uid="{00000000-0005-0000-0000-000045070000}"/>
    <cellStyle name="Comma 5 18" xfId="2631" xr:uid="{00000000-0005-0000-0000-000046070000}"/>
    <cellStyle name="Comma 5 19" xfId="180" xr:uid="{00000000-0005-0000-0000-000047070000}"/>
    <cellStyle name="Comma 5 2" xfId="2635" xr:uid="{00000000-0005-0000-0000-000048070000}"/>
    <cellStyle name="Comma 5 2 2" xfId="49" xr:uid="{00000000-0005-0000-0000-000049070000}"/>
    <cellStyle name="Comma 5 20" xfId="2625" xr:uid="{00000000-0005-0000-0000-00004A070000}"/>
    <cellStyle name="Comma 5 3" xfId="2637" xr:uid="{00000000-0005-0000-0000-00004B070000}"/>
    <cellStyle name="Comma 5 3 2" xfId="2002" xr:uid="{00000000-0005-0000-0000-00004C070000}"/>
    <cellStyle name="Comma 5 4" xfId="2638" xr:uid="{00000000-0005-0000-0000-00004D070000}"/>
    <cellStyle name="Comma 5 4 2" xfId="182" xr:uid="{00000000-0005-0000-0000-00004E070000}"/>
    <cellStyle name="Comma 5 5" xfId="1393" xr:uid="{00000000-0005-0000-0000-00004F070000}"/>
    <cellStyle name="Comma 5 5 2" xfId="918" xr:uid="{00000000-0005-0000-0000-000050070000}"/>
    <cellStyle name="Comma 5 6" xfId="2641" xr:uid="{00000000-0005-0000-0000-000051070000}"/>
    <cellStyle name="Comma 5 7" xfId="2642" xr:uid="{00000000-0005-0000-0000-000052070000}"/>
    <cellStyle name="Comma 5 8" xfId="2645" xr:uid="{00000000-0005-0000-0000-000053070000}"/>
    <cellStyle name="Comma 5 9" xfId="2646" xr:uid="{00000000-0005-0000-0000-000054070000}"/>
    <cellStyle name="Comma 5_05-12  KH trung han 2016-2020 - Liem Thinh edited" xfId="2650" xr:uid="{00000000-0005-0000-0000-000055070000}"/>
    <cellStyle name="Comma 50" xfId="34" xr:uid="{00000000-0005-0000-0000-000056070000}"/>
    <cellStyle name="Comma 50 2" xfId="522" xr:uid="{00000000-0005-0000-0000-000057070000}"/>
    <cellStyle name="Comma 51" xfId="2614" xr:uid="{00000000-0005-0000-0000-000058070000}"/>
    <cellStyle name="Comma 51 2" xfId="536" xr:uid="{00000000-0005-0000-0000-000059070000}"/>
    <cellStyle name="Comma 52" xfId="2616" xr:uid="{00000000-0005-0000-0000-00005A070000}"/>
    <cellStyle name="Comma 6" xfId="2651" xr:uid="{00000000-0005-0000-0000-00005B070000}"/>
    <cellStyle name="Comma 6 2" xfId="2653" xr:uid="{00000000-0005-0000-0000-00005C070000}"/>
    <cellStyle name="Comma 6 2 2" xfId="2654" xr:uid="{00000000-0005-0000-0000-00005D070000}"/>
    <cellStyle name="Comma 6 3" xfId="2656" xr:uid="{00000000-0005-0000-0000-00005E070000}"/>
    <cellStyle name="Comma 6 4" xfId="2658" xr:uid="{00000000-0005-0000-0000-00005F070000}"/>
    <cellStyle name="Comma 7" xfId="2659" xr:uid="{00000000-0005-0000-0000-000060070000}"/>
    <cellStyle name="Comma 7 2" xfId="2660" xr:uid="{00000000-0005-0000-0000-000061070000}"/>
    <cellStyle name="Comma 7 3" xfId="2661" xr:uid="{00000000-0005-0000-0000-000062070000}"/>
    <cellStyle name="Comma 7 3 2" xfId="2662" xr:uid="{00000000-0005-0000-0000-000063070000}"/>
    <cellStyle name="Comma 7_20131129 Nhu cau 2014_TPCP ODA (co hoan ung)" xfId="2666" xr:uid="{00000000-0005-0000-0000-000064070000}"/>
    <cellStyle name="Comma 8" xfId="2668" xr:uid="{00000000-0005-0000-0000-000065070000}"/>
    <cellStyle name="Comma 8 2" xfId="2669" xr:uid="{00000000-0005-0000-0000-000066070000}"/>
    <cellStyle name="Comma 8 2 2" xfId="110" xr:uid="{00000000-0005-0000-0000-000067070000}"/>
    <cellStyle name="Comma 8 3" xfId="553" xr:uid="{00000000-0005-0000-0000-000068070000}"/>
    <cellStyle name="Comma 8 4" xfId="2670" xr:uid="{00000000-0005-0000-0000-000069070000}"/>
    <cellStyle name="Comma 9" xfId="2313" xr:uid="{00000000-0005-0000-0000-00006A070000}"/>
    <cellStyle name="Comma 9 2" xfId="2672" xr:uid="{00000000-0005-0000-0000-00006B070000}"/>
    <cellStyle name="Comma 9 2 2" xfId="2673" xr:uid="{00000000-0005-0000-0000-00006C070000}"/>
    <cellStyle name="Comma 9 2 3" xfId="2674" xr:uid="{00000000-0005-0000-0000-00006D070000}"/>
    <cellStyle name="Comma 9 3" xfId="2675" xr:uid="{00000000-0005-0000-0000-00006E070000}"/>
    <cellStyle name="Comma 9 3 2" xfId="2676" xr:uid="{00000000-0005-0000-0000-00006F070000}"/>
    <cellStyle name="Comma 9 4" xfId="285" xr:uid="{00000000-0005-0000-0000-000070070000}"/>
    <cellStyle name="Comma 9 5" xfId="2677" xr:uid="{00000000-0005-0000-0000-000071070000}"/>
    <cellStyle name="comma zerodec" xfId="1121" xr:uid="{00000000-0005-0000-0000-000072070000}"/>
    <cellStyle name="Comma0" xfId="2678" xr:uid="{00000000-0005-0000-0000-000073070000}"/>
    <cellStyle name="Comma0 10" xfId="1166" xr:uid="{00000000-0005-0000-0000-000074070000}"/>
    <cellStyle name="Comma0 11" xfId="2680" xr:uid="{00000000-0005-0000-0000-000075070000}"/>
    <cellStyle name="Comma0 12" xfId="144" xr:uid="{00000000-0005-0000-0000-000076070000}"/>
    <cellStyle name="Comma0 13" xfId="2681" xr:uid="{00000000-0005-0000-0000-000077070000}"/>
    <cellStyle name="Comma0 14" xfId="2684" xr:uid="{00000000-0005-0000-0000-000078070000}"/>
    <cellStyle name="Comma0 15" xfId="2685" xr:uid="{00000000-0005-0000-0000-000079070000}"/>
    <cellStyle name="Comma0 16" xfId="1932" xr:uid="{00000000-0005-0000-0000-00007A070000}"/>
    <cellStyle name="Comma0 2" xfId="2686" xr:uid="{00000000-0005-0000-0000-00007B070000}"/>
    <cellStyle name="Comma0 2 2" xfId="2687" xr:uid="{00000000-0005-0000-0000-00007C070000}"/>
    <cellStyle name="Comma0 3" xfId="2689" xr:uid="{00000000-0005-0000-0000-00007D070000}"/>
    <cellStyle name="Comma0 4" xfId="876" xr:uid="{00000000-0005-0000-0000-00007E070000}"/>
    <cellStyle name="Comma0 5" xfId="2692" xr:uid="{00000000-0005-0000-0000-00007F070000}"/>
    <cellStyle name="Comma0 6" xfId="2693" xr:uid="{00000000-0005-0000-0000-000080070000}"/>
    <cellStyle name="Comma0 7" xfId="2695" xr:uid="{00000000-0005-0000-0000-000081070000}"/>
    <cellStyle name="Comma0 8" xfId="2696" xr:uid="{00000000-0005-0000-0000-000082070000}"/>
    <cellStyle name="Comma0 9" xfId="1778" xr:uid="{00000000-0005-0000-0000-000083070000}"/>
    <cellStyle name="Company Name" xfId="2698" xr:uid="{00000000-0005-0000-0000-000084070000}"/>
    <cellStyle name="cong" xfId="2700" xr:uid="{00000000-0005-0000-0000-000085070000}"/>
    <cellStyle name="Copied" xfId="2551" xr:uid="{00000000-0005-0000-0000-000086070000}"/>
    <cellStyle name="Co聭ma_Sheet1" xfId="2701" xr:uid="{00000000-0005-0000-0000-000087070000}"/>
    <cellStyle name="CR Comma" xfId="1786" xr:uid="{00000000-0005-0000-0000-000088070000}"/>
    <cellStyle name="CR Currency" xfId="1869" xr:uid="{00000000-0005-0000-0000-000089070000}"/>
    <cellStyle name="Credit" xfId="2702" xr:uid="{00000000-0005-0000-0000-00008A070000}"/>
    <cellStyle name="Credit subtotal" xfId="2703" xr:uid="{00000000-0005-0000-0000-00008B070000}"/>
    <cellStyle name="Credit Total" xfId="2704" xr:uid="{00000000-0005-0000-0000-00008C070000}"/>
    <cellStyle name="Cࡵrrency_Sheet1_PRODUCTĠ" xfId="2705" xr:uid="{00000000-0005-0000-0000-00008D070000}"/>
    <cellStyle name="Curråncy [0]_FCST_RESULTS" xfId="2706" xr:uid="{00000000-0005-0000-0000-00008E070000}"/>
    <cellStyle name="Currency %" xfId="2478" xr:uid="{00000000-0005-0000-0000-00008F070000}"/>
    <cellStyle name="Currency % 10" xfId="2152" xr:uid="{00000000-0005-0000-0000-000090070000}"/>
    <cellStyle name="Currency % 11" xfId="2154" xr:uid="{00000000-0005-0000-0000-000091070000}"/>
    <cellStyle name="Currency % 12" xfId="2157" xr:uid="{00000000-0005-0000-0000-000092070000}"/>
    <cellStyle name="Currency % 13" xfId="2161" xr:uid="{00000000-0005-0000-0000-000093070000}"/>
    <cellStyle name="Currency % 14" xfId="2163" xr:uid="{00000000-0005-0000-0000-000094070000}"/>
    <cellStyle name="Currency % 15" xfId="904" xr:uid="{00000000-0005-0000-0000-000095070000}"/>
    <cellStyle name="Currency % 2" xfId="2707" xr:uid="{00000000-0005-0000-0000-000096070000}"/>
    <cellStyle name="Currency % 3" xfId="2709" xr:uid="{00000000-0005-0000-0000-000097070000}"/>
    <cellStyle name="Currency % 4" xfId="2710" xr:uid="{00000000-0005-0000-0000-000098070000}"/>
    <cellStyle name="Currency % 5" xfId="2712" xr:uid="{00000000-0005-0000-0000-000099070000}"/>
    <cellStyle name="Currency % 6" xfId="2713" xr:uid="{00000000-0005-0000-0000-00009A070000}"/>
    <cellStyle name="Currency % 7" xfId="2106" xr:uid="{00000000-0005-0000-0000-00009B070000}"/>
    <cellStyle name="Currency % 8" xfId="85" xr:uid="{00000000-0005-0000-0000-00009C070000}"/>
    <cellStyle name="Currency % 9" xfId="3" xr:uid="{00000000-0005-0000-0000-00009D070000}"/>
    <cellStyle name="Currency %_05-12  KH trung han 2016-2020 - Liem Thinh edited" xfId="2714" xr:uid="{00000000-0005-0000-0000-00009E070000}"/>
    <cellStyle name="Currency [0]ßmud plant bolted_RESULTS" xfId="2716" xr:uid="{00000000-0005-0000-0000-00009F070000}"/>
    <cellStyle name="Currency [00]" xfId="2717" xr:uid="{00000000-0005-0000-0000-0000A0070000}"/>
    <cellStyle name="Currency [00] 10" xfId="2719" xr:uid="{00000000-0005-0000-0000-0000A1070000}"/>
    <cellStyle name="Currency [00] 11" xfId="995" xr:uid="{00000000-0005-0000-0000-0000A2070000}"/>
    <cellStyle name="Currency [00] 12" xfId="2720" xr:uid="{00000000-0005-0000-0000-0000A3070000}"/>
    <cellStyle name="Currency [00] 13" xfId="2721" xr:uid="{00000000-0005-0000-0000-0000A4070000}"/>
    <cellStyle name="Currency [00] 14" xfId="2722" xr:uid="{00000000-0005-0000-0000-0000A5070000}"/>
    <cellStyle name="Currency [00] 15" xfId="2723" xr:uid="{00000000-0005-0000-0000-0000A6070000}"/>
    <cellStyle name="Currency [00] 16" xfId="2725" xr:uid="{00000000-0005-0000-0000-0000A7070000}"/>
    <cellStyle name="Currency [00] 2" xfId="2726" xr:uid="{00000000-0005-0000-0000-0000A8070000}"/>
    <cellStyle name="Currency [00] 3" xfId="2727" xr:uid="{00000000-0005-0000-0000-0000A9070000}"/>
    <cellStyle name="Currency [00] 4" xfId="2728" xr:uid="{00000000-0005-0000-0000-0000AA070000}"/>
    <cellStyle name="Currency [00] 5" xfId="2730" xr:uid="{00000000-0005-0000-0000-0000AB070000}"/>
    <cellStyle name="Currency [00] 6" xfId="2732" xr:uid="{00000000-0005-0000-0000-0000AC070000}"/>
    <cellStyle name="Currency [00] 7" xfId="2388" xr:uid="{00000000-0005-0000-0000-0000AD070000}"/>
    <cellStyle name="Currency [00] 8" xfId="2733" xr:uid="{00000000-0005-0000-0000-0000AE070000}"/>
    <cellStyle name="Currency [00] 9" xfId="2734" xr:uid="{00000000-0005-0000-0000-0000AF070000}"/>
    <cellStyle name="Currency 0.0" xfId="2735" xr:uid="{00000000-0005-0000-0000-0000B0070000}"/>
    <cellStyle name="Currency 0.0%" xfId="2736" xr:uid="{00000000-0005-0000-0000-0000B1070000}"/>
    <cellStyle name="Currency 0.0_05-12  KH trung han 2016-2020 - Liem Thinh edited" xfId="1903" xr:uid="{00000000-0005-0000-0000-0000B2070000}"/>
    <cellStyle name="Currency 0.00" xfId="408" xr:uid="{00000000-0005-0000-0000-0000B3070000}"/>
    <cellStyle name="Currency 0.00%" xfId="2737" xr:uid="{00000000-0005-0000-0000-0000B4070000}"/>
    <cellStyle name="Currency 0.00_05-12  KH trung han 2016-2020 - Liem Thinh edited" xfId="2738" xr:uid="{00000000-0005-0000-0000-0000B5070000}"/>
    <cellStyle name="Currency 0.000" xfId="55" xr:uid="{00000000-0005-0000-0000-0000B6070000}"/>
    <cellStyle name="Currency 0.000%" xfId="2741" xr:uid="{00000000-0005-0000-0000-0000B7070000}"/>
    <cellStyle name="Currency 0.000_05-12  KH trung han 2016-2020 - Liem Thinh edited" xfId="2742" xr:uid="{00000000-0005-0000-0000-0000B8070000}"/>
    <cellStyle name="Currency 2" xfId="2743" xr:uid="{00000000-0005-0000-0000-0000B9070000}"/>
    <cellStyle name="Currency 2 10" xfId="2746" xr:uid="{00000000-0005-0000-0000-0000BA070000}"/>
    <cellStyle name="Currency 2 11" xfId="2749" xr:uid="{00000000-0005-0000-0000-0000BB070000}"/>
    <cellStyle name="Currency 2 12" xfId="620" xr:uid="{00000000-0005-0000-0000-0000BC070000}"/>
    <cellStyle name="Currency 2 13" xfId="2752" xr:uid="{00000000-0005-0000-0000-0000BD070000}"/>
    <cellStyle name="Currency 2 14" xfId="2755" xr:uid="{00000000-0005-0000-0000-0000BE070000}"/>
    <cellStyle name="Currency 2 15" xfId="2758" xr:uid="{00000000-0005-0000-0000-0000BF070000}"/>
    <cellStyle name="Currency 2 16" xfId="2762" xr:uid="{00000000-0005-0000-0000-0000C0070000}"/>
    <cellStyle name="Currency 2 2" xfId="2763" xr:uid="{00000000-0005-0000-0000-0000C1070000}"/>
    <cellStyle name="Currency 2 3" xfId="2764" xr:uid="{00000000-0005-0000-0000-0000C2070000}"/>
    <cellStyle name="Currency 2 4" xfId="2765" xr:uid="{00000000-0005-0000-0000-0000C3070000}"/>
    <cellStyle name="Currency 2 5" xfId="1414" xr:uid="{00000000-0005-0000-0000-0000C4070000}"/>
    <cellStyle name="Currency 2 6" xfId="2767" xr:uid="{00000000-0005-0000-0000-0000C5070000}"/>
    <cellStyle name="Currency 2 7" xfId="2768" xr:uid="{00000000-0005-0000-0000-0000C6070000}"/>
    <cellStyle name="Currency 2 8" xfId="2769" xr:uid="{00000000-0005-0000-0000-0000C7070000}"/>
    <cellStyle name="Currency 2 9" xfId="2770" xr:uid="{00000000-0005-0000-0000-0000C8070000}"/>
    <cellStyle name="Currency![0]_FCSt (2)" xfId="2771" xr:uid="{00000000-0005-0000-0000-0000C9070000}"/>
    <cellStyle name="Currency0" xfId="2772" xr:uid="{00000000-0005-0000-0000-0000CA070000}"/>
    <cellStyle name="Currency0 10" xfId="2774" xr:uid="{00000000-0005-0000-0000-0000CB070000}"/>
    <cellStyle name="Currency0 11" xfId="2519" xr:uid="{00000000-0005-0000-0000-0000CC070000}"/>
    <cellStyle name="Currency0 12" xfId="2776" xr:uid="{00000000-0005-0000-0000-0000CD070000}"/>
    <cellStyle name="Currency0 13" xfId="2778" xr:uid="{00000000-0005-0000-0000-0000CE070000}"/>
    <cellStyle name="Currency0 14" xfId="2781" xr:uid="{00000000-0005-0000-0000-0000CF070000}"/>
    <cellStyle name="Currency0 15" xfId="2783" xr:uid="{00000000-0005-0000-0000-0000D0070000}"/>
    <cellStyle name="Currency0 16" xfId="2785" xr:uid="{00000000-0005-0000-0000-0000D1070000}"/>
    <cellStyle name="Currency0 2" xfId="2786" xr:uid="{00000000-0005-0000-0000-0000D2070000}"/>
    <cellStyle name="Currency0 2 2" xfId="2787" xr:uid="{00000000-0005-0000-0000-0000D3070000}"/>
    <cellStyle name="Currency0 3" xfId="2791" xr:uid="{00000000-0005-0000-0000-0000D4070000}"/>
    <cellStyle name="Currency0 4" xfId="2793" xr:uid="{00000000-0005-0000-0000-0000D5070000}"/>
    <cellStyle name="Currency0 5" xfId="2570" xr:uid="{00000000-0005-0000-0000-0000D6070000}"/>
    <cellStyle name="Currency0 6" xfId="2795" xr:uid="{00000000-0005-0000-0000-0000D7070000}"/>
    <cellStyle name="Currency0 7" xfId="2798" xr:uid="{00000000-0005-0000-0000-0000D8070000}"/>
    <cellStyle name="Currency0 8" xfId="655" xr:uid="{00000000-0005-0000-0000-0000D9070000}"/>
    <cellStyle name="Currency0 9" xfId="2801" xr:uid="{00000000-0005-0000-0000-0000DA070000}"/>
    <cellStyle name="Currency1" xfId="2802" xr:uid="{00000000-0005-0000-0000-0000DB070000}"/>
    <cellStyle name="Currency1 10" xfId="2804" xr:uid="{00000000-0005-0000-0000-0000DC070000}"/>
    <cellStyle name="Currency1 11" xfId="482" xr:uid="{00000000-0005-0000-0000-0000DD070000}"/>
    <cellStyle name="Currency1 12" xfId="73" xr:uid="{00000000-0005-0000-0000-0000DE070000}"/>
    <cellStyle name="Currency1 13" xfId="97" xr:uid="{00000000-0005-0000-0000-0000DF070000}"/>
    <cellStyle name="Currency1 14" xfId="2806" xr:uid="{00000000-0005-0000-0000-0000E0070000}"/>
    <cellStyle name="Currency1 15" xfId="2808" xr:uid="{00000000-0005-0000-0000-0000E1070000}"/>
    <cellStyle name="Currency1 16" xfId="2809" xr:uid="{00000000-0005-0000-0000-0000E2070000}"/>
    <cellStyle name="Currency1 2" xfId="2810" xr:uid="{00000000-0005-0000-0000-0000E3070000}"/>
    <cellStyle name="Currency1 2 2" xfId="2812" xr:uid="{00000000-0005-0000-0000-0000E4070000}"/>
    <cellStyle name="Currency1 3" xfId="2815" xr:uid="{00000000-0005-0000-0000-0000E5070000}"/>
    <cellStyle name="Currency1 4" xfId="1072" xr:uid="{00000000-0005-0000-0000-0000E6070000}"/>
    <cellStyle name="Currency1 5" xfId="2817" xr:uid="{00000000-0005-0000-0000-0000E7070000}"/>
    <cellStyle name="Currency1 6" xfId="901" xr:uid="{00000000-0005-0000-0000-0000E8070000}"/>
    <cellStyle name="Currency1 7" xfId="238" xr:uid="{00000000-0005-0000-0000-0000E9070000}"/>
    <cellStyle name="Currency1 8" xfId="1646" xr:uid="{00000000-0005-0000-0000-0000EA070000}"/>
    <cellStyle name="Currency1 9" xfId="2818" xr:uid="{00000000-0005-0000-0000-0000EB070000}"/>
    <cellStyle name="D1" xfId="2819" xr:uid="{00000000-0005-0000-0000-0000EF070000}"/>
    <cellStyle name="Date" xfId="2821" xr:uid="{00000000-0005-0000-0000-0000F0070000}"/>
    <cellStyle name="Date 10" xfId="2823" xr:uid="{00000000-0005-0000-0000-0000F1070000}"/>
    <cellStyle name="Date 11" xfId="1559" xr:uid="{00000000-0005-0000-0000-0000F2070000}"/>
    <cellStyle name="Date 12" xfId="2824" xr:uid="{00000000-0005-0000-0000-0000F3070000}"/>
    <cellStyle name="Date 13" xfId="2825" xr:uid="{00000000-0005-0000-0000-0000F4070000}"/>
    <cellStyle name="Date 14" xfId="2826" xr:uid="{00000000-0005-0000-0000-0000F5070000}"/>
    <cellStyle name="Date 15" xfId="2827" xr:uid="{00000000-0005-0000-0000-0000F6070000}"/>
    <cellStyle name="Date 16" xfId="2830" xr:uid="{00000000-0005-0000-0000-0000F7070000}"/>
    <cellStyle name="Date 2" xfId="2831" xr:uid="{00000000-0005-0000-0000-0000F8070000}"/>
    <cellStyle name="Date 2 2" xfId="2833" xr:uid="{00000000-0005-0000-0000-0000F9070000}"/>
    <cellStyle name="Date 3" xfId="2102" xr:uid="{00000000-0005-0000-0000-0000FA070000}"/>
    <cellStyle name="Date 4" xfId="1326" xr:uid="{00000000-0005-0000-0000-0000FB070000}"/>
    <cellStyle name="Date 5" xfId="378" xr:uid="{00000000-0005-0000-0000-0000FC070000}"/>
    <cellStyle name="Date 6" xfId="2834" xr:uid="{00000000-0005-0000-0000-0000FD070000}"/>
    <cellStyle name="Date 7" xfId="2073" xr:uid="{00000000-0005-0000-0000-0000FE070000}"/>
    <cellStyle name="Date 8" xfId="2835" xr:uid="{00000000-0005-0000-0000-0000FF070000}"/>
    <cellStyle name="Date 9" xfId="2837" xr:uid="{00000000-0005-0000-0000-000000080000}"/>
    <cellStyle name="Date Short" xfId="2839" xr:uid="{00000000-0005-0000-0000-000001080000}"/>
    <cellStyle name="Date Short 2" xfId="811" xr:uid="{00000000-0005-0000-0000-000002080000}"/>
    <cellStyle name="Date_Book1" xfId="528" xr:uid="{00000000-0005-0000-0000-000003080000}"/>
    <cellStyle name="Dấu_phảy 2" xfId="2842" xr:uid="{00000000-0005-0000-0000-000005080000}"/>
    <cellStyle name="DAUDE" xfId="2843" xr:uid="{00000000-0005-0000-0000-000004080000}"/>
    <cellStyle name="Debit" xfId="1972" xr:uid="{00000000-0005-0000-0000-000006080000}"/>
    <cellStyle name="Debit subtotal" xfId="2845" xr:uid="{00000000-0005-0000-0000-000007080000}"/>
    <cellStyle name="Debit Total" xfId="2847" xr:uid="{00000000-0005-0000-0000-000008080000}"/>
    <cellStyle name="DELTA" xfId="2848" xr:uid="{00000000-0005-0000-0000-000009080000}"/>
    <cellStyle name="DELTA 10" xfId="652" xr:uid="{00000000-0005-0000-0000-00000A080000}"/>
    <cellStyle name="DELTA 11" xfId="2799" xr:uid="{00000000-0005-0000-0000-00000B080000}"/>
    <cellStyle name="DELTA 12" xfId="1616" xr:uid="{00000000-0005-0000-0000-00000C080000}"/>
    <cellStyle name="DELTA 13" xfId="2849" xr:uid="{00000000-0005-0000-0000-00000D080000}"/>
    <cellStyle name="DELTA 14" xfId="2790" xr:uid="{00000000-0005-0000-0000-00000E080000}"/>
    <cellStyle name="DELTA 15" xfId="2850" xr:uid="{00000000-0005-0000-0000-00000F080000}"/>
    <cellStyle name="DELTA 2" xfId="2851" xr:uid="{00000000-0005-0000-0000-000010080000}"/>
    <cellStyle name="DELTA 3" xfId="2853" xr:uid="{00000000-0005-0000-0000-000011080000}"/>
    <cellStyle name="DELTA 4" xfId="1963" xr:uid="{00000000-0005-0000-0000-000012080000}"/>
    <cellStyle name="DELTA 5" xfId="2854" xr:uid="{00000000-0005-0000-0000-000013080000}"/>
    <cellStyle name="DELTA 6" xfId="2855" xr:uid="{00000000-0005-0000-0000-000014080000}"/>
    <cellStyle name="DELTA 7" xfId="2856" xr:uid="{00000000-0005-0000-0000-000015080000}"/>
    <cellStyle name="DELTA 8" xfId="486" xr:uid="{00000000-0005-0000-0000-000016080000}"/>
    <cellStyle name="DELTA 9" xfId="2858" xr:uid="{00000000-0005-0000-0000-000017080000}"/>
    <cellStyle name="Dezimal [0]_35ERI8T2gbIEMixb4v26icuOo" xfId="446" xr:uid="{00000000-0005-0000-0000-000018080000}"/>
    <cellStyle name="Dezimal_35ERI8T2gbIEMixb4v26icuOo" xfId="2857" xr:uid="{00000000-0005-0000-0000-000019080000}"/>
    <cellStyle name="Dg" xfId="1281" xr:uid="{00000000-0005-0000-0000-00001A080000}"/>
    <cellStyle name="Dgia" xfId="2028" xr:uid="{00000000-0005-0000-0000-00001B080000}"/>
    <cellStyle name="Dgia 2" xfId="2699" xr:uid="{00000000-0005-0000-0000-00001C080000}"/>
    <cellStyle name="Dollar (zero dec)" xfId="2859" xr:uid="{00000000-0005-0000-0000-00001D080000}"/>
    <cellStyle name="Dollar (zero dec) 10" xfId="2862" xr:uid="{00000000-0005-0000-0000-00001E080000}"/>
    <cellStyle name="Dollar (zero dec) 11" xfId="1191" xr:uid="{00000000-0005-0000-0000-00001F080000}"/>
    <cellStyle name="Dollar (zero dec) 12" xfId="2863" xr:uid="{00000000-0005-0000-0000-000020080000}"/>
    <cellStyle name="Dollar (zero dec) 13" xfId="2261" xr:uid="{00000000-0005-0000-0000-000021080000}"/>
    <cellStyle name="Dollar (zero dec) 14" xfId="2263" xr:uid="{00000000-0005-0000-0000-000022080000}"/>
    <cellStyle name="Dollar (zero dec) 15" xfId="2266" xr:uid="{00000000-0005-0000-0000-000023080000}"/>
    <cellStyle name="Dollar (zero dec) 16" xfId="2270" xr:uid="{00000000-0005-0000-0000-000024080000}"/>
    <cellStyle name="Dollar (zero dec) 2" xfId="1907" xr:uid="{00000000-0005-0000-0000-000025080000}"/>
    <cellStyle name="Dollar (zero dec) 2 2" xfId="2864" xr:uid="{00000000-0005-0000-0000-000026080000}"/>
    <cellStyle name="Dollar (zero dec) 3" xfId="2740" xr:uid="{00000000-0005-0000-0000-000027080000}"/>
    <cellStyle name="Dollar (zero dec) 4" xfId="2865" xr:uid="{00000000-0005-0000-0000-000028080000}"/>
    <cellStyle name="Dollar (zero dec) 5" xfId="2867" xr:uid="{00000000-0005-0000-0000-000029080000}"/>
    <cellStyle name="Dollar (zero dec) 6" xfId="2869" xr:uid="{00000000-0005-0000-0000-00002A080000}"/>
    <cellStyle name="Dollar (zero dec) 7" xfId="2871" xr:uid="{00000000-0005-0000-0000-00002B080000}"/>
    <cellStyle name="Dollar (zero dec) 8" xfId="2872" xr:uid="{00000000-0005-0000-0000-00002C080000}"/>
    <cellStyle name="Dollar (zero dec) 9" xfId="2873" xr:uid="{00000000-0005-0000-0000-00002D080000}"/>
    <cellStyle name="Don gia" xfId="1186" xr:uid="{00000000-0005-0000-0000-00002E080000}"/>
    <cellStyle name="Dziesi?tny [0]_Invoices2001Slovakia" xfId="1169" xr:uid="{00000000-0005-0000-0000-00002F080000}"/>
    <cellStyle name="Dziesi?tny_Invoices2001Slovakia" xfId="1581" xr:uid="{00000000-0005-0000-0000-000030080000}"/>
    <cellStyle name="Dziesietny [0]_Invoices2001Slovakia" xfId="2874" xr:uid="{00000000-0005-0000-0000-000031080000}"/>
    <cellStyle name="Dziesiętny [0]_Invoices2001Slovakia" xfId="2877" xr:uid="{00000000-0005-0000-0000-000032080000}"/>
    <cellStyle name="Dziesietny [0]_Invoices2001Slovakia 2" xfId="2878" xr:uid="{00000000-0005-0000-0000-000033080000}"/>
    <cellStyle name="Dziesiętny [0]_Invoices2001Slovakia 2" xfId="777" xr:uid="{00000000-0005-0000-0000-000034080000}"/>
    <cellStyle name="Dziesietny [0]_Invoices2001Slovakia 3" xfId="2879" xr:uid="{00000000-0005-0000-0000-000035080000}"/>
    <cellStyle name="Dziesiętny [0]_Invoices2001Slovakia 3" xfId="2880" xr:uid="{00000000-0005-0000-0000-000036080000}"/>
    <cellStyle name="Dziesietny [0]_Invoices2001Slovakia 4" xfId="2882" xr:uid="{00000000-0005-0000-0000-000037080000}"/>
    <cellStyle name="Dziesiętny [0]_Invoices2001Slovakia 4" xfId="2883" xr:uid="{00000000-0005-0000-0000-000038080000}"/>
    <cellStyle name="Dziesietny [0]_Invoices2001Slovakia 5" xfId="1123" xr:uid="{00000000-0005-0000-0000-000039080000}"/>
    <cellStyle name="Dziesiętny [0]_Invoices2001Slovakia 5" xfId="2884" xr:uid="{00000000-0005-0000-0000-00003A080000}"/>
    <cellStyle name="Dziesietny [0]_Invoices2001Slovakia 6" xfId="2885" xr:uid="{00000000-0005-0000-0000-00003B080000}"/>
    <cellStyle name="Dziesiętny [0]_Invoices2001Slovakia 6" xfId="2279" xr:uid="{00000000-0005-0000-0000-00003C080000}"/>
    <cellStyle name="Dziesietny [0]_Invoices2001Slovakia 7" xfId="2887" xr:uid="{00000000-0005-0000-0000-00003D080000}"/>
    <cellStyle name="Dziesiętny [0]_Invoices2001Slovakia 7" xfId="2888" xr:uid="{00000000-0005-0000-0000-00003E080000}"/>
    <cellStyle name="Dziesietny [0]_Invoices2001Slovakia_01_Nha so 1_Dien" xfId="2891" xr:uid="{00000000-0005-0000-0000-00003F080000}"/>
    <cellStyle name="Dziesiętny [0]_Invoices2001Slovakia_01_Nha so 1_Dien" xfId="1247" xr:uid="{00000000-0005-0000-0000-000040080000}"/>
    <cellStyle name="Dziesietny [0]_Invoices2001Slovakia_05-12  KH trung han 2016-2020 - Liem Thinh edited" xfId="2892" xr:uid="{00000000-0005-0000-0000-000041080000}"/>
    <cellStyle name="Dziesiętny [0]_Invoices2001Slovakia_05-12  KH trung han 2016-2020 - Liem Thinh edited" xfId="2229" xr:uid="{00000000-0005-0000-0000-000042080000}"/>
    <cellStyle name="Dziesietny [0]_Invoices2001Slovakia_10_Nha so 10_Dien1" xfId="2893" xr:uid="{00000000-0005-0000-0000-000043080000}"/>
    <cellStyle name="Dziesiętny [0]_Invoices2001Slovakia_10_Nha so 10_Dien1" xfId="2895" xr:uid="{00000000-0005-0000-0000-000044080000}"/>
    <cellStyle name="Dziesietny [0]_Invoices2001Slovakia_Book1" xfId="2896" xr:uid="{00000000-0005-0000-0000-000045080000}"/>
    <cellStyle name="Dziesiętny [0]_Invoices2001Slovakia_Book1" xfId="2524" xr:uid="{00000000-0005-0000-0000-000046080000}"/>
    <cellStyle name="Dziesietny [0]_Invoices2001Slovakia_Book1_1" xfId="2898" xr:uid="{00000000-0005-0000-0000-000047080000}"/>
    <cellStyle name="Dziesiętny [0]_Invoices2001Slovakia_Book1_1" xfId="2900" xr:uid="{00000000-0005-0000-0000-000048080000}"/>
    <cellStyle name="Dziesietny [0]_Invoices2001Slovakia_Book1_1_Book1" xfId="2901" xr:uid="{00000000-0005-0000-0000-000049080000}"/>
    <cellStyle name="Dziesiętny [0]_Invoices2001Slovakia_Book1_1_Book1" xfId="2903" xr:uid="{00000000-0005-0000-0000-00004A080000}"/>
    <cellStyle name="Dziesietny [0]_Invoices2001Slovakia_Book1_2" xfId="2445" xr:uid="{00000000-0005-0000-0000-00004B080000}"/>
    <cellStyle name="Dziesiętny [0]_Invoices2001Slovakia_Book1_2" xfId="773" xr:uid="{00000000-0005-0000-0000-00004C080000}"/>
    <cellStyle name="Dziesietny [0]_Invoices2001Slovakia_Book1_Nhu cau von ung truoc 2011 Tha h Hoa + Nge An gui TW" xfId="2904" xr:uid="{00000000-0005-0000-0000-00004D080000}"/>
    <cellStyle name="Dziesiętny [0]_Invoices2001Slovakia_Book1_Nhu cau von ung truoc 2011 Tha h Hoa + Nge An gui TW" xfId="2905" xr:uid="{00000000-0005-0000-0000-00004E080000}"/>
    <cellStyle name="Dziesietny [0]_Invoices2001Slovakia_Book1_Tong hop Cac tuyen(9-1-06)" xfId="2908" xr:uid="{00000000-0005-0000-0000-00004F080000}"/>
    <cellStyle name="Dziesiętny [0]_Invoices2001Slovakia_Book1_Tong hop Cac tuyen(9-1-06)" xfId="2909" xr:uid="{00000000-0005-0000-0000-000050080000}"/>
    <cellStyle name="Dziesietny [0]_Invoices2001Slovakia_Book1_ung truoc 2011 NSTW Thanh Hoa + Nge An gui Thu 12-5" xfId="1687" xr:uid="{00000000-0005-0000-0000-000051080000}"/>
    <cellStyle name="Dziesiętny [0]_Invoices2001Slovakia_Book1_ung truoc 2011 NSTW Thanh Hoa + Nge An gui Thu 12-5" xfId="2605" xr:uid="{00000000-0005-0000-0000-000052080000}"/>
    <cellStyle name="Dziesietny [0]_Invoices2001Slovakia_Copy of 05-12  KH trung han 2016-2020 - Liem Thinh edited (1)" xfId="2602" xr:uid="{00000000-0005-0000-0000-000053080000}"/>
    <cellStyle name="Dziesiętny [0]_Invoices2001Slovakia_Copy of 05-12  KH trung han 2016-2020 - Liem Thinh edited (1)" xfId="2910" xr:uid="{00000000-0005-0000-0000-000054080000}"/>
    <cellStyle name="Dziesietny [0]_Invoices2001Slovakia_d-uong+TDT" xfId="1664" xr:uid="{00000000-0005-0000-0000-000055080000}"/>
    <cellStyle name="Dziesiętny [0]_Invoices2001Slovakia_KH TPCP 2016-2020 (tong hop)" xfId="2911" xr:uid="{00000000-0005-0000-0000-000056080000}"/>
    <cellStyle name="Dziesietny [0]_Invoices2001Slovakia_Nha bao ve(28-7-05)" xfId="2912" xr:uid="{00000000-0005-0000-0000-000057080000}"/>
    <cellStyle name="Dziesiętny [0]_Invoices2001Slovakia_Nha bao ve(28-7-05)" xfId="2913" xr:uid="{00000000-0005-0000-0000-000058080000}"/>
    <cellStyle name="Dziesietny [0]_Invoices2001Slovakia_NHA de xe nguyen du" xfId="2914" xr:uid="{00000000-0005-0000-0000-000059080000}"/>
    <cellStyle name="Dziesiętny [0]_Invoices2001Slovakia_NHA de xe nguyen du" xfId="2917" xr:uid="{00000000-0005-0000-0000-00005A080000}"/>
    <cellStyle name="Dziesietny [0]_Invoices2001Slovakia_Nhalamviec VTC(25-1-05)" xfId="2919" xr:uid="{00000000-0005-0000-0000-00005B080000}"/>
    <cellStyle name="Dziesiętny [0]_Invoices2001Slovakia_Nhalamviec VTC(25-1-05)" xfId="2920" xr:uid="{00000000-0005-0000-0000-00005C080000}"/>
    <cellStyle name="Dziesietny [0]_Invoices2001Slovakia_Nhu cau von ung truoc 2011 Tha h Hoa + Nge An gui TW" xfId="2921" xr:uid="{00000000-0005-0000-0000-00005D080000}"/>
    <cellStyle name="Dziesiętny [0]_Invoices2001Slovakia_TDT KHANH HOA" xfId="2923" xr:uid="{00000000-0005-0000-0000-00005E080000}"/>
    <cellStyle name="Dziesietny [0]_Invoices2001Slovakia_TDT KHANH HOA_Tong hop Cac tuyen(9-1-06)" xfId="1057" xr:uid="{00000000-0005-0000-0000-00005F080000}"/>
    <cellStyle name="Dziesiętny [0]_Invoices2001Slovakia_TDT KHANH HOA_Tong hop Cac tuyen(9-1-06)" xfId="1236" xr:uid="{00000000-0005-0000-0000-000060080000}"/>
    <cellStyle name="Dziesietny [0]_Invoices2001Slovakia_TDT quangngai" xfId="2924" xr:uid="{00000000-0005-0000-0000-000061080000}"/>
    <cellStyle name="Dziesiętny [0]_Invoices2001Slovakia_TDT quangngai" xfId="2408" xr:uid="{00000000-0005-0000-0000-000062080000}"/>
    <cellStyle name="Dziesietny [0]_Invoices2001Slovakia_TMDT(10-5-06)" xfId="2490" xr:uid="{00000000-0005-0000-0000-000063080000}"/>
    <cellStyle name="Dziesietny_Invoices2001Slovakia" xfId="1568" xr:uid="{00000000-0005-0000-0000-000064080000}"/>
    <cellStyle name="Dziesiętny_Invoices2001Slovakia" xfId="2927" xr:uid="{00000000-0005-0000-0000-000065080000}"/>
    <cellStyle name="Dziesietny_Invoices2001Slovakia 2" xfId="1748" xr:uid="{00000000-0005-0000-0000-000066080000}"/>
    <cellStyle name="Dziesiętny_Invoices2001Slovakia 2" xfId="2611" xr:uid="{00000000-0005-0000-0000-000067080000}"/>
    <cellStyle name="Dziesietny_Invoices2001Slovakia 3" xfId="2932" xr:uid="{00000000-0005-0000-0000-000068080000}"/>
    <cellStyle name="Dziesiętny_Invoices2001Slovakia 3" xfId="2933" xr:uid="{00000000-0005-0000-0000-000069080000}"/>
    <cellStyle name="Dziesietny_Invoices2001Slovakia 4" xfId="1438" xr:uid="{00000000-0005-0000-0000-00006A080000}"/>
    <cellStyle name="Dziesiętny_Invoices2001Slovakia 4" xfId="2934" xr:uid="{00000000-0005-0000-0000-00006B080000}"/>
    <cellStyle name="Dziesietny_Invoices2001Slovakia 5" xfId="2938" xr:uid="{00000000-0005-0000-0000-00006C080000}"/>
    <cellStyle name="Dziesiętny_Invoices2001Slovakia 5" xfId="2939" xr:uid="{00000000-0005-0000-0000-00006D080000}"/>
    <cellStyle name="Dziesietny_Invoices2001Slovakia 6" xfId="2942" xr:uid="{00000000-0005-0000-0000-00006E080000}"/>
    <cellStyle name="Dziesiętny_Invoices2001Slovakia 6" xfId="2944" xr:uid="{00000000-0005-0000-0000-00006F080000}"/>
    <cellStyle name="Dziesietny_Invoices2001Slovakia 7" xfId="2947" xr:uid="{00000000-0005-0000-0000-000070080000}"/>
    <cellStyle name="Dziesiętny_Invoices2001Slovakia 7" xfId="2948" xr:uid="{00000000-0005-0000-0000-000071080000}"/>
    <cellStyle name="Dziesietny_Invoices2001Slovakia_01_Nha so 1_Dien" xfId="2949" xr:uid="{00000000-0005-0000-0000-000072080000}"/>
    <cellStyle name="Dziesiętny_Invoices2001Slovakia_01_Nha so 1_Dien" xfId="2694" xr:uid="{00000000-0005-0000-0000-000073080000}"/>
    <cellStyle name="Dziesietny_Invoices2001Slovakia_05-12  KH trung han 2016-2020 - Liem Thinh edited" xfId="1888" xr:uid="{00000000-0005-0000-0000-000074080000}"/>
    <cellStyle name="Dziesiętny_Invoices2001Slovakia_05-12  KH trung han 2016-2020 - Liem Thinh edited" xfId="2952" xr:uid="{00000000-0005-0000-0000-000075080000}"/>
    <cellStyle name="Dziesietny_Invoices2001Slovakia_10_Nha so 10_Dien1" xfId="2953" xr:uid="{00000000-0005-0000-0000-000076080000}"/>
    <cellStyle name="Dziesiętny_Invoices2001Slovakia_10_Nha so 10_Dien1" xfId="2955" xr:uid="{00000000-0005-0000-0000-000077080000}"/>
    <cellStyle name="Dziesietny_Invoices2001Slovakia_Book1" xfId="2957" xr:uid="{00000000-0005-0000-0000-000078080000}"/>
    <cellStyle name="Dziesiętny_Invoices2001Slovakia_Book1" xfId="2931" xr:uid="{00000000-0005-0000-0000-000079080000}"/>
    <cellStyle name="Dziesietny_Invoices2001Slovakia_Book1_1" xfId="1151" xr:uid="{00000000-0005-0000-0000-00007A080000}"/>
    <cellStyle name="Dziesiętny_Invoices2001Slovakia_Book1_1" xfId="237" xr:uid="{00000000-0005-0000-0000-00007B080000}"/>
    <cellStyle name="Dziesietny_Invoices2001Slovakia_Book1_1_Book1" xfId="2724" xr:uid="{00000000-0005-0000-0000-00007C080000}"/>
    <cellStyle name="Dziesiętny_Invoices2001Slovakia_Book1_1_Book1" xfId="2958" xr:uid="{00000000-0005-0000-0000-00007D080000}"/>
    <cellStyle name="Dziesietny_Invoices2001Slovakia_Book1_2" xfId="2959" xr:uid="{00000000-0005-0000-0000-00007E080000}"/>
    <cellStyle name="Dziesiętny_Invoices2001Slovakia_Book1_2" xfId="1645" xr:uid="{00000000-0005-0000-0000-00007F080000}"/>
    <cellStyle name="Dziesietny_Invoices2001Slovakia_Book1_Nhu cau von ung truoc 2011 Tha h Hoa + Nge An gui TW" xfId="2962" xr:uid="{00000000-0005-0000-0000-000080080000}"/>
    <cellStyle name="Dziesiętny_Invoices2001Slovakia_Book1_Nhu cau von ung truoc 2011 Tha h Hoa + Nge An gui TW" xfId="1833" xr:uid="{00000000-0005-0000-0000-000081080000}"/>
    <cellStyle name="Dziesietny_Invoices2001Slovakia_Book1_Tong hop Cac tuyen(9-1-06)" xfId="2964" xr:uid="{00000000-0005-0000-0000-000082080000}"/>
    <cellStyle name="Dziesiętny_Invoices2001Slovakia_Book1_Tong hop Cac tuyen(9-1-06)" xfId="2370" xr:uid="{00000000-0005-0000-0000-000083080000}"/>
    <cellStyle name="Dziesietny_Invoices2001Slovakia_Book1_ung truoc 2011 NSTW Thanh Hoa + Nge An gui Thu 12-5" xfId="2966" xr:uid="{00000000-0005-0000-0000-000084080000}"/>
    <cellStyle name="Dziesiętny_Invoices2001Slovakia_Book1_ung truoc 2011 NSTW Thanh Hoa + Nge An gui Thu 12-5" xfId="2967" xr:uid="{00000000-0005-0000-0000-000085080000}"/>
    <cellStyle name="Dziesietny_Invoices2001Slovakia_Copy of 05-12  KH trung han 2016-2020 - Liem Thinh edited (1)" xfId="2968" xr:uid="{00000000-0005-0000-0000-000086080000}"/>
    <cellStyle name="Dziesiętny_Invoices2001Slovakia_Copy of 05-12  KH trung han 2016-2020 - Liem Thinh edited (1)" xfId="2688" xr:uid="{00000000-0005-0000-0000-000087080000}"/>
    <cellStyle name="Dziesietny_Invoices2001Slovakia_d-uong+TDT" xfId="2935" xr:uid="{00000000-0005-0000-0000-000088080000}"/>
    <cellStyle name="Dziesiętny_Invoices2001Slovakia_KH TPCP 2016-2020 (tong hop)" xfId="2969" xr:uid="{00000000-0005-0000-0000-000089080000}"/>
    <cellStyle name="Dziesietny_Invoices2001Slovakia_Nha bao ve(28-7-05)" xfId="2970" xr:uid="{00000000-0005-0000-0000-00008A080000}"/>
    <cellStyle name="Dziesiętny_Invoices2001Slovakia_Nha bao ve(28-7-05)" xfId="2971" xr:uid="{00000000-0005-0000-0000-00008B080000}"/>
    <cellStyle name="Dziesietny_Invoices2001Slovakia_NHA de xe nguyen du" xfId="2972" xr:uid="{00000000-0005-0000-0000-00008C080000}"/>
    <cellStyle name="Dziesiętny_Invoices2001Slovakia_NHA de xe nguyen du" xfId="2974" xr:uid="{00000000-0005-0000-0000-00008D080000}"/>
    <cellStyle name="Dziesietny_Invoices2001Slovakia_Nhalamviec VTC(25-1-05)" xfId="2976" xr:uid="{00000000-0005-0000-0000-00008E080000}"/>
    <cellStyle name="Dziesiętny_Invoices2001Slovakia_Nhalamviec VTC(25-1-05)" xfId="2160" xr:uid="{00000000-0005-0000-0000-00008F080000}"/>
    <cellStyle name="Dziesietny_Invoices2001Slovakia_Nhu cau von ung truoc 2011 Tha h Hoa + Nge An gui TW" xfId="2977" xr:uid="{00000000-0005-0000-0000-000090080000}"/>
    <cellStyle name="Dziesiętny_Invoices2001Slovakia_TDT KHANH HOA" xfId="437" xr:uid="{00000000-0005-0000-0000-000091080000}"/>
    <cellStyle name="Dziesietny_Invoices2001Slovakia_TDT KHANH HOA_Tong hop Cac tuyen(9-1-06)" xfId="688" xr:uid="{00000000-0005-0000-0000-000092080000}"/>
    <cellStyle name="Dziesiętny_Invoices2001Slovakia_TDT KHANH HOA_Tong hop Cac tuyen(9-1-06)" xfId="20" xr:uid="{00000000-0005-0000-0000-000093080000}"/>
    <cellStyle name="Dziesietny_Invoices2001Slovakia_TDT quangngai" xfId="2978" xr:uid="{00000000-0005-0000-0000-000094080000}"/>
    <cellStyle name="Dziesiętny_Invoices2001Slovakia_TDT quangngai" xfId="1715" xr:uid="{00000000-0005-0000-0000-000095080000}"/>
    <cellStyle name="Dziesietny_Invoices2001Slovakia_TMDT(10-5-06)" xfId="2200" xr:uid="{00000000-0005-0000-0000-000096080000}"/>
    <cellStyle name="e" xfId="2508" xr:uid="{00000000-0005-0000-0000-000097080000}"/>
    <cellStyle name="Enter Currency (0)" xfId="2979" xr:uid="{00000000-0005-0000-0000-000098080000}"/>
    <cellStyle name="Enter Currency (0) 10" xfId="531" xr:uid="{00000000-0005-0000-0000-000099080000}"/>
    <cellStyle name="Enter Currency (0) 11" xfId="550" xr:uid="{00000000-0005-0000-0000-00009A080000}"/>
    <cellStyle name="Enter Currency (0) 12" xfId="699" xr:uid="{00000000-0005-0000-0000-00009B080000}"/>
    <cellStyle name="Enter Currency (0) 13" xfId="2980" xr:uid="{00000000-0005-0000-0000-00009C080000}"/>
    <cellStyle name="Enter Currency (0) 14" xfId="2981" xr:uid="{00000000-0005-0000-0000-00009D080000}"/>
    <cellStyle name="Enter Currency (0) 15" xfId="2983" xr:uid="{00000000-0005-0000-0000-00009E080000}"/>
    <cellStyle name="Enter Currency (0) 16" xfId="2984" xr:uid="{00000000-0005-0000-0000-00009F080000}"/>
    <cellStyle name="Enter Currency (0) 2" xfId="2986" xr:uid="{00000000-0005-0000-0000-0000A0080000}"/>
    <cellStyle name="Enter Currency (0) 3" xfId="2989" xr:uid="{00000000-0005-0000-0000-0000A1080000}"/>
    <cellStyle name="Enter Currency (0) 4" xfId="2991" xr:uid="{00000000-0005-0000-0000-0000A2080000}"/>
    <cellStyle name="Enter Currency (0) 5" xfId="2994" xr:uid="{00000000-0005-0000-0000-0000A3080000}"/>
    <cellStyle name="Enter Currency (0) 6" xfId="2996" xr:uid="{00000000-0005-0000-0000-0000A4080000}"/>
    <cellStyle name="Enter Currency (0) 7" xfId="2997" xr:uid="{00000000-0005-0000-0000-0000A5080000}"/>
    <cellStyle name="Enter Currency (0) 8" xfId="2998" xr:uid="{00000000-0005-0000-0000-0000A6080000}"/>
    <cellStyle name="Enter Currency (0) 9" xfId="2999" xr:uid="{00000000-0005-0000-0000-0000A7080000}"/>
    <cellStyle name="Enter Currency (2)" xfId="1986" xr:uid="{00000000-0005-0000-0000-0000A8080000}"/>
    <cellStyle name="Enter Currency (2) 10" xfId="2961" xr:uid="{00000000-0005-0000-0000-0000A9080000}"/>
    <cellStyle name="Enter Currency (2) 11" xfId="1660" xr:uid="{00000000-0005-0000-0000-0000AA080000}"/>
    <cellStyle name="Enter Currency (2) 12" xfId="3000" xr:uid="{00000000-0005-0000-0000-0000AB080000}"/>
    <cellStyle name="Enter Currency (2) 13" xfId="3002" xr:uid="{00000000-0005-0000-0000-0000AC080000}"/>
    <cellStyle name="Enter Currency (2) 14" xfId="3004" xr:uid="{00000000-0005-0000-0000-0000AD080000}"/>
    <cellStyle name="Enter Currency (2) 15" xfId="834" xr:uid="{00000000-0005-0000-0000-0000AE080000}"/>
    <cellStyle name="Enter Currency (2) 16" xfId="540" xr:uid="{00000000-0005-0000-0000-0000AF080000}"/>
    <cellStyle name="Enter Currency (2) 2" xfId="3005" xr:uid="{00000000-0005-0000-0000-0000B0080000}"/>
    <cellStyle name="Enter Currency (2) 3" xfId="3007" xr:uid="{00000000-0005-0000-0000-0000B1080000}"/>
    <cellStyle name="Enter Currency (2) 4" xfId="1433" xr:uid="{00000000-0005-0000-0000-0000B2080000}"/>
    <cellStyle name="Enter Currency (2) 5" xfId="3008" xr:uid="{00000000-0005-0000-0000-0000B3080000}"/>
    <cellStyle name="Enter Currency (2) 6" xfId="3009" xr:uid="{00000000-0005-0000-0000-0000B4080000}"/>
    <cellStyle name="Enter Currency (2) 7" xfId="3010" xr:uid="{00000000-0005-0000-0000-0000B5080000}"/>
    <cellStyle name="Enter Currency (2) 8" xfId="3011" xr:uid="{00000000-0005-0000-0000-0000B6080000}"/>
    <cellStyle name="Enter Currency (2) 9" xfId="3013" xr:uid="{00000000-0005-0000-0000-0000B7080000}"/>
    <cellStyle name="Enter Units (0)" xfId="2091" xr:uid="{00000000-0005-0000-0000-0000B8080000}"/>
    <cellStyle name="Enter Units (0) 10" xfId="3014" xr:uid="{00000000-0005-0000-0000-0000B9080000}"/>
    <cellStyle name="Enter Units (0) 11" xfId="3016" xr:uid="{00000000-0005-0000-0000-0000BA080000}"/>
    <cellStyle name="Enter Units (0) 12" xfId="1832" xr:uid="{00000000-0005-0000-0000-0000BB080000}"/>
    <cellStyle name="Enter Units (0) 13" xfId="2016" xr:uid="{00000000-0005-0000-0000-0000BC080000}"/>
    <cellStyle name="Enter Units (0) 14" xfId="96" xr:uid="{00000000-0005-0000-0000-0000BD080000}"/>
    <cellStyle name="Enter Units (0) 15" xfId="108" xr:uid="{00000000-0005-0000-0000-0000BE080000}"/>
    <cellStyle name="Enter Units (0) 16" xfId="64" xr:uid="{00000000-0005-0000-0000-0000BF080000}"/>
    <cellStyle name="Enter Units (0) 2" xfId="223" xr:uid="{00000000-0005-0000-0000-0000C0080000}"/>
    <cellStyle name="Enter Units (0) 3" xfId="229" xr:uid="{00000000-0005-0000-0000-0000C1080000}"/>
    <cellStyle name="Enter Units (0) 4" xfId="231" xr:uid="{00000000-0005-0000-0000-0000C2080000}"/>
    <cellStyle name="Enter Units (0) 5" xfId="3017" xr:uid="{00000000-0005-0000-0000-0000C3080000}"/>
    <cellStyle name="Enter Units (0) 6" xfId="3018" xr:uid="{00000000-0005-0000-0000-0000C4080000}"/>
    <cellStyle name="Enter Units (0) 7" xfId="3019" xr:uid="{00000000-0005-0000-0000-0000C5080000}"/>
    <cellStyle name="Enter Units (0) 8" xfId="2513" xr:uid="{00000000-0005-0000-0000-0000C6080000}"/>
    <cellStyle name="Enter Units (0) 9" xfId="1928" xr:uid="{00000000-0005-0000-0000-0000C7080000}"/>
    <cellStyle name="Enter Units (1)" xfId="3020" xr:uid="{00000000-0005-0000-0000-0000C8080000}"/>
    <cellStyle name="Enter Units (1) 10" xfId="3021" xr:uid="{00000000-0005-0000-0000-0000C9080000}"/>
    <cellStyle name="Enter Units (1) 11" xfId="3023" xr:uid="{00000000-0005-0000-0000-0000CA080000}"/>
    <cellStyle name="Enter Units (1) 12" xfId="1706" xr:uid="{00000000-0005-0000-0000-0000CB080000}"/>
    <cellStyle name="Enter Units (1) 13" xfId="3025" xr:uid="{00000000-0005-0000-0000-0000CC080000}"/>
    <cellStyle name="Enter Units (1) 14" xfId="3027" xr:uid="{00000000-0005-0000-0000-0000CD080000}"/>
    <cellStyle name="Enter Units (1) 15" xfId="3030" xr:uid="{00000000-0005-0000-0000-0000CE080000}"/>
    <cellStyle name="Enter Units (1) 16" xfId="1793" xr:uid="{00000000-0005-0000-0000-0000CF080000}"/>
    <cellStyle name="Enter Units (1) 2" xfId="3031" xr:uid="{00000000-0005-0000-0000-0000D0080000}"/>
    <cellStyle name="Enter Units (1) 3" xfId="189" xr:uid="{00000000-0005-0000-0000-0000D1080000}"/>
    <cellStyle name="Enter Units (1) 4" xfId="1261" xr:uid="{00000000-0005-0000-0000-0000D2080000}"/>
    <cellStyle name="Enter Units (1) 5" xfId="3033" xr:uid="{00000000-0005-0000-0000-0000D3080000}"/>
    <cellStyle name="Enter Units (1) 6" xfId="3034" xr:uid="{00000000-0005-0000-0000-0000D4080000}"/>
    <cellStyle name="Enter Units (1) 7" xfId="624" xr:uid="{00000000-0005-0000-0000-0000D5080000}"/>
    <cellStyle name="Enter Units (1) 8" xfId="3035" xr:uid="{00000000-0005-0000-0000-0000D6080000}"/>
    <cellStyle name="Enter Units (1) 9" xfId="1265" xr:uid="{00000000-0005-0000-0000-0000D7080000}"/>
    <cellStyle name="Enter Units (2)" xfId="2718" xr:uid="{00000000-0005-0000-0000-0000D8080000}"/>
    <cellStyle name="Enter Units (2) 10" xfId="3036" xr:uid="{00000000-0005-0000-0000-0000D9080000}"/>
    <cellStyle name="Enter Units (2) 11" xfId="885" xr:uid="{00000000-0005-0000-0000-0000DA080000}"/>
    <cellStyle name="Enter Units (2) 12" xfId="933" xr:uid="{00000000-0005-0000-0000-0000DB080000}"/>
    <cellStyle name="Enter Units (2) 13" xfId="3037" xr:uid="{00000000-0005-0000-0000-0000DC080000}"/>
    <cellStyle name="Enter Units (2) 14" xfId="2027" xr:uid="{00000000-0005-0000-0000-0000DD080000}"/>
    <cellStyle name="Enter Units (2) 15" xfId="3038" xr:uid="{00000000-0005-0000-0000-0000DE080000}"/>
    <cellStyle name="Enter Units (2) 16" xfId="3039" xr:uid="{00000000-0005-0000-0000-0000DF080000}"/>
    <cellStyle name="Enter Units (2) 2" xfId="3040" xr:uid="{00000000-0005-0000-0000-0000E0080000}"/>
    <cellStyle name="Enter Units (2) 3" xfId="1458" xr:uid="{00000000-0005-0000-0000-0000E1080000}"/>
    <cellStyle name="Enter Units (2) 4" xfId="3041" xr:uid="{00000000-0005-0000-0000-0000E2080000}"/>
    <cellStyle name="Enter Units (2) 5" xfId="3043" xr:uid="{00000000-0005-0000-0000-0000E3080000}"/>
    <cellStyle name="Enter Units (2) 6" xfId="3045" xr:uid="{00000000-0005-0000-0000-0000E4080000}"/>
    <cellStyle name="Enter Units (2) 7" xfId="3049" xr:uid="{00000000-0005-0000-0000-0000E5080000}"/>
    <cellStyle name="Enter Units (2) 8" xfId="3050" xr:uid="{00000000-0005-0000-0000-0000E6080000}"/>
    <cellStyle name="Enter Units (2) 9" xfId="593" xr:uid="{00000000-0005-0000-0000-0000E7080000}"/>
    <cellStyle name="Entered" xfId="3052" xr:uid="{00000000-0005-0000-0000-0000E8080000}"/>
    <cellStyle name="Euro" xfId="2814" xr:uid="{00000000-0005-0000-0000-0000E9080000}"/>
    <cellStyle name="Euro 10" xfId="3053" xr:uid="{00000000-0005-0000-0000-0000EA080000}"/>
    <cellStyle name="Euro 11" xfId="3054" xr:uid="{00000000-0005-0000-0000-0000EB080000}"/>
    <cellStyle name="Euro 12" xfId="3055" xr:uid="{00000000-0005-0000-0000-0000EC080000}"/>
    <cellStyle name="Euro 13" xfId="3056" xr:uid="{00000000-0005-0000-0000-0000ED080000}"/>
    <cellStyle name="Euro 14" xfId="2209" xr:uid="{00000000-0005-0000-0000-0000EE080000}"/>
    <cellStyle name="Euro 15" xfId="767" xr:uid="{00000000-0005-0000-0000-0000EF080000}"/>
    <cellStyle name="Euro 16" xfId="544" xr:uid="{00000000-0005-0000-0000-0000F0080000}"/>
    <cellStyle name="Euro 2" xfId="3057" xr:uid="{00000000-0005-0000-0000-0000F1080000}"/>
    <cellStyle name="Euro 3" xfId="3058" xr:uid="{00000000-0005-0000-0000-0000F2080000}"/>
    <cellStyle name="Euro 4" xfId="3059" xr:uid="{00000000-0005-0000-0000-0000F3080000}"/>
    <cellStyle name="Euro 5" xfId="3060" xr:uid="{00000000-0005-0000-0000-0000F4080000}"/>
    <cellStyle name="Euro 6" xfId="3061" xr:uid="{00000000-0005-0000-0000-0000F5080000}"/>
    <cellStyle name="Euro 7" xfId="3063" xr:uid="{00000000-0005-0000-0000-0000F6080000}"/>
    <cellStyle name="Euro 8" xfId="3064" xr:uid="{00000000-0005-0000-0000-0000F7080000}"/>
    <cellStyle name="Euro 9" xfId="3065" xr:uid="{00000000-0005-0000-0000-0000F8080000}"/>
    <cellStyle name="Excel Built-in Normal" xfId="3066" xr:uid="{00000000-0005-0000-0000-0000F9080000}"/>
    <cellStyle name="Explanatory Text 2" xfId="3068" xr:uid="{00000000-0005-0000-0000-0000FA080000}"/>
    <cellStyle name="f" xfId="3069" xr:uid="{00000000-0005-0000-0000-0000FB080000}"/>
    <cellStyle name="f_Danhmuc_Quyhoach2009" xfId="3070" xr:uid="{00000000-0005-0000-0000-0000FC080000}"/>
    <cellStyle name="f_Danhmuc_Quyhoach2009 2" xfId="2918" xr:uid="{00000000-0005-0000-0000-0000FD080000}"/>
    <cellStyle name="f_Danhmuc_Quyhoach2009 2 2" xfId="2053" xr:uid="{00000000-0005-0000-0000-0000FE080000}"/>
    <cellStyle name="Fixed" xfId="2640" xr:uid="{00000000-0005-0000-0000-0000FF080000}"/>
    <cellStyle name="Fixed 10" xfId="3071" xr:uid="{00000000-0005-0000-0000-000000090000}"/>
    <cellStyle name="Fixed 11" xfId="3072" xr:uid="{00000000-0005-0000-0000-000001090000}"/>
    <cellStyle name="Fixed 12" xfId="3073" xr:uid="{00000000-0005-0000-0000-000002090000}"/>
    <cellStyle name="Fixed 13" xfId="3074" xr:uid="{00000000-0005-0000-0000-000003090000}"/>
    <cellStyle name="Fixed 14" xfId="3076" xr:uid="{00000000-0005-0000-0000-000004090000}"/>
    <cellStyle name="Fixed 15" xfId="2715" xr:uid="{00000000-0005-0000-0000-000005090000}"/>
    <cellStyle name="Fixed 16" xfId="3078" xr:uid="{00000000-0005-0000-0000-000006090000}"/>
    <cellStyle name="Fixed 2" xfId="3081" xr:uid="{00000000-0005-0000-0000-000007090000}"/>
    <cellStyle name="Fixed 2 2" xfId="3082" xr:uid="{00000000-0005-0000-0000-000008090000}"/>
    <cellStyle name="Fixed 3" xfId="3084" xr:uid="{00000000-0005-0000-0000-000009090000}"/>
    <cellStyle name="Fixed 4" xfId="1641" xr:uid="{00000000-0005-0000-0000-00000A090000}"/>
    <cellStyle name="Fixed 5" xfId="3086" xr:uid="{00000000-0005-0000-0000-00000B090000}"/>
    <cellStyle name="Fixed 6" xfId="3088" xr:uid="{00000000-0005-0000-0000-00000C090000}"/>
    <cellStyle name="Fixed 7" xfId="897" xr:uid="{00000000-0005-0000-0000-00000D090000}"/>
    <cellStyle name="Fixed 8" xfId="2926" xr:uid="{00000000-0005-0000-0000-00000E090000}"/>
    <cellStyle name="Fixed 9" xfId="3089" xr:uid="{00000000-0005-0000-0000-00000F090000}"/>
    <cellStyle name="Font Britannic16" xfId="2639" xr:uid="{00000000-0005-0000-0000-000010090000}"/>
    <cellStyle name="Font Britannic18" xfId="2644" xr:uid="{00000000-0005-0000-0000-000011090000}"/>
    <cellStyle name="Font CenturyCond 18" xfId="2820" xr:uid="{00000000-0005-0000-0000-000012090000}"/>
    <cellStyle name="Font Cond20" xfId="1521" xr:uid="{00000000-0005-0000-0000-000013090000}"/>
    <cellStyle name="Font LucidaSans16" xfId="673" xr:uid="{00000000-0005-0000-0000-000014090000}"/>
    <cellStyle name="Font NewCenturyCond18" xfId="1061" xr:uid="{00000000-0005-0000-0000-000015090000}"/>
    <cellStyle name="Font Ottawa14" xfId="3090" xr:uid="{00000000-0005-0000-0000-000016090000}"/>
    <cellStyle name="Font Ottawa16" xfId="3091" xr:uid="{00000000-0005-0000-0000-000017090000}"/>
    <cellStyle name="gia" xfId="436" xr:uid="{00000000-0005-0000-0000-00002B090000}"/>
    <cellStyle name="Good 2" xfId="3092" xr:uid="{00000000-0005-0000-0000-000018090000}"/>
    <cellStyle name="Grey" xfId="2889" xr:uid="{00000000-0005-0000-0000-000019090000}"/>
    <cellStyle name="Grey 10" xfId="3093" xr:uid="{00000000-0005-0000-0000-00001A090000}"/>
    <cellStyle name="Grey 11" xfId="3094" xr:uid="{00000000-0005-0000-0000-00001B090000}"/>
    <cellStyle name="Grey 12" xfId="1525" xr:uid="{00000000-0005-0000-0000-00001C090000}"/>
    <cellStyle name="Grey 13" xfId="3095" xr:uid="{00000000-0005-0000-0000-00001D090000}"/>
    <cellStyle name="Grey 14" xfId="3096" xr:uid="{00000000-0005-0000-0000-00001E090000}"/>
    <cellStyle name="Grey 15" xfId="3097" xr:uid="{00000000-0005-0000-0000-00001F090000}"/>
    <cellStyle name="Grey 16" xfId="3098" xr:uid="{00000000-0005-0000-0000-000020090000}"/>
    <cellStyle name="Grey 2" xfId="3099" xr:uid="{00000000-0005-0000-0000-000021090000}"/>
    <cellStyle name="Grey 3" xfId="1925" xr:uid="{00000000-0005-0000-0000-000022090000}"/>
    <cellStyle name="Grey 4" xfId="965" xr:uid="{00000000-0005-0000-0000-000023090000}"/>
    <cellStyle name="Grey 5" xfId="3100" xr:uid="{00000000-0005-0000-0000-000024090000}"/>
    <cellStyle name="Grey 6" xfId="3101" xr:uid="{00000000-0005-0000-0000-000025090000}"/>
    <cellStyle name="Grey 7" xfId="3103" xr:uid="{00000000-0005-0000-0000-000026090000}"/>
    <cellStyle name="Grey 8" xfId="2489" xr:uid="{00000000-0005-0000-0000-000027090000}"/>
    <cellStyle name="Grey 9" xfId="3105" xr:uid="{00000000-0005-0000-0000-000028090000}"/>
    <cellStyle name="Grey_KH TPCP 2016-2020 (tong hop)" xfId="3107" xr:uid="{00000000-0005-0000-0000-000029090000}"/>
    <cellStyle name="Group" xfId="3109" xr:uid="{00000000-0005-0000-0000-00002A090000}"/>
    <cellStyle name="H" xfId="1067" xr:uid="{00000000-0005-0000-0000-00002C090000}"/>
    <cellStyle name="ha" xfId="493" xr:uid="{00000000-0005-0000-0000-00002D090000}"/>
    <cellStyle name="HAI" xfId="3112" xr:uid="{00000000-0005-0000-0000-00002E090000}"/>
    <cellStyle name="Head 1" xfId="2259" xr:uid="{00000000-0005-0000-0000-00002F090000}"/>
    <cellStyle name="HEADER" xfId="3113" xr:uid="{00000000-0005-0000-0000-000030090000}"/>
    <cellStyle name="HEADER 2" xfId="3115" xr:uid="{00000000-0005-0000-0000-000031090000}"/>
    <cellStyle name="Header1" xfId="3118" xr:uid="{00000000-0005-0000-0000-000032090000}"/>
    <cellStyle name="Header1 2" xfId="3120" xr:uid="{00000000-0005-0000-0000-000033090000}"/>
    <cellStyle name="Header2" xfId="3121" xr:uid="{00000000-0005-0000-0000-000034090000}"/>
    <cellStyle name="Header2 2" xfId="3122" xr:uid="{00000000-0005-0000-0000-000035090000}"/>
    <cellStyle name="Heading" xfId="3124" xr:uid="{00000000-0005-0000-0000-000036090000}"/>
    <cellStyle name="Heading 1 2" xfId="3126" xr:uid="{00000000-0005-0000-0000-000037090000}"/>
    <cellStyle name="Heading 2 2" xfId="3127" xr:uid="{00000000-0005-0000-0000-000038090000}"/>
    <cellStyle name="Heading 3 2" xfId="3128" xr:uid="{00000000-0005-0000-0000-000039090000}"/>
    <cellStyle name="Heading 4 2" xfId="3129" xr:uid="{00000000-0005-0000-0000-00003A090000}"/>
    <cellStyle name="Heading No Underline" xfId="3130" xr:uid="{00000000-0005-0000-0000-00003B090000}"/>
    <cellStyle name="Heading With Underline" xfId="3131" xr:uid="{00000000-0005-0000-0000-00003C090000}"/>
    <cellStyle name="HEADING1" xfId="3133" xr:uid="{00000000-0005-0000-0000-00003D090000}"/>
    <cellStyle name="HEADING2" xfId="3134" xr:uid="{00000000-0005-0000-0000-00003E090000}"/>
    <cellStyle name="HEADINGS" xfId="1040" xr:uid="{00000000-0005-0000-0000-00003F090000}"/>
    <cellStyle name="HEADINGSTOP" xfId="2178" xr:uid="{00000000-0005-0000-0000-000040090000}"/>
    <cellStyle name="headoption" xfId="2121" xr:uid="{00000000-0005-0000-0000-000041090000}"/>
    <cellStyle name="headoption 2" xfId="205" xr:uid="{00000000-0005-0000-0000-000042090000}"/>
    <cellStyle name="headoption 3" xfId="3136" xr:uid="{00000000-0005-0000-0000-000043090000}"/>
    <cellStyle name="Hoa-Scholl" xfId="1696" xr:uid="{00000000-0005-0000-0000-000044090000}"/>
    <cellStyle name="Hoa-Scholl 2" xfId="3137" xr:uid="{00000000-0005-0000-0000-000045090000}"/>
    <cellStyle name="HUY" xfId="3138" xr:uid="{00000000-0005-0000-0000-000046090000}"/>
    <cellStyle name="i phÝ kh¸c_B¶ng 2" xfId="1315" xr:uid="{00000000-0005-0000-0000-000047090000}"/>
    <cellStyle name="I.3" xfId="1858" xr:uid="{00000000-0005-0000-0000-000048090000}"/>
    <cellStyle name="i·0" xfId="3140" xr:uid="{00000000-0005-0000-0000-000049090000}"/>
    <cellStyle name="i·0 2" xfId="2841" xr:uid="{00000000-0005-0000-0000-00004A090000}"/>
    <cellStyle name="ï-¾È»ê_BiÓu TB" xfId="3143" xr:uid="{00000000-0005-0000-0000-00004B090000}"/>
    <cellStyle name="Input [yellow]" xfId="3145" xr:uid="{00000000-0005-0000-0000-00004C090000}"/>
    <cellStyle name="Input [yellow] 10" xfId="2224" xr:uid="{00000000-0005-0000-0000-00004D090000}"/>
    <cellStyle name="Input [yellow] 11" xfId="2226" xr:uid="{00000000-0005-0000-0000-00004E090000}"/>
    <cellStyle name="Input [yellow] 12" xfId="2230" xr:uid="{00000000-0005-0000-0000-00004F090000}"/>
    <cellStyle name="Input [yellow] 13" xfId="2233" xr:uid="{00000000-0005-0000-0000-000050090000}"/>
    <cellStyle name="Input [yellow] 14" xfId="3146" xr:uid="{00000000-0005-0000-0000-000051090000}"/>
    <cellStyle name="Input [yellow] 15" xfId="3147" xr:uid="{00000000-0005-0000-0000-000052090000}"/>
    <cellStyle name="Input [yellow] 16" xfId="3148" xr:uid="{00000000-0005-0000-0000-000053090000}"/>
    <cellStyle name="Input [yellow] 2" xfId="3149" xr:uid="{00000000-0005-0000-0000-000054090000}"/>
    <cellStyle name="Input [yellow] 2 2" xfId="3150" xr:uid="{00000000-0005-0000-0000-000055090000}"/>
    <cellStyle name="Input [yellow] 3" xfId="3151" xr:uid="{00000000-0005-0000-0000-000056090000}"/>
    <cellStyle name="Input [yellow] 4" xfId="3152" xr:uid="{00000000-0005-0000-0000-000057090000}"/>
    <cellStyle name="Input [yellow] 5" xfId="3154" xr:uid="{00000000-0005-0000-0000-000058090000}"/>
    <cellStyle name="Input [yellow] 6" xfId="3155" xr:uid="{00000000-0005-0000-0000-000059090000}"/>
    <cellStyle name="Input [yellow] 7" xfId="3157" xr:uid="{00000000-0005-0000-0000-00005A090000}"/>
    <cellStyle name="Input [yellow] 8" xfId="3158" xr:uid="{00000000-0005-0000-0000-00005B090000}"/>
    <cellStyle name="Input [yellow] 9" xfId="3159" xr:uid="{00000000-0005-0000-0000-00005C090000}"/>
    <cellStyle name="Input [yellow]_KH TPCP 2016-2020 (tong hop)" xfId="3163" xr:uid="{00000000-0005-0000-0000-00005D090000}"/>
    <cellStyle name="Input 2" xfId="3165" xr:uid="{00000000-0005-0000-0000-00005E090000}"/>
    <cellStyle name="Input 3" xfId="3167" xr:uid="{00000000-0005-0000-0000-00005F090000}"/>
    <cellStyle name="Input 4" xfId="3168" xr:uid="{00000000-0005-0000-0000-000060090000}"/>
    <cellStyle name="Input 5" xfId="3169" xr:uid="{00000000-0005-0000-0000-000061090000}"/>
    <cellStyle name="Input 6" xfId="3170" xr:uid="{00000000-0005-0000-0000-000062090000}"/>
    <cellStyle name="Input 7" xfId="3171" xr:uid="{00000000-0005-0000-0000-000063090000}"/>
    <cellStyle name="k_TONG HOP KINH PHI" xfId="3172" xr:uid="{00000000-0005-0000-0000-000064090000}"/>
    <cellStyle name="k_TONG HOP KINH PHI_!1 1 bao cao giao KH ve HTCMT vung TNB   12-12-2011" xfId="3175" xr:uid="{00000000-0005-0000-0000-000065090000}"/>
    <cellStyle name="k_TONG HOP KINH PHI_Bieu4HTMT" xfId="1638" xr:uid="{00000000-0005-0000-0000-000066090000}"/>
    <cellStyle name="k_TONG HOP KINH PHI_Bieu4HTMT_!1 1 bao cao giao KH ve HTCMT vung TNB   12-12-2011" xfId="3177" xr:uid="{00000000-0005-0000-0000-000067090000}"/>
    <cellStyle name="k_TONG HOP KINH PHI_Bieu4HTMT_KH TPCP vung TNB (03-1-2012)" xfId="3179" xr:uid="{00000000-0005-0000-0000-000068090000}"/>
    <cellStyle name="k_TONG HOP KINH PHI_KH TPCP vung TNB (03-1-2012)" xfId="3180" xr:uid="{00000000-0005-0000-0000-000069090000}"/>
    <cellStyle name="k_ÿÿÿÿÿ" xfId="630" xr:uid="{00000000-0005-0000-0000-00006A090000}"/>
    <cellStyle name="k_ÿÿÿÿÿ_!1 1 bao cao giao KH ve HTCMT vung TNB   12-12-2011" xfId="2512" xr:uid="{00000000-0005-0000-0000-00006B090000}"/>
    <cellStyle name="k_ÿÿÿÿÿ_1" xfId="1667" xr:uid="{00000000-0005-0000-0000-00006C090000}"/>
    <cellStyle name="k_ÿÿÿÿÿ_2" xfId="1484" xr:uid="{00000000-0005-0000-0000-00006D090000}"/>
    <cellStyle name="k_ÿÿÿÿÿ_2_!1 1 bao cao giao KH ve HTCMT vung TNB   12-12-2011" xfId="1496" xr:uid="{00000000-0005-0000-0000-00006E090000}"/>
    <cellStyle name="k_ÿÿÿÿÿ_2_Bieu4HTMT" xfId="152" xr:uid="{00000000-0005-0000-0000-00006F090000}"/>
    <cellStyle name="k_ÿÿÿÿÿ_2_Bieu4HTMT_!1 1 bao cao giao KH ve HTCMT vung TNB   12-12-2011" xfId="353" xr:uid="{00000000-0005-0000-0000-000070090000}"/>
    <cellStyle name="k_ÿÿÿÿÿ_2_Bieu4HTMT_KH TPCP vung TNB (03-1-2012)" xfId="3181" xr:uid="{00000000-0005-0000-0000-000071090000}"/>
    <cellStyle name="k_ÿÿÿÿÿ_2_KH TPCP vung TNB (03-1-2012)" xfId="165" xr:uid="{00000000-0005-0000-0000-000072090000}"/>
    <cellStyle name="k_ÿÿÿÿÿ_Bieu4HTMT" xfId="3183" xr:uid="{00000000-0005-0000-0000-000073090000}"/>
    <cellStyle name="k_ÿÿÿÿÿ_Bieu4HTMT_!1 1 bao cao giao KH ve HTCMT vung TNB   12-12-2011" xfId="3186" xr:uid="{00000000-0005-0000-0000-000074090000}"/>
    <cellStyle name="k_ÿÿÿÿÿ_Bieu4HTMT_KH TPCP vung TNB (03-1-2012)" xfId="3187" xr:uid="{00000000-0005-0000-0000-000075090000}"/>
    <cellStyle name="k_ÿÿÿÿÿ_KH TPCP vung TNB (03-1-2012)" xfId="3188" xr:uid="{00000000-0005-0000-0000-000076090000}"/>
    <cellStyle name="kh¸c_Bang Chi tieu" xfId="3190" xr:uid="{00000000-0005-0000-0000-000077090000}"/>
    <cellStyle name="khanh" xfId="3192" xr:uid="{00000000-0005-0000-0000-000078090000}"/>
    <cellStyle name="khung" xfId="3193" xr:uid="{00000000-0005-0000-0000-000079090000}"/>
    <cellStyle name="Ledger 17 x 11 in" xfId="3197" xr:uid="{00000000-0005-0000-0000-00007A090000}"/>
    <cellStyle name="left" xfId="1518" xr:uid="{00000000-0005-0000-0000-00007B090000}"/>
    <cellStyle name="Line" xfId="1971" xr:uid="{00000000-0005-0000-0000-00007C090000}"/>
    <cellStyle name="Link Currency (0)" xfId="3198" xr:uid="{00000000-0005-0000-0000-00007D090000}"/>
    <cellStyle name="Link Currency (0) 10" xfId="76" xr:uid="{00000000-0005-0000-0000-00007E090000}"/>
    <cellStyle name="Link Currency (0) 11" xfId="99" xr:uid="{00000000-0005-0000-0000-00007F090000}"/>
    <cellStyle name="Link Currency (0) 12" xfId="114" xr:uid="{00000000-0005-0000-0000-000080090000}"/>
    <cellStyle name="Link Currency (0) 13" xfId="118" xr:uid="{00000000-0005-0000-0000-000081090000}"/>
    <cellStyle name="Link Currency (0) 14" xfId="95" xr:uid="{00000000-0005-0000-0000-000082090000}"/>
    <cellStyle name="Link Currency (0) 15" xfId="103" xr:uid="{00000000-0005-0000-0000-000083090000}"/>
    <cellStyle name="Link Currency (0) 16" xfId="3200" xr:uid="{00000000-0005-0000-0000-000084090000}"/>
    <cellStyle name="Link Currency (0) 2" xfId="292" xr:uid="{00000000-0005-0000-0000-000085090000}"/>
    <cellStyle name="Link Currency (0) 3" xfId="3202" xr:uid="{00000000-0005-0000-0000-000086090000}"/>
    <cellStyle name="Link Currency (0) 4" xfId="3203" xr:uid="{00000000-0005-0000-0000-000087090000}"/>
    <cellStyle name="Link Currency (0) 5" xfId="3204" xr:uid="{00000000-0005-0000-0000-000088090000}"/>
    <cellStyle name="Link Currency (0) 6" xfId="3205" xr:uid="{00000000-0005-0000-0000-000089090000}"/>
    <cellStyle name="Link Currency (0) 7" xfId="3206" xr:uid="{00000000-0005-0000-0000-00008A090000}"/>
    <cellStyle name="Link Currency (0) 8" xfId="3207" xr:uid="{00000000-0005-0000-0000-00008B090000}"/>
    <cellStyle name="Link Currency (0) 9" xfId="3208" xr:uid="{00000000-0005-0000-0000-00008C090000}"/>
    <cellStyle name="Link Currency (2)" xfId="1597" xr:uid="{00000000-0005-0000-0000-00008D090000}"/>
    <cellStyle name="Link Currency (2) 10" xfId="276" xr:uid="{00000000-0005-0000-0000-00008E090000}"/>
    <cellStyle name="Link Currency (2) 11" xfId="3210" xr:uid="{00000000-0005-0000-0000-00008F090000}"/>
    <cellStyle name="Link Currency (2) 12" xfId="3211" xr:uid="{00000000-0005-0000-0000-000090090000}"/>
    <cellStyle name="Link Currency (2) 13" xfId="3213" xr:uid="{00000000-0005-0000-0000-000091090000}"/>
    <cellStyle name="Link Currency (2) 14" xfId="3214" xr:uid="{00000000-0005-0000-0000-000092090000}"/>
    <cellStyle name="Link Currency (2) 15" xfId="1003" xr:uid="{00000000-0005-0000-0000-000093090000}"/>
    <cellStyle name="Link Currency (2) 16" xfId="3215" xr:uid="{00000000-0005-0000-0000-000094090000}"/>
    <cellStyle name="Link Currency (2) 2" xfId="1755" xr:uid="{00000000-0005-0000-0000-000095090000}"/>
    <cellStyle name="Link Currency (2) 3" xfId="819" xr:uid="{00000000-0005-0000-0000-000096090000}"/>
    <cellStyle name="Link Currency (2) 4" xfId="2626" xr:uid="{00000000-0005-0000-0000-000097090000}"/>
    <cellStyle name="Link Currency (2) 5" xfId="2629" xr:uid="{00000000-0005-0000-0000-000098090000}"/>
    <cellStyle name="Link Currency (2) 6" xfId="1301" xr:uid="{00000000-0005-0000-0000-000099090000}"/>
    <cellStyle name="Link Currency (2) 7" xfId="2632" xr:uid="{00000000-0005-0000-0000-00009A090000}"/>
    <cellStyle name="Link Currency (2) 8" xfId="181" xr:uid="{00000000-0005-0000-0000-00009B090000}"/>
    <cellStyle name="Link Currency (2) 9" xfId="3216" xr:uid="{00000000-0005-0000-0000-00009C090000}"/>
    <cellStyle name="Link Units (0)" xfId="3220" xr:uid="{00000000-0005-0000-0000-00009D090000}"/>
    <cellStyle name="Link Units (0) 10" xfId="3221" xr:uid="{00000000-0005-0000-0000-00009E090000}"/>
    <cellStyle name="Link Units (0) 11" xfId="3222" xr:uid="{00000000-0005-0000-0000-00009F090000}"/>
    <cellStyle name="Link Units (0) 12" xfId="3223" xr:uid="{00000000-0005-0000-0000-0000A0090000}"/>
    <cellStyle name="Link Units (0) 13" xfId="3224" xr:uid="{00000000-0005-0000-0000-0000A1090000}"/>
    <cellStyle name="Link Units (0) 14" xfId="3226" xr:uid="{00000000-0005-0000-0000-0000A2090000}"/>
    <cellStyle name="Link Units (0) 15" xfId="3227" xr:uid="{00000000-0005-0000-0000-0000A3090000}"/>
    <cellStyle name="Link Units (0) 16" xfId="3228" xr:uid="{00000000-0005-0000-0000-0000A4090000}"/>
    <cellStyle name="Link Units (0) 2" xfId="3231" xr:uid="{00000000-0005-0000-0000-0000A5090000}"/>
    <cellStyle name="Link Units (0) 3" xfId="1372" xr:uid="{00000000-0005-0000-0000-0000A6090000}"/>
    <cellStyle name="Link Units (0) 4" xfId="3232" xr:uid="{00000000-0005-0000-0000-0000A7090000}"/>
    <cellStyle name="Link Units (0) 5" xfId="2897" xr:uid="{00000000-0005-0000-0000-0000A8090000}"/>
    <cellStyle name="Link Units (0) 6" xfId="2444" xr:uid="{00000000-0005-0000-0000-0000A9090000}"/>
    <cellStyle name="Link Units (0) 7" xfId="2448" xr:uid="{00000000-0005-0000-0000-0000AA090000}"/>
    <cellStyle name="Link Units (0) 8" xfId="3191" xr:uid="{00000000-0005-0000-0000-0000AB090000}"/>
    <cellStyle name="Link Units (0) 9" xfId="1344" xr:uid="{00000000-0005-0000-0000-0000AC090000}"/>
    <cellStyle name="Link Units (1)" xfId="1575" xr:uid="{00000000-0005-0000-0000-0000AD090000}"/>
    <cellStyle name="Link Units (1) 10" xfId="570" xr:uid="{00000000-0005-0000-0000-0000AE090000}"/>
    <cellStyle name="Link Units (1) 11" xfId="3233" xr:uid="{00000000-0005-0000-0000-0000AF090000}"/>
    <cellStyle name="Link Units (1) 12" xfId="3235" xr:uid="{00000000-0005-0000-0000-0000B0090000}"/>
    <cellStyle name="Link Units (1) 13" xfId="2134" xr:uid="{00000000-0005-0000-0000-0000B1090000}"/>
    <cellStyle name="Link Units (1) 14" xfId="3237" xr:uid="{00000000-0005-0000-0000-0000B2090000}"/>
    <cellStyle name="Link Units (1) 15" xfId="3239" xr:uid="{00000000-0005-0000-0000-0000B3090000}"/>
    <cellStyle name="Link Units (1) 16" xfId="1653" xr:uid="{00000000-0005-0000-0000-0000B4090000}"/>
    <cellStyle name="Link Units (1) 2" xfId="2007" xr:uid="{00000000-0005-0000-0000-0000B5090000}"/>
    <cellStyle name="Link Units (1) 3" xfId="3240" xr:uid="{00000000-0005-0000-0000-0000B6090000}"/>
    <cellStyle name="Link Units (1) 4" xfId="3241" xr:uid="{00000000-0005-0000-0000-0000B7090000}"/>
    <cellStyle name="Link Units (1) 5" xfId="3242" xr:uid="{00000000-0005-0000-0000-0000B8090000}"/>
    <cellStyle name="Link Units (1) 6" xfId="2539" xr:uid="{00000000-0005-0000-0000-0000B9090000}"/>
    <cellStyle name="Link Units (1) 7" xfId="3243" xr:uid="{00000000-0005-0000-0000-0000BA090000}"/>
    <cellStyle name="Link Units (1) 8" xfId="3245" xr:uid="{00000000-0005-0000-0000-0000BB090000}"/>
    <cellStyle name="Link Units (1) 9" xfId="3246" xr:uid="{00000000-0005-0000-0000-0000BC090000}"/>
    <cellStyle name="Link Units (2)" xfId="87" xr:uid="{00000000-0005-0000-0000-0000BD090000}"/>
    <cellStyle name="Link Units (2) 10" xfId="112" xr:uid="{00000000-0005-0000-0000-0000BE090000}"/>
    <cellStyle name="Link Units (2) 11" xfId="117" xr:uid="{00000000-0005-0000-0000-0000BF090000}"/>
    <cellStyle name="Link Units (2) 12" xfId="127" xr:uid="{00000000-0005-0000-0000-0000C0090000}"/>
    <cellStyle name="Link Units (2) 13" xfId="135" xr:uid="{00000000-0005-0000-0000-0000C1090000}"/>
    <cellStyle name="Link Units (2) 14" xfId="514" xr:uid="{00000000-0005-0000-0000-0000C2090000}"/>
    <cellStyle name="Link Units (2) 15" xfId="3248" xr:uid="{00000000-0005-0000-0000-0000C3090000}"/>
    <cellStyle name="Link Units (2) 16" xfId="3250" xr:uid="{00000000-0005-0000-0000-0000C4090000}"/>
    <cellStyle name="Link Units (2) 2" xfId="3252" xr:uid="{00000000-0005-0000-0000-0000C5090000}"/>
    <cellStyle name="Link Units (2) 3" xfId="290" xr:uid="{00000000-0005-0000-0000-0000C6090000}"/>
    <cellStyle name="Link Units (2) 4" xfId="297" xr:uid="{00000000-0005-0000-0000-0000C7090000}"/>
    <cellStyle name="Link Units (2) 5" xfId="301" xr:uid="{00000000-0005-0000-0000-0000C8090000}"/>
    <cellStyle name="Link Units (2) 6" xfId="305" xr:uid="{00000000-0005-0000-0000-0000C9090000}"/>
    <cellStyle name="Link Units (2) 7" xfId="307" xr:uid="{00000000-0005-0000-0000-0000CA090000}"/>
    <cellStyle name="Link Units (2) 8" xfId="309" xr:uid="{00000000-0005-0000-0000-0000CB090000}"/>
    <cellStyle name="Link Units (2) 9" xfId="2954" xr:uid="{00000000-0005-0000-0000-0000CC090000}"/>
    <cellStyle name="Linked Cell 2" xfId="1713" xr:uid="{00000000-0005-0000-0000-0000CD090000}"/>
    <cellStyle name="Loai CBDT" xfId="1235" xr:uid="{00000000-0005-0000-0000-0000CE090000}"/>
    <cellStyle name="Loai CT" xfId="3253" xr:uid="{00000000-0005-0000-0000-0000CF090000}"/>
    <cellStyle name="Loai GD" xfId="3144" xr:uid="{00000000-0005-0000-0000-0000D0090000}"/>
    <cellStyle name="MAU" xfId="3255" xr:uid="{00000000-0005-0000-0000-0000D1090000}"/>
    <cellStyle name="MAU 2" xfId="3257" xr:uid="{00000000-0005-0000-0000-0000D2090000}"/>
    <cellStyle name="Millares [0]_Well Timing" xfId="3258" xr:uid="{00000000-0005-0000-0000-0000D3090000}"/>
    <cellStyle name="Millares_Well Timing" xfId="666" xr:uid="{00000000-0005-0000-0000-0000D4090000}"/>
    <cellStyle name="Milliers [0]_      " xfId="369" xr:uid="{00000000-0005-0000-0000-0000D5090000}"/>
    <cellStyle name="Milliers_      " xfId="634" xr:uid="{00000000-0005-0000-0000-0000D6090000}"/>
    <cellStyle name="Model" xfId="1627" xr:uid="{00000000-0005-0000-0000-0000D7090000}"/>
    <cellStyle name="Model 2" xfId="1450" xr:uid="{00000000-0005-0000-0000-0000D8090000}"/>
    <cellStyle name="moi" xfId="3260" xr:uid="{00000000-0005-0000-0000-0000D9090000}"/>
    <cellStyle name="moi 2" xfId="164" xr:uid="{00000000-0005-0000-0000-0000DA090000}"/>
    <cellStyle name="moi 3" xfId="3262" xr:uid="{00000000-0005-0000-0000-0000DB090000}"/>
    <cellStyle name="Moneda [0]_Well Timing" xfId="3264" xr:uid="{00000000-0005-0000-0000-0000DC090000}"/>
    <cellStyle name="Moneda_Well Timing" xfId="3254" xr:uid="{00000000-0005-0000-0000-0000DD090000}"/>
    <cellStyle name="Monétaire [0]_      " xfId="82" xr:uid="{00000000-0005-0000-0000-0000DE090000}"/>
    <cellStyle name="Monétaire_      " xfId="2294" xr:uid="{00000000-0005-0000-0000-0000DF090000}"/>
    <cellStyle name="n" xfId="3265" xr:uid="{00000000-0005-0000-0000-0000E0090000}"/>
    <cellStyle name="Neutral 2" xfId="3266" xr:uid="{00000000-0005-0000-0000-0000E1090000}"/>
    <cellStyle name="New" xfId="2807" xr:uid="{00000000-0005-0000-0000-0000E2090000}"/>
    <cellStyle name="New Times Roman" xfId="3267" xr:uid="{00000000-0005-0000-0000-0000E3090000}"/>
    <cellStyle name="nga" xfId="3268" xr:uid="{00000000-0005-0000-0000-00002C0B0000}"/>
    <cellStyle name="no dec" xfId="3269" xr:uid="{00000000-0005-0000-0000-0000E4090000}"/>
    <cellStyle name="no dec 2" xfId="3270" xr:uid="{00000000-0005-0000-0000-0000E5090000}"/>
    <cellStyle name="no dec 2 2" xfId="2852" xr:uid="{00000000-0005-0000-0000-0000E6090000}"/>
    <cellStyle name="ÑONVÒ" xfId="1669" xr:uid="{00000000-0005-0000-0000-0000E7090000}"/>
    <cellStyle name="ÑONVÒ 2" xfId="3271" xr:uid="{00000000-0005-0000-0000-0000E8090000}"/>
    <cellStyle name="Normal" xfId="0" builtinId="0"/>
    <cellStyle name="Normal - Style1" xfId="122" xr:uid="{00000000-0005-0000-0000-0000EA090000}"/>
    <cellStyle name="Normal - Style1 2" xfId="1294" xr:uid="{00000000-0005-0000-0000-0000EB090000}"/>
    <cellStyle name="Normal - Style1 3" xfId="3273" xr:uid="{00000000-0005-0000-0000-0000EC090000}"/>
    <cellStyle name="Normal - Style1_KH TPCP 2016-2020 (tong hop)" xfId="1658" xr:uid="{00000000-0005-0000-0000-0000ED090000}"/>
    <cellStyle name="Normal - 유형1" xfId="3261" xr:uid="{00000000-0005-0000-0000-0000EE090000}"/>
    <cellStyle name="Normal 10" xfId="542" xr:uid="{00000000-0005-0000-0000-0000EF090000}"/>
    <cellStyle name="Normal 10 2" xfId="3274" xr:uid="{00000000-0005-0000-0000-0000F0090000}"/>
    <cellStyle name="Normal 10 3" xfId="3275" xr:uid="{00000000-0005-0000-0000-0000F1090000}"/>
    <cellStyle name="Normal 10 3 2" xfId="3276" xr:uid="{00000000-0005-0000-0000-0000F2090000}"/>
    <cellStyle name="Normal 10 4" xfId="3277" xr:uid="{00000000-0005-0000-0000-0000F3090000}"/>
    <cellStyle name="Normal 10 5" xfId="3278" xr:uid="{00000000-0005-0000-0000-0000F4090000}"/>
    <cellStyle name="Normal 10 6" xfId="753" xr:uid="{00000000-0005-0000-0000-0000F5090000}"/>
    <cellStyle name="Normal 10_05-12  KH trung han 2016-2020 - Liem Thinh edited" xfId="3279" xr:uid="{00000000-0005-0000-0000-0000F6090000}"/>
    <cellStyle name="Normal 11" xfId="1672" xr:uid="{00000000-0005-0000-0000-0000F7090000}"/>
    <cellStyle name="Normal 11 2" xfId="3281" xr:uid="{00000000-0005-0000-0000-0000F8090000}"/>
    <cellStyle name="Normal 11 2 2" xfId="3282" xr:uid="{00000000-0005-0000-0000-0000F9090000}"/>
    <cellStyle name="Normal 11 3" xfId="2902" xr:uid="{00000000-0005-0000-0000-0000FA090000}"/>
    <cellStyle name="Normal 11 3 2" xfId="3283" xr:uid="{00000000-0005-0000-0000-0000FB090000}"/>
    <cellStyle name="Normal 11 3 3" xfId="2217" xr:uid="{00000000-0005-0000-0000-0000FC090000}"/>
    <cellStyle name="Normal 11 3 4" xfId="2219" xr:uid="{00000000-0005-0000-0000-0000FD090000}"/>
    <cellStyle name="Normal 12" xfId="2975" xr:uid="{00000000-0005-0000-0000-0000FE090000}"/>
    <cellStyle name="Normal 12 2" xfId="3285" xr:uid="{00000000-0005-0000-0000-0000FF090000}"/>
    <cellStyle name="Normal 12 3" xfId="78" xr:uid="{00000000-0005-0000-0000-0000000A0000}"/>
    <cellStyle name="Normal 13" xfId="3286" xr:uid="{00000000-0005-0000-0000-0000010A0000}"/>
    <cellStyle name="Normal 13 2" xfId="2093" xr:uid="{00000000-0005-0000-0000-0000020A0000}"/>
    <cellStyle name="Normal 14" xfId="3106" xr:uid="{00000000-0005-0000-0000-0000030A0000}"/>
    <cellStyle name="Normal 14 2" xfId="2114" xr:uid="{00000000-0005-0000-0000-0000040A0000}"/>
    <cellStyle name="Normal 14 3" xfId="3287" xr:uid="{00000000-0005-0000-0000-0000050A0000}"/>
    <cellStyle name="Normal 15" xfId="2915" xr:uid="{00000000-0005-0000-0000-0000060A0000}"/>
    <cellStyle name="Normal 15 2" xfId="2050" xr:uid="{00000000-0005-0000-0000-0000070A0000}"/>
    <cellStyle name="Normal 15 3" xfId="3288" xr:uid="{00000000-0005-0000-0000-0000080A0000}"/>
    <cellStyle name="Normal 16" xfId="3289" xr:uid="{00000000-0005-0000-0000-0000090A0000}"/>
    <cellStyle name="Normal 16 2" xfId="489" xr:uid="{00000000-0005-0000-0000-00000A0A0000}"/>
    <cellStyle name="Normal 16 2 2" xfId="2866" xr:uid="{00000000-0005-0000-0000-00000B0A0000}"/>
    <cellStyle name="Normal 16 2 2 2" xfId="1337" xr:uid="{00000000-0005-0000-0000-00000C0A0000}"/>
    <cellStyle name="Normal 16 2 3" xfId="2868" xr:uid="{00000000-0005-0000-0000-00000D0A0000}"/>
    <cellStyle name="Normal 16 2 3 2" xfId="2475" xr:uid="{00000000-0005-0000-0000-00000E0A0000}"/>
    <cellStyle name="Normal 16 2 4" xfId="2870" xr:uid="{00000000-0005-0000-0000-00000F0A0000}"/>
    <cellStyle name="Normal 16 3" xfId="1361" xr:uid="{00000000-0005-0000-0000-0000100A0000}"/>
    <cellStyle name="Normal 16 4" xfId="3291" xr:uid="{00000000-0005-0000-0000-0000110A0000}"/>
    <cellStyle name="Normal 16 4 2" xfId="3292" xr:uid="{00000000-0005-0000-0000-0000120A0000}"/>
    <cellStyle name="Normal 16 5" xfId="3293" xr:uid="{00000000-0005-0000-0000-0000130A0000}"/>
    <cellStyle name="Normal 16 5 2" xfId="2899" xr:uid="{00000000-0005-0000-0000-0000140A0000}"/>
    <cellStyle name="Normal 17" xfId="845" xr:uid="{00000000-0005-0000-0000-0000150A0000}"/>
    <cellStyle name="Normal 17 2" xfId="3294" xr:uid="{00000000-0005-0000-0000-0000160A0000}"/>
    <cellStyle name="Normal 17 3 2" xfId="867" xr:uid="{00000000-0005-0000-0000-0000170A0000}"/>
    <cellStyle name="Normal 17 3 2 2" xfId="3298" xr:uid="{00000000-0005-0000-0000-0000180A0000}"/>
    <cellStyle name="Normal 17 3 2 2 2" xfId="804" xr:uid="{00000000-0005-0000-0000-0000190A0000}"/>
    <cellStyle name="Normal 17 3 2 3" xfId="1045" xr:uid="{00000000-0005-0000-0000-00001A0A0000}"/>
    <cellStyle name="Normal 17 3 2 3 2" xfId="3299" xr:uid="{00000000-0005-0000-0000-00001B0A0000}"/>
    <cellStyle name="Normal 17 3 2 4" xfId="3300" xr:uid="{00000000-0005-0000-0000-00001C0A0000}"/>
    <cellStyle name="Normal 18" xfId="3301" xr:uid="{00000000-0005-0000-0000-00001D0A0000}"/>
    <cellStyle name="Normal 18 2" xfId="3303" xr:uid="{00000000-0005-0000-0000-00001E0A0000}"/>
    <cellStyle name="Normal 18 2 2" xfId="2268" xr:uid="{00000000-0005-0000-0000-00001F0A0000}"/>
    <cellStyle name="Normal 18 3" xfId="3305" xr:uid="{00000000-0005-0000-0000-0000200A0000}"/>
    <cellStyle name="Normal 18_05-12  KH trung han 2016-2020 - Liem Thinh edited" xfId="3309" xr:uid="{00000000-0005-0000-0000-0000210A0000}"/>
    <cellStyle name="Normal 19" xfId="1304" xr:uid="{00000000-0005-0000-0000-0000220A0000}"/>
    <cellStyle name="Normal 19 2" xfId="3310" xr:uid="{00000000-0005-0000-0000-0000230A0000}"/>
    <cellStyle name="Normal 19 3" xfId="3312" xr:uid="{00000000-0005-0000-0000-0000240A0000}"/>
    <cellStyle name="Normal 2" xfId="2777" xr:uid="{00000000-0005-0000-0000-0000250A0000}"/>
    <cellStyle name="Normal 2 10" xfId="3313" xr:uid="{00000000-0005-0000-0000-0000260A0000}"/>
    <cellStyle name="Normal 2 10 2" xfId="3315" xr:uid="{00000000-0005-0000-0000-0000270A0000}"/>
    <cellStyle name="Normal 2 11" xfId="3256" xr:uid="{00000000-0005-0000-0000-0000280A0000}"/>
    <cellStyle name="Normal 2 11 2" xfId="3316" xr:uid="{00000000-0005-0000-0000-0000290A0000}"/>
    <cellStyle name="Normal 2 12" xfId="3317" xr:uid="{00000000-0005-0000-0000-00002A0A0000}"/>
    <cellStyle name="Normal 2 12 2" xfId="3318" xr:uid="{00000000-0005-0000-0000-00002B0A0000}"/>
    <cellStyle name="Normal 2 13" xfId="3320" xr:uid="{00000000-0005-0000-0000-00002C0A0000}"/>
    <cellStyle name="Normal 2 13 2" xfId="3321" xr:uid="{00000000-0005-0000-0000-00002D0A0000}"/>
    <cellStyle name="Normal 2 14" xfId="60" xr:uid="{00000000-0005-0000-0000-00002E0A0000}"/>
    <cellStyle name="Normal 2 14 2" xfId="161" xr:uid="{00000000-0005-0000-0000-00002F0A0000}"/>
    <cellStyle name="Normal 2 14_Phuongangiao 1-giaoxulykythuat" xfId="2816" xr:uid="{00000000-0005-0000-0000-0000300A0000}"/>
    <cellStyle name="Normal 2 15" xfId="186" xr:uid="{00000000-0005-0000-0000-0000310A0000}"/>
    <cellStyle name="Normal 2 16" xfId="193" xr:uid="{00000000-0005-0000-0000-0000320A0000}"/>
    <cellStyle name="Normal 2 17" xfId="197" xr:uid="{00000000-0005-0000-0000-0000330A0000}"/>
    <cellStyle name="Normal 2 18" xfId="200" xr:uid="{00000000-0005-0000-0000-0000340A0000}"/>
    <cellStyle name="Normal 2 19" xfId="203" xr:uid="{00000000-0005-0000-0000-0000350A0000}"/>
    <cellStyle name="Normal 2 2" xfId="3322" xr:uid="{00000000-0005-0000-0000-0000360A0000}"/>
    <cellStyle name="Normal 2 2 10" xfId="2295" xr:uid="{00000000-0005-0000-0000-0000370A0000}"/>
    <cellStyle name="Normal 2 2 10 2" xfId="2305" xr:uid="{00000000-0005-0000-0000-0000380A0000}"/>
    <cellStyle name="Normal 2 2 11" xfId="430" xr:uid="{00000000-0005-0000-0000-0000390A0000}"/>
    <cellStyle name="Normal 2 2 12" xfId="89" xr:uid="{00000000-0005-0000-0000-00003A0A0000}"/>
    <cellStyle name="Normal 2 2 13" xfId="2922" xr:uid="{00000000-0005-0000-0000-00003B0A0000}"/>
    <cellStyle name="Normal 2 2 14" xfId="3323" xr:uid="{00000000-0005-0000-0000-00003C0A0000}"/>
    <cellStyle name="Normal 2 2 15" xfId="914" xr:uid="{00000000-0005-0000-0000-00003D0A0000}"/>
    <cellStyle name="Normal 2 2 2" xfId="3324" xr:uid="{00000000-0005-0000-0000-00003E0A0000}"/>
    <cellStyle name="Normal 2 2 2 2" xfId="3325" xr:uid="{00000000-0005-0000-0000-00003F0A0000}"/>
    <cellStyle name="Normal 2 2 2 3" xfId="3327" xr:uid="{00000000-0005-0000-0000-0000400A0000}"/>
    <cellStyle name="Normal 2 2 3" xfId="2510" xr:uid="{00000000-0005-0000-0000-0000410A0000}"/>
    <cellStyle name="Normal 2 2 4" xfId="2516" xr:uid="{00000000-0005-0000-0000-0000420A0000}"/>
    <cellStyle name="Normal 2 2 4 2" xfId="3330" xr:uid="{00000000-0005-0000-0000-0000430A0000}"/>
    <cellStyle name="Normal 2 2 4 3" xfId="3331" xr:uid="{00000000-0005-0000-0000-0000440A0000}"/>
    <cellStyle name="Normal 2 2 5" xfId="3139" xr:uid="{00000000-0005-0000-0000-0000450A0000}"/>
    <cellStyle name="Normal 2 2 6" xfId="2317" xr:uid="{00000000-0005-0000-0000-0000460A0000}"/>
    <cellStyle name="Normal 2 2 7" xfId="2342" xr:uid="{00000000-0005-0000-0000-0000470A0000}"/>
    <cellStyle name="Normal 2 2 8" xfId="2350" xr:uid="{00000000-0005-0000-0000-0000480A0000}"/>
    <cellStyle name="Normal 2 2 9" xfId="2352" xr:uid="{00000000-0005-0000-0000-0000490A0000}"/>
    <cellStyle name="Normal 2 2_Bieu chi tiet tang quy mo, dch ky thuat 4" xfId="3332" xr:uid="{00000000-0005-0000-0000-00004A0A0000}"/>
    <cellStyle name="Normal 2 20" xfId="187" xr:uid="{00000000-0005-0000-0000-00004B0A0000}"/>
    <cellStyle name="Normal 2 21" xfId="194" xr:uid="{00000000-0005-0000-0000-00004C0A0000}"/>
    <cellStyle name="Normal 2 22" xfId="198" xr:uid="{00000000-0005-0000-0000-00004D0A0000}"/>
    <cellStyle name="Normal 2 23" xfId="201" xr:uid="{00000000-0005-0000-0000-00004E0A0000}"/>
    <cellStyle name="Normal 2 24" xfId="204" xr:uid="{00000000-0005-0000-0000-00004F0A0000}"/>
    <cellStyle name="Normal 2 25" xfId="3135" xr:uid="{00000000-0005-0000-0000-0000500A0000}"/>
    <cellStyle name="Normal 2 26" xfId="3334" xr:uid="{00000000-0005-0000-0000-0000510A0000}"/>
    <cellStyle name="Normal 2 26 2" xfId="3336" xr:uid="{00000000-0005-0000-0000-0000520A0000}"/>
    <cellStyle name="Normal 2 27" xfId="3337" xr:uid="{00000000-0005-0000-0000-0000530A0000}"/>
    <cellStyle name="Normal 2 28" xfId="4263" xr:uid="{00000000-0005-0000-0000-0000540A0000}"/>
    <cellStyle name="Normal 2 29" xfId="4265" xr:uid="{00000000-0005-0000-0000-0000550A0000}"/>
    <cellStyle name="Normal 2 3" xfId="3340" xr:uid="{00000000-0005-0000-0000-0000560A0000}"/>
    <cellStyle name="Normal 2 3 2" xfId="2773" xr:uid="{00000000-0005-0000-0000-0000570A0000}"/>
    <cellStyle name="Normal 2 3 2 2" xfId="3102" xr:uid="{00000000-0005-0000-0000-0000580A0000}"/>
    <cellStyle name="Normal 2 3 3" xfId="2518" xr:uid="{00000000-0005-0000-0000-0000590A0000}"/>
    <cellStyle name="Normal 2 30" xfId="4267" xr:uid="{00000000-0005-0000-0000-00005A0A0000}"/>
    <cellStyle name="Normal 2 32" xfId="3338" xr:uid="{00000000-0005-0000-0000-00005B0A0000}"/>
    <cellStyle name="Normal 2 4" xfId="561" xr:uid="{00000000-0005-0000-0000-00005C0A0000}"/>
    <cellStyle name="Normal 2 4 2" xfId="3341" xr:uid="{00000000-0005-0000-0000-00005D0A0000}"/>
    <cellStyle name="Normal 2 4 2 2" xfId="3342" xr:uid="{00000000-0005-0000-0000-00005E0A0000}"/>
    <cellStyle name="Normal 2 4 3" xfId="2522" xr:uid="{00000000-0005-0000-0000-00005F0A0000}"/>
    <cellStyle name="Normal 2 4 3 2" xfId="3344" xr:uid="{00000000-0005-0000-0000-0000600A0000}"/>
    <cellStyle name="Normal 2 5" xfId="3345" xr:uid="{00000000-0005-0000-0000-0000610A0000}"/>
    <cellStyle name="Normal 2 5 2" xfId="2691" xr:uid="{00000000-0005-0000-0000-0000620A0000}"/>
    <cellStyle name="Normal 2 6" xfId="3346" xr:uid="{00000000-0005-0000-0000-0000630A0000}"/>
    <cellStyle name="Normal 2 6 2" xfId="3347" xr:uid="{00000000-0005-0000-0000-0000640A0000}"/>
    <cellStyle name="Normal 2 7" xfId="1895" xr:uid="{00000000-0005-0000-0000-0000650A0000}"/>
    <cellStyle name="Normal 2 7 2" xfId="1059" xr:uid="{00000000-0005-0000-0000-0000660A0000}"/>
    <cellStyle name="Normal 2 8" xfId="3348" xr:uid="{00000000-0005-0000-0000-0000670A0000}"/>
    <cellStyle name="Normal 2 8 2" xfId="2803" xr:uid="{00000000-0005-0000-0000-0000680A0000}"/>
    <cellStyle name="Normal 2 9" xfId="3349" xr:uid="{00000000-0005-0000-0000-0000690A0000}"/>
    <cellStyle name="Normal 2 9 2" xfId="898" xr:uid="{00000000-0005-0000-0000-00006A0A0000}"/>
    <cellStyle name="Normal 2_05-12  KH trung han 2016-2020 - Liem Thinh edited" xfId="3350" xr:uid="{00000000-0005-0000-0000-00006B0A0000}"/>
    <cellStyle name="Normal 20" xfId="2916" xr:uid="{00000000-0005-0000-0000-00006C0A0000}"/>
    <cellStyle name="Normal 20 2" xfId="2051" xr:uid="{00000000-0005-0000-0000-00006D0A0000}"/>
    <cellStyle name="Normal 21" xfId="3290" xr:uid="{00000000-0005-0000-0000-00006E0A0000}"/>
    <cellStyle name="Normal 21 2" xfId="490" xr:uid="{00000000-0005-0000-0000-00006F0A0000}"/>
    <cellStyle name="Normal 22" xfId="846" xr:uid="{00000000-0005-0000-0000-0000700A0000}"/>
    <cellStyle name="Normal 22 2" xfId="3295" xr:uid="{00000000-0005-0000-0000-0000710A0000}"/>
    <cellStyle name="Normal 23" xfId="3302" xr:uid="{00000000-0005-0000-0000-0000720A0000}"/>
    <cellStyle name="Normal 23 2" xfId="3304" xr:uid="{00000000-0005-0000-0000-0000730A0000}"/>
    <cellStyle name="Normal 23 3" xfId="3306" xr:uid="{00000000-0005-0000-0000-0000740A0000}"/>
    <cellStyle name="Normal 24" xfId="1305" xr:uid="{00000000-0005-0000-0000-0000750A0000}"/>
    <cellStyle name="Normal 24 2" xfId="3311" xr:uid="{00000000-0005-0000-0000-0000760A0000}"/>
    <cellStyle name="Normal 24 2 2" xfId="3351" xr:uid="{00000000-0005-0000-0000-0000770A0000}"/>
    <cellStyle name="Normal 25" xfId="3352" xr:uid="{00000000-0005-0000-0000-0000780A0000}"/>
    <cellStyle name="Normal 25 2" xfId="342" xr:uid="{00000000-0005-0000-0000-0000790A0000}"/>
    <cellStyle name="Normal 25 3" xfId="3354" xr:uid="{00000000-0005-0000-0000-00007A0A0000}"/>
    <cellStyle name="Normal 26" xfId="3356" xr:uid="{00000000-0005-0000-0000-00007B0A0000}"/>
    <cellStyle name="Normal 26 2" xfId="607" xr:uid="{00000000-0005-0000-0000-00007C0A0000}"/>
    <cellStyle name="Normal 27" xfId="2744" xr:uid="{00000000-0005-0000-0000-00007D0A0000}"/>
    <cellStyle name="Normal 27 2" xfId="3358" xr:uid="{00000000-0005-0000-0000-00007E0A0000}"/>
    <cellStyle name="Normal 28" xfId="2747" xr:uid="{00000000-0005-0000-0000-00007F0A0000}"/>
    <cellStyle name="Normal 28 2" xfId="3360" xr:uid="{00000000-0005-0000-0000-0000800A0000}"/>
    <cellStyle name="Normal 29" xfId="618" xr:uid="{00000000-0005-0000-0000-0000810A0000}"/>
    <cellStyle name="Normal 29 2" xfId="2925" xr:uid="{00000000-0005-0000-0000-0000820A0000}"/>
    <cellStyle name="Normal 3" xfId="2780" xr:uid="{00000000-0005-0000-0000-0000830A0000}"/>
    <cellStyle name="Normal 3 10" xfId="3362" xr:uid="{00000000-0005-0000-0000-0000840A0000}"/>
    <cellStyle name="Normal 3 11" xfId="23" xr:uid="{00000000-0005-0000-0000-0000850A0000}"/>
    <cellStyle name="Normal 3 12" xfId="3363" xr:uid="{00000000-0005-0000-0000-0000860A0000}"/>
    <cellStyle name="Normal 3 13" xfId="3364" xr:uid="{00000000-0005-0000-0000-0000870A0000}"/>
    <cellStyle name="Normal 3 14" xfId="3365" xr:uid="{00000000-0005-0000-0000-0000880A0000}"/>
    <cellStyle name="Normal 3 15" xfId="3367" xr:uid="{00000000-0005-0000-0000-0000890A0000}"/>
    <cellStyle name="Normal 3 16" xfId="3368" xr:uid="{00000000-0005-0000-0000-00008A0A0000}"/>
    <cellStyle name="Normal 3 17" xfId="3369" xr:uid="{00000000-0005-0000-0000-00008B0A0000}"/>
    <cellStyle name="Normal 3 18" xfId="3370" xr:uid="{00000000-0005-0000-0000-00008C0A0000}"/>
    <cellStyle name="Normal 3 2" xfId="3373" xr:uid="{00000000-0005-0000-0000-00008D0A0000}"/>
    <cellStyle name="Normal 3 2 2" xfId="1567" xr:uid="{00000000-0005-0000-0000-00008E0A0000}"/>
    <cellStyle name="Normal 3 2 2 2" xfId="1747" xr:uid="{00000000-0005-0000-0000-00008F0A0000}"/>
    <cellStyle name="Normal 3 2 3" xfId="2561" xr:uid="{00000000-0005-0000-0000-0000900A0000}"/>
    <cellStyle name="Normal 3 2 3 2" xfId="3376" xr:uid="{00000000-0005-0000-0000-0000910A0000}"/>
    <cellStyle name="Normal 3 2 4" xfId="2563" xr:uid="{00000000-0005-0000-0000-0000920A0000}"/>
    <cellStyle name="Normal 3 2 5" xfId="3377" xr:uid="{00000000-0005-0000-0000-0000930A0000}"/>
    <cellStyle name="Normal 3 2 5 2" xfId="3378" xr:uid="{00000000-0005-0000-0000-0000940A0000}"/>
    <cellStyle name="Normal 3 2 6" xfId="1398" xr:uid="{00000000-0005-0000-0000-0000950A0000}"/>
    <cellStyle name="Normal 3 2 6 2" xfId="3379" xr:uid="{00000000-0005-0000-0000-0000960A0000}"/>
    <cellStyle name="Normal 3 2 7" xfId="3380" xr:uid="{00000000-0005-0000-0000-0000970A0000}"/>
    <cellStyle name="Normal 3 3" xfId="3381" xr:uid="{00000000-0005-0000-0000-0000980A0000}"/>
    <cellStyle name="Normal 3 3 2" xfId="2667" xr:uid="{00000000-0005-0000-0000-0000990A0000}"/>
    <cellStyle name="Normal 3 4" xfId="3142" xr:uid="{00000000-0005-0000-0000-00009A0A0000}"/>
    <cellStyle name="Normal 3 4 2" xfId="2840" xr:uid="{00000000-0005-0000-0000-00009B0A0000}"/>
    <cellStyle name="Normal 3 5" xfId="3382" xr:uid="{00000000-0005-0000-0000-00009C0A0000}"/>
    <cellStyle name="Normal 3 6" xfId="1965" xr:uid="{00000000-0005-0000-0000-00009D0A0000}"/>
    <cellStyle name="Normal 3 7" xfId="3383" xr:uid="{00000000-0005-0000-0000-00009E0A0000}"/>
    <cellStyle name="Normal 3 8" xfId="1340" xr:uid="{00000000-0005-0000-0000-00009F0A0000}"/>
    <cellStyle name="Normal 3 9" xfId="3384" xr:uid="{00000000-0005-0000-0000-0000A00A0000}"/>
    <cellStyle name="Normal 3_Bieu TH TPCP Vung TNB ngay 4-1-2012" xfId="3386" xr:uid="{00000000-0005-0000-0000-0000A10A0000}"/>
    <cellStyle name="Normal 30" xfId="3353" xr:uid="{00000000-0005-0000-0000-0000A20A0000}"/>
    <cellStyle name="Normal 30 2" xfId="343" xr:uid="{00000000-0005-0000-0000-0000A30A0000}"/>
    <cellStyle name="Normal 30 2 2" xfId="1692" xr:uid="{00000000-0005-0000-0000-0000A40A0000}"/>
    <cellStyle name="Normal 30 3" xfId="3355" xr:uid="{00000000-0005-0000-0000-0000A50A0000}"/>
    <cellStyle name="Normal 30 3 2" xfId="3387" xr:uid="{00000000-0005-0000-0000-0000A60A0000}"/>
    <cellStyle name="Normal 30 4" xfId="3389" xr:uid="{00000000-0005-0000-0000-0000A70A0000}"/>
    <cellStyle name="Normal 31" xfId="3357" xr:uid="{00000000-0005-0000-0000-0000A80A0000}"/>
    <cellStyle name="Normal 31 2" xfId="608" xr:uid="{00000000-0005-0000-0000-0000A90A0000}"/>
    <cellStyle name="Normal 31 2 2" xfId="3390" xr:uid="{00000000-0005-0000-0000-0000AA0A0000}"/>
    <cellStyle name="Normal 31 3" xfId="3391" xr:uid="{00000000-0005-0000-0000-0000AB0A0000}"/>
    <cellStyle name="Normal 31 3 2" xfId="3393" xr:uid="{00000000-0005-0000-0000-0000AC0A0000}"/>
    <cellStyle name="Normal 31 4" xfId="3394" xr:uid="{00000000-0005-0000-0000-0000AD0A0000}"/>
    <cellStyle name="Normal 32" xfId="2745" xr:uid="{00000000-0005-0000-0000-0000AE0A0000}"/>
    <cellStyle name="Normal 32 2" xfId="3359" xr:uid="{00000000-0005-0000-0000-0000AF0A0000}"/>
    <cellStyle name="Normal 32 2 2" xfId="1861" xr:uid="{00000000-0005-0000-0000-0000B00A0000}"/>
    <cellStyle name="Normal 33" xfId="2748" xr:uid="{00000000-0005-0000-0000-0000B10A0000}"/>
    <cellStyle name="Normal 33 2" xfId="3361" xr:uid="{00000000-0005-0000-0000-0000B20A0000}"/>
    <cellStyle name="Normal 34" xfId="619" xr:uid="{00000000-0005-0000-0000-0000B30A0000}"/>
    <cellStyle name="Normal 35" xfId="2750" xr:uid="{00000000-0005-0000-0000-0000B40A0000}"/>
    <cellStyle name="Normal 36" xfId="2753" xr:uid="{00000000-0005-0000-0000-0000B50A0000}"/>
    <cellStyle name="Normal 37" xfId="2756" xr:uid="{00000000-0005-0000-0000-0000B60A0000}"/>
    <cellStyle name="Normal 37 2" xfId="3396" xr:uid="{00000000-0005-0000-0000-0000B70A0000}"/>
    <cellStyle name="Normal 37 2 2" xfId="2241" xr:uid="{00000000-0005-0000-0000-0000B80A0000}"/>
    <cellStyle name="Normal 37 2 3" xfId="3397" xr:uid="{00000000-0005-0000-0000-0000B90A0000}"/>
    <cellStyle name="Normal 37 3" xfId="3400" xr:uid="{00000000-0005-0000-0000-0000BA0A0000}"/>
    <cellStyle name="Normal 37 3 2" xfId="3401" xr:uid="{00000000-0005-0000-0000-0000BB0A0000}"/>
    <cellStyle name="Normal 37 4" xfId="3404" xr:uid="{00000000-0005-0000-0000-0000BC0A0000}"/>
    <cellStyle name="Normal 38" xfId="2760" xr:uid="{00000000-0005-0000-0000-0000BD0A0000}"/>
    <cellStyle name="Normal 38 2" xfId="2943" xr:uid="{00000000-0005-0000-0000-0000BE0A0000}"/>
    <cellStyle name="Normal 38 2 2" xfId="2257" xr:uid="{00000000-0005-0000-0000-0000BF0A0000}"/>
    <cellStyle name="Normal 39" xfId="3405" xr:uid="{00000000-0005-0000-0000-0000C00A0000}"/>
    <cellStyle name="Normal 39 2" xfId="1242" xr:uid="{00000000-0005-0000-0000-0000C10A0000}"/>
    <cellStyle name="Normal 39 2 2" xfId="3407" xr:uid="{00000000-0005-0000-0000-0000C20A0000}"/>
    <cellStyle name="Normal 39 3" xfId="3409" xr:uid="{00000000-0005-0000-0000-0000C30A0000}"/>
    <cellStyle name="Normal 39 3 2" xfId="2665" xr:uid="{00000000-0005-0000-0000-0000C40A0000}"/>
    <cellStyle name="Normal 4" xfId="2782" xr:uid="{00000000-0005-0000-0000-0000C50A0000}"/>
    <cellStyle name="Normal 4 10" xfId="3234" xr:uid="{00000000-0005-0000-0000-0000C60A0000}"/>
    <cellStyle name="Normal 4 11" xfId="2133" xr:uid="{00000000-0005-0000-0000-0000C70A0000}"/>
    <cellStyle name="Normal 4 12" xfId="3236" xr:uid="{00000000-0005-0000-0000-0000C80A0000}"/>
    <cellStyle name="Normal 4 13" xfId="3238" xr:uid="{00000000-0005-0000-0000-0000C90A0000}"/>
    <cellStyle name="Normal 4 14" xfId="1652" xr:uid="{00000000-0005-0000-0000-0000CA0A0000}"/>
    <cellStyle name="Normal 4 15" xfId="1318" xr:uid="{00000000-0005-0000-0000-0000CB0A0000}"/>
    <cellStyle name="Normal 4 16" xfId="974" xr:uid="{00000000-0005-0000-0000-0000CC0A0000}"/>
    <cellStyle name="Normal 4 17" xfId="723" xr:uid="{00000000-0005-0000-0000-0000CD0A0000}"/>
    <cellStyle name="Normal 4 2" xfId="3410" xr:uid="{00000000-0005-0000-0000-0000CE0A0000}"/>
    <cellStyle name="Normal 4 2 2" xfId="3411" xr:uid="{00000000-0005-0000-0000-0000CF0A0000}"/>
    <cellStyle name="Normal 4 3" xfId="2648" xr:uid="{00000000-0005-0000-0000-0000D00A0000}"/>
    <cellStyle name="Normal 4 4" xfId="3412" xr:uid="{00000000-0005-0000-0000-0000D10A0000}"/>
    <cellStyle name="Normal 4 5" xfId="2127" xr:uid="{00000000-0005-0000-0000-0000D20A0000}"/>
    <cellStyle name="Normal 4 6" xfId="2075" xr:uid="{00000000-0005-0000-0000-0000D30A0000}"/>
    <cellStyle name="Normal 4 7" xfId="3413" xr:uid="{00000000-0005-0000-0000-0000D40A0000}"/>
    <cellStyle name="Normal 4 8" xfId="3414" xr:uid="{00000000-0005-0000-0000-0000D50A0000}"/>
    <cellStyle name="Normal 4 9" xfId="3415" xr:uid="{00000000-0005-0000-0000-0000D60A0000}"/>
    <cellStyle name="Normal 4_Bang bieu" xfId="3416" xr:uid="{00000000-0005-0000-0000-0000D70A0000}"/>
    <cellStyle name="Normal 40" xfId="2751" xr:uid="{00000000-0005-0000-0000-0000D80A0000}"/>
    <cellStyle name="Normal 41" xfId="2754" xr:uid="{00000000-0005-0000-0000-0000D90A0000}"/>
    <cellStyle name="Normal 42" xfId="2757" xr:uid="{00000000-0005-0000-0000-0000DA0A0000}"/>
    <cellStyle name="Normal 43" xfId="2761" xr:uid="{00000000-0005-0000-0000-0000DB0A0000}"/>
    <cellStyle name="Normal 44" xfId="3406" xr:uid="{00000000-0005-0000-0000-0000DC0A0000}"/>
    <cellStyle name="Normal 45" xfId="3417" xr:uid="{00000000-0005-0000-0000-0000DD0A0000}"/>
    <cellStyle name="Normal 46" xfId="3419" xr:uid="{00000000-0005-0000-0000-0000DE0A0000}"/>
    <cellStyle name="Normal 46 2" xfId="3421" xr:uid="{00000000-0005-0000-0000-0000DF0A0000}"/>
    <cellStyle name="Normal 47" xfId="1758" xr:uid="{00000000-0005-0000-0000-0000E00A0000}"/>
    <cellStyle name="Normal 48" xfId="3422" xr:uid="{00000000-0005-0000-0000-0000E10A0000}"/>
    <cellStyle name="Normal 49" xfId="3424" xr:uid="{00000000-0005-0000-0000-0000E20A0000}"/>
    <cellStyle name="Normal 5" xfId="2784" xr:uid="{00000000-0005-0000-0000-0000E30A0000}"/>
    <cellStyle name="Normal 5 2" xfId="1817" xr:uid="{00000000-0005-0000-0000-0000E40A0000}"/>
    <cellStyle name="Normal 5 2 2" xfId="3426" xr:uid="{00000000-0005-0000-0000-0000E50A0000}"/>
    <cellStyle name="Normal 50" xfId="3418" xr:uid="{00000000-0005-0000-0000-0000E60A0000}"/>
    <cellStyle name="Normal 51" xfId="3420" xr:uid="{00000000-0005-0000-0000-0000E70A0000}"/>
    <cellStyle name="Normal 52" xfId="1759" xr:uid="{00000000-0005-0000-0000-0000E80A0000}"/>
    <cellStyle name="Normal 53" xfId="3423" xr:uid="{00000000-0005-0000-0000-0000E90A0000}"/>
    <cellStyle name="Normal 54" xfId="3425" xr:uid="{00000000-0005-0000-0000-0000EA0A0000}"/>
    <cellStyle name="Normal 55" xfId="4262" xr:uid="{00000000-0005-0000-0000-0000EB0A0000}"/>
    <cellStyle name="Normal 56" xfId="4264" xr:uid="{00000000-0005-0000-0000-0000EC0A0000}"/>
    <cellStyle name="Normal 57" xfId="4266" xr:uid="{00000000-0005-0000-0000-0000ED0A0000}"/>
    <cellStyle name="Normal 6" xfId="3427" xr:uid="{00000000-0005-0000-0000-0000EE0A0000}"/>
    <cellStyle name="Normal 6 10" xfId="3428" xr:uid="{00000000-0005-0000-0000-0000EF0A0000}"/>
    <cellStyle name="Normal 6 11" xfId="1978" xr:uid="{00000000-0005-0000-0000-0000F00A0000}"/>
    <cellStyle name="Normal 6 12" xfId="3429" xr:uid="{00000000-0005-0000-0000-0000F10A0000}"/>
    <cellStyle name="Normal 6 13" xfId="3430" xr:uid="{00000000-0005-0000-0000-0000F20A0000}"/>
    <cellStyle name="Normal 6 14" xfId="3431" xr:uid="{00000000-0005-0000-0000-0000F30A0000}"/>
    <cellStyle name="Normal 6 15" xfId="3432" xr:uid="{00000000-0005-0000-0000-0000F40A0000}"/>
    <cellStyle name="Normal 6 16" xfId="41" xr:uid="{00000000-0005-0000-0000-0000F50A0000}"/>
    <cellStyle name="Normal 6 2" xfId="3433" xr:uid="{00000000-0005-0000-0000-0000F60A0000}"/>
    <cellStyle name="Normal 6 2 2" xfId="3434" xr:uid="{00000000-0005-0000-0000-0000F70A0000}"/>
    <cellStyle name="Normal 6 3" xfId="3436" xr:uid="{00000000-0005-0000-0000-0000F80A0000}"/>
    <cellStyle name="Normal 6 4" xfId="3437" xr:uid="{00000000-0005-0000-0000-0000F90A0000}"/>
    <cellStyle name="Normal 6 5" xfId="469" xr:uid="{00000000-0005-0000-0000-0000FA0A0000}"/>
    <cellStyle name="Normal 6 6" xfId="3439" xr:uid="{00000000-0005-0000-0000-0000FB0A0000}"/>
    <cellStyle name="Normal 6 7" xfId="3440" xr:uid="{00000000-0005-0000-0000-0000FC0A0000}"/>
    <cellStyle name="Normal 6 8" xfId="1050" xr:uid="{00000000-0005-0000-0000-0000FD0A0000}"/>
    <cellStyle name="Normal 6 9" xfId="3441" xr:uid="{00000000-0005-0000-0000-0000FE0A0000}"/>
    <cellStyle name="Normal 6_TPCP trinh UBND ngay 27-12" xfId="3442" xr:uid="{00000000-0005-0000-0000-0000FF0A0000}"/>
    <cellStyle name="Normal 7" xfId="633" xr:uid="{00000000-0005-0000-0000-0000000B0000}"/>
    <cellStyle name="Normal 7 2" xfId="30" xr:uid="{00000000-0005-0000-0000-0000010B0000}"/>
    <cellStyle name="Normal 7 3" xfId="852" xr:uid="{00000000-0005-0000-0000-0000020B0000}"/>
    <cellStyle name="Normal 7 3 2" xfId="3445" xr:uid="{00000000-0005-0000-0000-0000030B0000}"/>
    <cellStyle name="Normal 7 3 3" xfId="3448" xr:uid="{00000000-0005-0000-0000-0000040B0000}"/>
    <cellStyle name="Normal 7_!1 1 bao cao giao KH ve HTCMT vung TNB   12-12-2011" xfId="994" xr:uid="{00000000-0005-0000-0000-0000050B0000}"/>
    <cellStyle name="Normal 8" xfId="3449" xr:uid="{00000000-0005-0000-0000-0000060B0000}"/>
    <cellStyle name="Normal 8 2" xfId="757" xr:uid="{00000000-0005-0000-0000-0000070B0000}"/>
    <cellStyle name="Normal 8 2 2" xfId="16" xr:uid="{00000000-0005-0000-0000-0000080B0000}"/>
    <cellStyle name="Normal 8 2 2 2" xfId="3450" xr:uid="{00000000-0005-0000-0000-0000090B0000}"/>
    <cellStyle name="Normal 8 2 3" xfId="1560" xr:uid="{00000000-0005-0000-0000-00000A0B0000}"/>
    <cellStyle name="Normal 8 2_Phuongangiao 1-giaoxulykythuat" xfId="3212" xr:uid="{00000000-0005-0000-0000-00000B0B0000}"/>
    <cellStyle name="Normal 8 3" xfId="2381" xr:uid="{00000000-0005-0000-0000-00000C0B0000}"/>
    <cellStyle name="Normal 8_KH KH2014-TPCP (11-12-2013)-3 ( lay theo DH TPCP 2012-2015 da trinh)" xfId="3451" xr:uid="{00000000-0005-0000-0000-00000D0B0000}"/>
    <cellStyle name="Normal 9" xfId="1313" xr:uid="{00000000-0005-0000-0000-00000E0B0000}"/>
    <cellStyle name="Normal 9 10" xfId="126" xr:uid="{00000000-0005-0000-0000-00000F0B0000}"/>
    <cellStyle name="Normal 9 12" xfId="513" xr:uid="{00000000-0005-0000-0000-0000100B0000}"/>
    <cellStyle name="Normal 9 13" xfId="3247" xr:uid="{00000000-0005-0000-0000-0000110B0000}"/>
    <cellStyle name="Normal 9 17" xfId="3452" xr:uid="{00000000-0005-0000-0000-0000120B0000}"/>
    <cellStyle name="Normal 9 2" xfId="402" xr:uid="{00000000-0005-0000-0000-0000130B0000}"/>
    <cellStyle name="Normal 9 21" xfId="3453" xr:uid="{00000000-0005-0000-0000-0000140B0000}"/>
    <cellStyle name="Normal 9 23" xfId="3185" xr:uid="{00000000-0005-0000-0000-0000150B0000}"/>
    <cellStyle name="Normal 9 3" xfId="786" xr:uid="{00000000-0005-0000-0000-0000160B0000}"/>
    <cellStyle name="Normal 9 46" xfId="3454" xr:uid="{00000000-0005-0000-0000-0000170B0000}"/>
    <cellStyle name="Normal 9 47" xfId="3456" xr:uid="{00000000-0005-0000-0000-0000180B0000}"/>
    <cellStyle name="Normal 9 48" xfId="3459" xr:uid="{00000000-0005-0000-0000-0000190B0000}"/>
    <cellStyle name="Normal 9 49" xfId="1867" xr:uid="{00000000-0005-0000-0000-00001A0B0000}"/>
    <cellStyle name="Normal 9 50" xfId="3460" xr:uid="{00000000-0005-0000-0000-00001B0B0000}"/>
    <cellStyle name="Normal 9 51" xfId="3455" xr:uid="{00000000-0005-0000-0000-00001C0B0000}"/>
    <cellStyle name="Normal 9 52" xfId="3457" xr:uid="{00000000-0005-0000-0000-00001D0B0000}"/>
    <cellStyle name="Normal 9_Bieu KH trung han BKH TW" xfId="3461" xr:uid="{00000000-0005-0000-0000-00001E0B0000}"/>
    <cellStyle name="Normal_Bieu mau (CV )" xfId="3465" xr:uid="{00000000-0005-0000-0000-00001F0B0000}"/>
    <cellStyle name="Normal_Bieu mau (CV ) 2" xfId="3466" xr:uid="{00000000-0005-0000-0000-0000200B0000}"/>
    <cellStyle name="Normal1" xfId="2301" xr:uid="{00000000-0005-0000-0000-0000210B0000}"/>
    <cellStyle name="Normal8" xfId="3467" xr:uid="{00000000-0005-0000-0000-0000220B0000}"/>
    <cellStyle name="Normalny_Cennik obowiazuje od 06-08-2001 r (1)" xfId="3468" xr:uid="{00000000-0005-0000-0000-0000230B0000}"/>
    <cellStyle name="Note 2" xfId="352" xr:uid="{00000000-0005-0000-0000-0000240B0000}"/>
    <cellStyle name="Note 2 2" xfId="2300" xr:uid="{00000000-0005-0000-0000-0000250B0000}"/>
    <cellStyle name="Note 3" xfId="3469" xr:uid="{00000000-0005-0000-0000-0000260B0000}"/>
    <cellStyle name="Note 3 2" xfId="794" xr:uid="{00000000-0005-0000-0000-0000270B0000}"/>
    <cellStyle name="Note 4" xfId="1409" xr:uid="{00000000-0005-0000-0000-0000280B0000}"/>
    <cellStyle name="Note 4 2" xfId="1801" xr:uid="{00000000-0005-0000-0000-0000290B0000}"/>
    <cellStyle name="Note 5" xfId="3470" xr:uid="{00000000-0005-0000-0000-00002A0B0000}"/>
    <cellStyle name="NWM" xfId="3392" xr:uid="{00000000-0005-0000-0000-00002B0B0000}"/>
    <cellStyle name="Ò_x000a_Normal_123569" xfId="3472" xr:uid="{00000000-0005-0000-0000-00002D0B0000}"/>
    <cellStyle name="Ò_x000d_Normal_123569" xfId="3473" xr:uid="{00000000-0005-0000-0000-00002E0B0000}"/>
    <cellStyle name="Ò_x005f_x000d_Normal_123569" xfId="1006" xr:uid="{00000000-0005-0000-0000-00002F0B0000}"/>
    <cellStyle name="Ò_x005f_x005f_x005f_x000d_Normal_123569" xfId="2159" xr:uid="{00000000-0005-0000-0000-0000300B0000}"/>
    <cellStyle name="Œ…‹æØ‚è [0.00]_ÆÂ¹²" xfId="3474" xr:uid="{00000000-0005-0000-0000-0000310B0000}"/>
    <cellStyle name="Œ…‹æØ‚è_laroux" xfId="1947" xr:uid="{00000000-0005-0000-0000-0000320B0000}"/>
    <cellStyle name="oft Excel]_x000a__x000a_Comment=open=/f ‚ðw’è‚·‚é‚ÆAƒ†[ƒU[’è‹`ŠÖ”‚ðŠÖ”“\‚è•t‚¯‚Ìˆê——‚É“o˜^‚·‚é‚±‚Æ‚ª‚Å‚«‚Ü‚·B_x000a__x000a_Maximized" xfId="115" xr:uid="{00000000-0005-0000-0000-0000330B0000}"/>
    <cellStyle name="oft Excel]_x000a__x000a_Comment=open=/f ‚ðŽw’è‚·‚é‚ÆAƒ†[ƒU[’è‹`ŠÖ”‚ðŠÖ”“\‚è•t‚¯‚Ìˆê——‚É“o˜^‚·‚é‚±‚Æ‚ª‚Å‚«‚Ü‚·B_x000a__x000a_Maximized" xfId="1002" xr:uid="{00000000-0005-0000-0000-0000340B0000}"/>
    <cellStyle name="oft Excel]_x000a__x000a_Comment=The open=/f lines load custom functions into the Paste Function list._x000a__x000a_Maximized=2_x000a__x000a_Basics=1_x000a__x000a_A" xfId="2227" xr:uid="{00000000-0005-0000-0000-0000350B0000}"/>
    <cellStyle name="oft Excel]_x000a__x000a_Comment=The open=/f lines load custom functions into the Paste Function list._x000a__x000a_Maximized=3_x000a__x000a_Basics=1_x000a__x000a_A" xfId="3475" xr:uid="{00000000-0005-0000-0000-0000360B0000}"/>
    <cellStyle name="oft Excel]_x000d__x000a_Comment=open=/f ‚ðw’è‚·‚é‚ÆAƒ†[ƒU[’è‹`ŠÖ”‚ðŠÖ”“\‚è•t‚¯‚Ìˆê——‚É“o˜^‚·‚é‚±‚Æ‚ª‚Å‚«‚Ü‚·B_x000d__x000a_Maximized" xfId="2419" xr:uid="{00000000-0005-0000-0000-0000370B0000}"/>
    <cellStyle name="oft Excel]_x000d__x000a_Comment=open=/f ‚ðŽw’è‚·‚é‚ÆAƒ†[ƒU[’è‹`ŠÖ”‚ðŠÖ”“\‚è•t‚¯‚Ìˆê——‚É“o˜^‚·‚é‚±‚Æ‚ª‚Å‚«‚Ü‚·B_x000d__x000a_Maximized" xfId="1380" xr:uid="{00000000-0005-0000-0000-0000380B0000}"/>
    <cellStyle name="oft Excel]_x000d__x000a_Comment=The open=/f lines load custom functions into the Paste Function list._x000d__x000a_Maximized=2_x000d__x000a_Basics=1_x000d__x000a_A" xfId="3476" xr:uid="{00000000-0005-0000-0000-0000390B0000}"/>
    <cellStyle name="oft Excel]_x000d__x000a_Comment=The open=/f lines load custom functions into the Paste Function list._x000d__x000a_Maximized=3_x000d__x000a_Basics=1_x000d__x000a_A" xfId="3477" xr:uid="{00000000-0005-0000-0000-00003A0B0000}"/>
    <cellStyle name="oft Excel]_x005f_x000d__x005f_x000a_Comment=open=/f ‚ðw’è‚·‚é‚ÆAƒ†[ƒU[’è‹`ŠÖ”‚ðŠÖ”“\‚è•t‚¯‚Ìˆê——‚É“o˜^‚·‚é‚±‚Æ‚ª‚Å‚«‚Ü‚·B_x005f_x000d__x005f_x000a_Maximized" xfId="3032" xr:uid="{00000000-0005-0000-0000-00003B0B0000}"/>
    <cellStyle name="omma [0]_Mktg Prog" xfId="3478" xr:uid="{00000000-0005-0000-0000-00003C0B0000}"/>
    <cellStyle name="ormal_Sheet1_1" xfId="3479" xr:uid="{00000000-0005-0000-0000-00003D0B0000}"/>
    <cellStyle name="Output 2" xfId="1007" xr:uid="{00000000-0005-0000-0000-00003E0B0000}"/>
    <cellStyle name="p" xfId="104" xr:uid="{00000000-0005-0000-0000-00003F0B0000}"/>
    <cellStyle name="paint" xfId="3480" xr:uid="{00000000-0005-0000-0000-0000400B0000}"/>
    <cellStyle name="paint 2" xfId="3366" xr:uid="{00000000-0005-0000-0000-0000410B0000}"/>
    <cellStyle name="paint_05-12  KH trung han 2016-2020 - Liem Thinh edited" xfId="2583" xr:uid="{00000000-0005-0000-0000-0000420B0000}"/>
    <cellStyle name="Pattern" xfId="3481" xr:uid="{00000000-0005-0000-0000-0000430B0000}"/>
    <cellStyle name="Pattern 10" xfId="3482" xr:uid="{00000000-0005-0000-0000-0000440B0000}"/>
    <cellStyle name="Pattern 11" xfId="954" xr:uid="{00000000-0005-0000-0000-0000450B0000}"/>
    <cellStyle name="Pattern 12" xfId="3395" xr:uid="{00000000-0005-0000-0000-0000460B0000}"/>
    <cellStyle name="Pattern 13" xfId="3399" xr:uid="{00000000-0005-0000-0000-0000470B0000}"/>
    <cellStyle name="Pattern 14" xfId="3402" xr:uid="{00000000-0005-0000-0000-0000480B0000}"/>
    <cellStyle name="Pattern 15" xfId="3483" xr:uid="{00000000-0005-0000-0000-0000490B0000}"/>
    <cellStyle name="Pattern 16" xfId="1913" xr:uid="{00000000-0005-0000-0000-00004A0B0000}"/>
    <cellStyle name="Pattern 2" xfId="3485" xr:uid="{00000000-0005-0000-0000-00004B0B0000}"/>
    <cellStyle name="Pattern 3" xfId="3486" xr:uid="{00000000-0005-0000-0000-00004C0B0000}"/>
    <cellStyle name="Pattern 4" xfId="31" xr:uid="{00000000-0005-0000-0000-00004D0B0000}"/>
    <cellStyle name="Pattern 5" xfId="850" xr:uid="{00000000-0005-0000-0000-00004E0B0000}"/>
    <cellStyle name="Pattern 6" xfId="3487" xr:uid="{00000000-0005-0000-0000-00004F0B0000}"/>
    <cellStyle name="Pattern 7" xfId="3490" xr:uid="{00000000-0005-0000-0000-0000500B0000}"/>
    <cellStyle name="Pattern 8" xfId="3491" xr:uid="{00000000-0005-0000-0000-0000510B0000}"/>
    <cellStyle name="Pattern 9" xfId="3492" xr:uid="{00000000-0005-0000-0000-0000520B0000}"/>
    <cellStyle name="per.style" xfId="32" xr:uid="{00000000-0005-0000-0000-0000530B0000}"/>
    <cellStyle name="per.style 2" xfId="2087" xr:uid="{00000000-0005-0000-0000-0000540B0000}"/>
    <cellStyle name="Percent %" xfId="396" xr:uid="{00000000-0005-0000-0000-0000550B0000}"/>
    <cellStyle name="Percent % Long Underline" xfId="3494" xr:uid="{00000000-0005-0000-0000-0000560B0000}"/>
    <cellStyle name="Percent %_Worksheet in  US Financial Statements Ref. Workbook - Single Co" xfId="375" xr:uid="{00000000-0005-0000-0000-0000570B0000}"/>
    <cellStyle name="Percent (0)" xfId="2951" xr:uid="{00000000-0005-0000-0000-0000580B0000}"/>
    <cellStyle name="Percent (0) 10" xfId="1898" xr:uid="{00000000-0005-0000-0000-0000590B0000}"/>
    <cellStyle name="Percent (0) 11" xfId="551" xr:uid="{00000000-0005-0000-0000-00005A0B0000}"/>
    <cellStyle name="Percent (0) 12" xfId="3495" xr:uid="{00000000-0005-0000-0000-00005B0B0000}"/>
    <cellStyle name="Percent (0) 13" xfId="3284" xr:uid="{00000000-0005-0000-0000-00005C0B0000}"/>
    <cellStyle name="Percent (0) 14" xfId="79" xr:uid="{00000000-0005-0000-0000-00005D0B0000}"/>
    <cellStyle name="Percent (0) 15" xfId="3496" xr:uid="{00000000-0005-0000-0000-00005E0B0000}"/>
    <cellStyle name="Percent (0) 2" xfId="3498" xr:uid="{00000000-0005-0000-0000-00005F0B0000}"/>
    <cellStyle name="Percent (0) 3" xfId="538" xr:uid="{00000000-0005-0000-0000-0000600B0000}"/>
    <cellStyle name="Percent (0) 4" xfId="3499" xr:uid="{00000000-0005-0000-0000-0000610B0000}"/>
    <cellStyle name="Percent (0) 5" xfId="3501" xr:uid="{00000000-0005-0000-0000-0000620B0000}"/>
    <cellStyle name="Percent (0) 6" xfId="2054" xr:uid="{00000000-0005-0000-0000-0000630B0000}"/>
    <cellStyle name="Percent (0) 7" xfId="986" xr:uid="{00000000-0005-0000-0000-0000640B0000}"/>
    <cellStyle name="Percent (0) 8" xfId="3502" xr:uid="{00000000-0005-0000-0000-0000650B0000}"/>
    <cellStyle name="Percent (0) 9" xfId="3503" xr:uid="{00000000-0005-0000-0000-0000660B0000}"/>
    <cellStyle name="Percent [0]" xfId="3504" xr:uid="{00000000-0005-0000-0000-0000670B0000}"/>
    <cellStyle name="Percent [0] 10" xfId="2472" xr:uid="{00000000-0005-0000-0000-0000680B0000}"/>
    <cellStyle name="Percent [0] 11" xfId="2476" xr:uid="{00000000-0005-0000-0000-0000690B0000}"/>
    <cellStyle name="Percent [0] 12" xfId="2499" xr:uid="{00000000-0005-0000-0000-00006A0B0000}"/>
    <cellStyle name="Percent [0] 13" xfId="1766" xr:uid="{00000000-0005-0000-0000-00006B0B0000}"/>
    <cellStyle name="Percent [0] 14" xfId="503" xr:uid="{00000000-0005-0000-0000-00006C0B0000}"/>
    <cellStyle name="Percent [0] 15" xfId="3505" xr:uid="{00000000-0005-0000-0000-00006D0B0000}"/>
    <cellStyle name="Percent [0] 16" xfId="3507" xr:uid="{00000000-0005-0000-0000-00006E0B0000}"/>
    <cellStyle name="Percent [0] 2" xfId="3508" xr:uid="{00000000-0005-0000-0000-00006F0B0000}"/>
    <cellStyle name="Percent [0] 3" xfId="3510" xr:uid="{00000000-0005-0000-0000-0000700B0000}"/>
    <cellStyle name="Percent [0] 4" xfId="3511" xr:uid="{00000000-0005-0000-0000-0000710B0000}"/>
    <cellStyle name="Percent [0] 5" xfId="3512" xr:uid="{00000000-0005-0000-0000-0000720B0000}"/>
    <cellStyle name="Percent [0] 6" xfId="3513" xr:uid="{00000000-0005-0000-0000-0000730B0000}"/>
    <cellStyle name="Percent [0] 7" xfId="3515" xr:uid="{00000000-0005-0000-0000-0000740B0000}"/>
    <cellStyle name="Percent [0] 8" xfId="3516" xr:uid="{00000000-0005-0000-0000-0000750B0000}"/>
    <cellStyle name="Percent [0] 9" xfId="3517" xr:uid="{00000000-0005-0000-0000-0000760B0000}"/>
    <cellStyle name="Percent [00]" xfId="3518" xr:uid="{00000000-0005-0000-0000-0000770B0000}"/>
    <cellStyle name="Percent [00] 10" xfId="3519" xr:uid="{00000000-0005-0000-0000-0000780B0000}"/>
    <cellStyle name="Percent [00] 11" xfId="3521" xr:uid="{00000000-0005-0000-0000-0000790B0000}"/>
    <cellStyle name="Percent [00] 12" xfId="3522" xr:uid="{00000000-0005-0000-0000-00007A0B0000}"/>
    <cellStyle name="Percent [00] 13" xfId="3523" xr:uid="{00000000-0005-0000-0000-00007B0B0000}"/>
    <cellStyle name="Percent [00] 14" xfId="3524" xr:uid="{00000000-0005-0000-0000-00007C0B0000}"/>
    <cellStyle name="Percent [00] 15" xfId="3525" xr:uid="{00000000-0005-0000-0000-00007D0B0000}"/>
    <cellStyle name="Percent [00] 16" xfId="3526" xr:uid="{00000000-0005-0000-0000-00007E0B0000}"/>
    <cellStyle name="Percent [00] 2" xfId="3528" xr:uid="{00000000-0005-0000-0000-00007F0B0000}"/>
    <cellStyle name="Percent [00] 3" xfId="1783" xr:uid="{00000000-0005-0000-0000-0000800B0000}"/>
    <cellStyle name="Percent [00] 4" xfId="3529" xr:uid="{00000000-0005-0000-0000-0000810B0000}"/>
    <cellStyle name="Percent [00] 5" xfId="1624" xr:uid="{00000000-0005-0000-0000-0000820B0000}"/>
    <cellStyle name="Percent [00] 6" xfId="2120" xr:uid="{00000000-0005-0000-0000-0000830B0000}"/>
    <cellStyle name="Percent [00] 7" xfId="3530" xr:uid="{00000000-0005-0000-0000-0000840B0000}"/>
    <cellStyle name="Percent [00] 8" xfId="681" xr:uid="{00000000-0005-0000-0000-0000850B0000}"/>
    <cellStyle name="Percent [00] 9" xfId="1538" xr:uid="{00000000-0005-0000-0000-0000860B0000}"/>
    <cellStyle name="Percent [2]" xfId="3531" xr:uid="{00000000-0005-0000-0000-0000870B0000}"/>
    <cellStyle name="Percent [2] 10" xfId="1101" xr:uid="{00000000-0005-0000-0000-0000880B0000}"/>
    <cellStyle name="Percent [2] 11" xfId="2585" xr:uid="{00000000-0005-0000-0000-0000890B0000}"/>
    <cellStyle name="Percent [2] 12" xfId="2587" xr:uid="{00000000-0005-0000-0000-00008A0B0000}"/>
    <cellStyle name="Percent [2] 13" xfId="2589" xr:uid="{00000000-0005-0000-0000-00008B0B0000}"/>
    <cellStyle name="Percent [2] 14" xfId="2591" xr:uid="{00000000-0005-0000-0000-00008C0B0000}"/>
    <cellStyle name="Percent [2] 15" xfId="2593" xr:uid="{00000000-0005-0000-0000-00008D0B0000}"/>
    <cellStyle name="Percent [2] 16" xfId="2596" xr:uid="{00000000-0005-0000-0000-00008E0B0000}"/>
    <cellStyle name="Percent [2] 2" xfId="648" xr:uid="{00000000-0005-0000-0000-00008F0B0000}"/>
    <cellStyle name="Percent [2] 2 2" xfId="3532" xr:uid="{00000000-0005-0000-0000-0000900B0000}"/>
    <cellStyle name="Percent [2] 3" xfId="3535" xr:uid="{00000000-0005-0000-0000-0000910B0000}"/>
    <cellStyle name="Percent [2] 4" xfId="3536" xr:uid="{00000000-0005-0000-0000-0000920B0000}"/>
    <cellStyle name="Percent [2] 5" xfId="3537" xr:uid="{00000000-0005-0000-0000-0000930B0000}"/>
    <cellStyle name="Percent [2] 6" xfId="3538" xr:uid="{00000000-0005-0000-0000-0000940B0000}"/>
    <cellStyle name="Percent [2] 7" xfId="3539" xr:uid="{00000000-0005-0000-0000-0000950B0000}"/>
    <cellStyle name="Percent [2] 8" xfId="1737" xr:uid="{00000000-0005-0000-0000-0000960B0000}"/>
    <cellStyle name="Percent [2] 9" xfId="3540" xr:uid="{00000000-0005-0000-0000-0000970B0000}"/>
    <cellStyle name="Percent 0.0%" xfId="3541" xr:uid="{00000000-0005-0000-0000-0000980B0000}"/>
    <cellStyle name="Percent 0.0% Long Underline" xfId="3542" xr:uid="{00000000-0005-0000-0000-0000990B0000}"/>
    <cellStyle name="Percent 0.00%" xfId="1309" xr:uid="{00000000-0005-0000-0000-00009A0B0000}"/>
    <cellStyle name="Percent 0.00% Long Underline" xfId="2775" xr:uid="{00000000-0005-0000-0000-00009B0B0000}"/>
    <cellStyle name="Percent 0.000%" xfId="3545" xr:uid="{00000000-0005-0000-0000-00009C0B0000}"/>
    <cellStyle name="Percent 0.000% Long Underline" xfId="3547" xr:uid="{00000000-0005-0000-0000-00009D0B0000}"/>
    <cellStyle name="Percent 10" xfId="2495" xr:uid="{00000000-0005-0000-0000-00009E0B0000}"/>
    <cellStyle name="Percent 10 2" xfId="2647" xr:uid="{00000000-0005-0000-0000-00009F0B0000}"/>
    <cellStyle name="Percent 11" xfId="381" xr:uid="{00000000-0005-0000-0000-0000A00B0000}"/>
    <cellStyle name="Percent 11 2" xfId="1368" xr:uid="{00000000-0005-0000-0000-0000A10B0000}"/>
    <cellStyle name="Percent 12" xfId="1441" xr:uid="{00000000-0005-0000-0000-0000A20B0000}"/>
    <cellStyle name="Percent 12 2" xfId="3435" xr:uid="{00000000-0005-0000-0000-0000A30B0000}"/>
    <cellStyle name="Percent 13" xfId="3548" xr:uid="{00000000-0005-0000-0000-0000A40B0000}"/>
    <cellStyle name="Percent 13 2" xfId="849" xr:uid="{00000000-0005-0000-0000-0000A50B0000}"/>
    <cellStyle name="Percent 14" xfId="3549" xr:uid="{00000000-0005-0000-0000-0000A60B0000}"/>
    <cellStyle name="Percent 14 2" xfId="2380" xr:uid="{00000000-0005-0000-0000-0000A70B0000}"/>
    <cellStyle name="Percent 15" xfId="3550" xr:uid="{00000000-0005-0000-0000-0000A80B0000}"/>
    <cellStyle name="Percent 16" xfId="1474" xr:uid="{00000000-0005-0000-0000-0000A90B0000}"/>
    <cellStyle name="Percent 17" xfId="3443" xr:uid="{00000000-0005-0000-0000-0000AA0B0000}"/>
    <cellStyle name="Percent 18" xfId="3446" xr:uid="{00000000-0005-0000-0000-0000AB0B0000}"/>
    <cellStyle name="Percent 19" xfId="984" xr:uid="{00000000-0005-0000-0000-0000AC0B0000}"/>
    <cellStyle name="Percent 19 2" xfId="793" xr:uid="{00000000-0005-0000-0000-0000AD0B0000}"/>
    <cellStyle name="Percent 2" xfId="3403" xr:uid="{00000000-0005-0000-0000-0000AE0B0000}"/>
    <cellStyle name="Percent 2 2" xfId="3042" xr:uid="{00000000-0005-0000-0000-0000AF0B0000}"/>
    <cellStyle name="Percent 2 2 2" xfId="3552" xr:uid="{00000000-0005-0000-0000-0000B00B0000}"/>
    <cellStyle name="Percent 2 2 3" xfId="3553" xr:uid="{00000000-0005-0000-0000-0000B10B0000}"/>
    <cellStyle name="Percent 2 3" xfId="3044" xr:uid="{00000000-0005-0000-0000-0000B20B0000}"/>
    <cellStyle name="Percent 2 4" xfId="3048" xr:uid="{00000000-0005-0000-0000-0000B30B0000}"/>
    <cellStyle name="Percent 20" xfId="3551" xr:uid="{00000000-0005-0000-0000-0000B40B0000}"/>
    <cellStyle name="Percent 20 2" xfId="785" xr:uid="{00000000-0005-0000-0000-0000B50B0000}"/>
    <cellStyle name="Percent 21" xfId="1475" xr:uid="{00000000-0005-0000-0000-0000B60B0000}"/>
    <cellStyle name="Percent 22" xfId="3444" xr:uid="{00000000-0005-0000-0000-0000B70B0000}"/>
    <cellStyle name="Percent 23" xfId="3447" xr:uid="{00000000-0005-0000-0000-0000B80B0000}"/>
    <cellStyle name="Percent 3" xfId="3484" xr:uid="{00000000-0005-0000-0000-0000B90B0000}"/>
    <cellStyle name="Percent 3 2" xfId="2481" xr:uid="{00000000-0005-0000-0000-0000BA0B0000}"/>
    <cellStyle name="Percent 3 3" xfId="2483" xr:uid="{00000000-0005-0000-0000-0000BB0B0000}"/>
    <cellStyle name="Percent 4" xfId="1914" xr:uid="{00000000-0005-0000-0000-0000BC0B0000}"/>
    <cellStyle name="Percent 4 2" xfId="3554" xr:uid="{00000000-0005-0000-0000-0000BD0B0000}"/>
    <cellStyle name="Percent 5" xfId="3555" xr:uid="{00000000-0005-0000-0000-0000BE0B0000}"/>
    <cellStyle name="Percent 5 2" xfId="555" xr:uid="{00000000-0005-0000-0000-0000BF0B0000}"/>
    <cellStyle name="Percent 6" xfId="3556" xr:uid="{00000000-0005-0000-0000-0000C00B0000}"/>
    <cellStyle name="Percent 6 2" xfId="3557" xr:uid="{00000000-0005-0000-0000-0000C10B0000}"/>
    <cellStyle name="Percent 7" xfId="3558" xr:uid="{00000000-0005-0000-0000-0000C20B0000}"/>
    <cellStyle name="Percent 7 2" xfId="3559" xr:uid="{00000000-0005-0000-0000-0000C30B0000}"/>
    <cellStyle name="Percent 8" xfId="3560" xr:uid="{00000000-0005-0000-0000-0000C40B0000}"/>
    <cellStyle name="Percent 8 2" xfId="3561" xr:uid="{00000000-0005-0000-0000-0000C50B0000}"/>
    <cellStyle name="Percent 9" xfId="3562" xr:uid="{00000000-0005-0000-0000-0000C60B0000}"/>
    <cellStyle name="Percent 9 2" xfId="2011" xr:uid="{00000000-0005-0000-0000-0000C70B0000}"/>
    <cellStyle name="PERCENTAGE" xfId="2683" xr:uid="{00000000-0005-0000-0000-0000C80B0000}"/>
    <cellStyle name="PERCENTAGE 2" xfId="210" xr:uid="{00000000-0005-0000-0000-0000C90B0000}"/>
    <cellStyle name="PrePop Currency (0)" xfId="1726" xr:uid="{00000000-0005-0000-0000-0000CA0B0000}"/>
    <cellStyle name="PrePop Currency (0) 10" xfId="3563" xr:uid="{00000000-0005-0000-0000-0000CB0B0000}"/>
    <cellStyle name="PrePop Currency (0) 11" xfId="3565" xr:uid="{00000000-0005-0000-0000-0000CC0B0000}"/>
    <cellStyle name="PrePop Currency (0) 12" xfId="3194" xr:uid="{00000000-0005-0000-0000-0000CD0B0000}"/>
    <cellStyle name="PrePop Currency (0) 13" xfId="3566" xr:uid="{00000000-0005-0000-0000-0000CE0B0000}"/>
    <cellStyle name="PrePop Currency (0) 14" xfId="3125" xr:uid="{00000000-0005-0000-0000-0000CF0B0000}"/>
    <cellStyle name="PrePop Currency (0) 15" xfId="178" xr:uid="{00000000-0005-0000-0000-0000D00B0000}"/>
    <cellStyle name="PrePop Currency (0) 16" xfId="1912" xr:uid="{00000000-0005-0000-0000-0000D10B0000}"/>
    <cellStyle name="PrePop Currency (0) 2" xfId="3567" xr:uid="{00000000-0005-0000-0000-0000D20B0000}"/>
    <cellStyle name="PrePop Currency (0) 3" xfId="2340" xr:uid="{00000000-0005-0000-0000-0000D30B0000}"/>
    <cellStyle name="PrePop Currency (0) 4" xfId="3568" xr:uid="{00000000-0005-0000-0000-0000D40B0000}"/>
    <cellStyle name="PrePop Currency (0) 5" xfId="3569" xr:uid="{00000000-0005-0000-0000-0000D50B0000}"/>
    <cellStyle name="PrePop Currency (0) 6" xfId="3571" xr:uid="{00000000-0005-0000-0000-0000D60B0000}"/>
    <cellStyle name="PrePop Currency (0) 7" xfId="3572" xr:uid="{00000000-0005-0000-0000-0000D70B0000}"/>
    <cellStyle name="PrePop Currency (0) 8" xfId="3574" xr:uid="{00000000-0005-0000-0000-0000D80B0000}"/>
    <cellStyle name="PrePop Currency (0) 9" xfId="3575" xr:uid="{00000000-0005-0000-0000-0000D90B0000}"/>
    <cellStyle name="PrePop Currency (2)" xfId="3577" xr:uid="{00000000-0005-0000-0000-0000DA0B0000}"/>
    <cellStyle name="PrePop Currency (2) 10" xfId="3022" xr:uid="{00000000-0005-0000-0000-0000DB0B0000}"/>
    <cellStyle name="PrePop Currency (2) 11" xfId="1705" xr:uid="{00000000-0005-0000-0000-0000DC0B0000}"/>
    <cellStyle name="PrePop Currency (2) 12" xfId="3024" xr:uid="{00000000-0005-0000-0000-0000DD0B0000}"/>
    <cellStyle name="PrePop Currency (2) 13" xfId="3026" xr:uid="{00000000-0005-0000-0000-0000DE0B0000}"/>
    <cellStyle name="PrePop Currency (2) 14" xfId="3029" xr:uid="{00000000-0005-0000-0000-0000DF0B0000}"/>
    <cellStyle name="PrePop Currency (2) 15" xfId="1792" xr:uid="{00000000-0005-0000-0000-0000E00B0000}"/>
    <cellStyle name="PrePop Currency (2) 16" xfId="3578" xr:uid="{00000000-0005-0000-0000-0000E10B0000}"/>
    <cellStyle name="PrePop Currency (2) 2" xfId="3580" xr:uid="{00000000-0005-0000-0000-0000E20B0000}"/>
    <cellStyle name="PrePop Currency (2) 3" xfId="2973" xr:uid="{00000000-0005-0000-0000-0000E30B0000}"/>
    <cellStyle name="PrePop Currency (2) 4" xfId="3582" xr:uid="{00000000-0005-0000-0000-0000E40B0000}"/>
    <cellStyle name="PrePop Currency (2) 5" xfId="3584" xr:uid="{00000000-0005-0000-0000-0000E50B0000}"/>
    <cellStyle name="PrePop Currency (2) 6" xfId="3585" xr:uid="{00000000-0005-0000-0000-0000E60B0000}"/>
    <cellStyle name="PrePop Currency (2) 7" xfId="3586" xr:uid="{00000000-0005-0000-0000-0000E70B0000}"/>
    <cellStyle name="PrePop Currency (2) 8" xfId="3588" xr:uid="{00000000-0005-0000-0000-0000E80B0000}"/>
    <cellStyle name="PrePop Currency (2) 9" xfId="3589" xr:uid="{00000000-0005-0000-0000-0000E90B0000}"/>
    <cellStyle name="PrePop Units (0)" xfId="2797" xr:uid="{00000000-0005-0000-0000-0000EA0B0000}"/>
    <cellStyle name="PrePop Units (0) 10" xfId="2792" xr:uid="{00000000-0005-0000-0000-0000EB0B0000}"/>
    <cellStyle name="PrePop Units (0) 11" xfId="2569" xr:uid="{00000000-0005-0000-0000-0000EC0B0000}"/>
    <cellStyle name="PrePop Units (0) 12" xfId="2794" xr:uid="{00000000-0005-0000-0000-0000ED0B0000}"/>
    <cellStyle name="PrePop Units (0) 13" xfId="2796" xr:uid="{00000000-0005-0000-0000-0000EE0B0000}"/>
    <cellStyle name="PrePop Units (0) 14" xfId="653" xr:uid="{00000000-0005-0000-0000-0000EF0B0000}"/>
    <cellStyle name="PrePop Units (0) 15" xfId="2800" xr:uid="{00000000-0005-0000-0000-0000F00B0000}"/>
    <cellStyle name="PrePop Units (0) 16" xfId="1617" xr:uid="{00000000-0005-0000-0000-0000F10B0000}"/>
    <cellStyle name="PrePop Units (0) 2" xfId="3590" xr:uid="{00000000-0005-0000-0000-0000F20B0000}"/>
    <cellStyle name="PrePop Units (0) 3" xfId="3591" xr:uid="{00000000-0005-0000-0000-0000F30B0000}"/>
    <cellStyle name="PrePop Units (0) 4" xfId="1860" xr:uid="{00000000-0005-0000-0000-0000F40B0000}"/>
    <cellStyle name="PrePop Units (0) 5" xfId="2042" xr:uid="{00000000-0005-0000-0000-0000F50B0000}"/>
    <cellStyle name="PrePop Units (0) 6" xfId="3592" xr:uid="{00000000-0005-0000-0000-0000F60B0000}"/>
    <cellStyle name="PrePop Units (0) 7" xfId="3593" xr:uid="{00000000-0005-0000-0000-0000F70B0000}"/>
    <cellStyle name="PrePop Units (0) 8" xfId="778" xr:uid="{00000000-0005-0000-0000-0000F80B0000}"/>
    <cellStyle name="PrePop Units (0) 9" xfId="2881" xr:uid="{00000000-0005-0000-0000-0000F90B0000}"/>
    <cellStyle name="PrePop Units (1)" xfId="2789" xr:uid="{00000000-0005-0000-0000-0000FA0B0000}"/>
    <cellStyle name="PrePop Units (1) 10" xfId="3595" xr:uid="{00000000-0005-0000-0000-0000FB0B0000}"/>
    <cellStyle name="PrePop Units (1) 11" xfId="3598" xr:uid="{00000000-0005-0000-0000-0000FC0B0000}"/>
    <cellStyle name="PrePop Units (1) 12" xfId="1873" xr:uid="{00000000-0005-0000-0000-0000FD0B0000}"/>
    <cellStyle name="PrePop Units (1) 13" xfId="3160" xr:uid="{00000000-0005-0000-0000-0000FE0B0000}"/>
    <cellStyle name="PrePop Units (1) 14" xfId="310" xr:uid="{00000000-0005-0000-0000-0000FF0B0000}"/>
    <cellStyle name="PrePop Units (1) 15" xfId="3601" xr:uid="{00000000-0005-0000-0000-0000000C0000}"/>
    <cellStyle name="PrePop Units (1) 16" xfId="3604" xr:uid="{00000000-0005-0000-0000-0000010C0000}"/>
    <cellStyle name="PrePop Units (1) 2" xfId="3608" xr:uid="{00000000-0005-0000-0000-0000020C0000}"/>
    <cellStyle name="PrePop Units (1) 3" xfId="3609" xr:uid="{00000000-0005-0000-0000-0000030C0000}"/>
    <cellStyle name="PrePop Units (1) 4" xfId="3114" xr:uid="{00000000-0005-0000-0000-0000040C0000}"/>
    <cellStyle name="PrePop Units (1) 5" xfId="2045" xr:uid="{00000000-0005-0000-0000-0000050C0000}"/>
    <cellStyle name="PrePop Units (1) 6" xfId="3610" xr:uid="{00000000-0005-0000-0000-0000060C0000}"/>
    <cellStyle name="PrePop Units (1) 7" xfId="3611" xr:uid="{00000000-0005-0000-0000-0000070C0000}"/>
    <cellStyle name="PrePop Units (1) 8" xfId="1901" xr:uid="{00000000-0005-0000-0000-0000080C0000}"/>
    <cellStyle name="PrePop Units (1) 9" xfId="3612" xr:uid="{00000000-0005-0000-0000-0000090C0000}"/>
    <cellStyle name="PrePop Units (2)" xfId="3613" xr:uid="{00000000-0005-0000-0000-00000A0C0000}"/>
    <cellStyle name="PrePop Units (2) 10" xfId="3614" xr:uid="{00000000-0005-0000-0000-00000B0C0000}"/>
    <cellStyle name="PrePop Units (2) 11" xfId="3080" xr:uid="{00000000-0005-0000-0000-00000C0C0000}"/>
    <cellStyle name="PrePop Units (2) 12" xfId="3083" xr:uid="{00000000-0005-0000-0000-00000D0C0000}"/>
    <cellStyle name="PrePop Units (2) 13" xfId="1640" xr:uid="{00000000-0005-0000-0000-00000E0C0000}"/>
    <cellStyle name="PrePop Units (2) 14" xfId="3085" xr:uid="{00000000-0005-0000-0000-00000F0C0000}"/>
    <cellStyle name="PrePop Units (2) 15" xfId="3087" xr:uid="{00000000-0005-0000-0000-0000100C0000}"/>
    <cellStyle name="PrePop Units (2) 16" xfId="896" xr:uid="{00000000-0005-0000-0000-0000110C0000}"/>
    <cellStyle name="PrePop Units (2) 2" xfId="3615" xr:uid="{00000000-0005-0000-0000-0000120C0000}"/>
    <cellStyle name="PrePop Units (2) 3" xfId="3616" xr:uid="{00000000-0005-0000-0000-0000130C0000}"/>
    <cellStyle name="PrePop Units (2) 4" xfId="3618" xr:uid="{00000000-0005-0000-0000-0000140C0000}"/>
    <cellStyle name="PrePop Units (2) 5" xfId="1107" xr:uid="{00000000-0005-0000-0000-0000150C0000}"/>
    <cellStyle name="PrePop Units (2) 6" xfId="2099" xr:uid="{00000000-0005-0000-0000-0000160C0000}"/>
    <cellStyle name="PrePop Units (2) 7" xfId="2434" xr:uid="{00000000-0005-0000-0000-0000170C0000}"/>
    <cellStyle name="PrePop Units (2) 8" xfId="3619" xr:uid="{00000000-0005-0000-0000-0000180C0000}"/>
    <cellStyle name="PrePop Units (2) 9" xfId="3621" xr:uid="{00000000-0005-0000-0000-0000190C0000}"/>
    <cellStyle name="pricing" xfId="3622" xr:uid="{00000000-0005-0000-0000-00001A0C0000}"/>
    <cellStyle name="pricing 2" xfId="3156" xr:uid="{00000000-0005-0000-0000-00001B0C0000}"/>
    <cellStyle name="PSChar" xfId="3624" xr:uid="{00000000-0005-0000-0000-00001C0C0000}"/>
    <cellStyle name="PSHeading" xfId="3625" xr:uid="{00000000-0005-0000-0000-00001D0C0000}"/>
    <cellStyle name="Quantity" xfId="3047" xr:uid="{00000000-0005-0000-0000-00001E0C0000}"/>
    <cellStyle name="regstoresfromspecstores" xfId="683" xr:uid="{00000000-0005-0000-0000-00001F0C0000}"/>
    <cellStyle name="regstoresfromspecstores 2" xfId="14" xr:uid="{00000000-0005-0000-0000-0000200C0000}"/>
    <cellStyle name="RevList" xfId="3108" xr:uid="{00000000-0005-0000-0000-0000210C0000}"/>
    <cellStyle name="rlink_tiªn l­în_x005f_x001b_Hyperlink_TONG HOP KINH PHI" xfId="3627" xr:uid="{00000000-0005-0000-0000-0000220C0000}"/>
    <cellStyle name="rmal_ADAdot" xfId="3493" xr:uid="{00000000-0005-0000-0000-0000230C0000}"/>
    <cellStyle name="S—_x0008_" xfId="3003" xr:uid="{00000000-0005-0000-0000-0000240C0000}"/>
    <cellStyle name="S—_x0008_ 2" xfId="3628" xr:uid="{00000000-0005-0000-0000-0000250C0000}"/>
    <cellStyle name="s]_x000a__x000a_spooler=yes_x000a__x000a_load=_x000a__x000a_Beep=yes_x000a__x000a_NullPort=None_x000a__x000a_BorderWidth=3_x000a__x000a_CursorBlinkRate=1200_x000a__x000a_DoubleClickSpeed=452_x000a__x000a_Programs=co" xfId="3209" xr:uid="{00000000-0005-0000-0000-0000260C0000}"/>
    <cellStyle name="s]_x000d__x000a_spooler=yes_x000d__x000a_load=_x000d__x000a_Beep=yes_x000d__x000a_NullPort=None_x000d__x000a_BorderWidth=3_x000d__x000a_CursorBlinkRate=1200_x000d__x000a_DoubleClickSpeed=452_x000d__x000a_Programs=co" xfId="3629" xr:uid="{00000000-0005-0000-0000-0000270C0000}"/>
    <cellStyle name="s]_x005f_x000d__x005f_x000a_spooler=yes_x005f_x000d__x005f_x000a_load=_x005f_x000d__x005f_x000a_Beep=yes_x005f_x000d__x005f_x000a_NullPort=None_x005f_x000d__x005f_x000a_BorderWidth=3_x005f_x000d__x005f_x000a_CursorBlinkRate=1200_x005f_x000d__x005f_x000a_D" xfId="645" xr:uid="{00000000-0005-0000-0000-0000280C0000}"/>
    <cellStyle name="S—_x0008__KH TPCP vung TNB (03-1-2012)" xfId="3630" xr:uid="{00000000-0005-0000-0000-0000290C0000}"/>
    <cellStyle name="S—_x005f_x0008_" xfId="3632" xr:uid="{00000000-0005-0000-0000-00002A0C0000}"/>
    <cellStyle name="SAPBEXaggData" xfId="946" xr:uid="{00000000-0005-0000-0000-00002B0C0000}"/>
    <cellStyle name="SAPBEXaggData 2" xfId="3633" xr:uid="{00000000-0005-0000-0000-00002C0C0000}"/>
    <cellStyle name="SAPBEXaggDataEmph" xfId="2950" xr:uid="{00000000-0005-0000-0000-00002D0C0000}"/>
    <cellStyle name="SAPBEXaggDataEmph 2" xfId="3497" xr:uid="{00000000-0005-0000-0000-00002E0C0000}"/>
    <cellStyle name="SAPBEXaggItem" xfId="3174" xr:uid="{00000000-0005-0000-0000-00002F0C0000}"/>
    <cellStyle name="SAPBEXaggItem 2" xfId="3634" xr:uid="{00000000-0005-0000-0000-0000300C0000}"/>
    <cellStyle name="SAPBEXchaText" xfId="1550" xr:uid="{00000000-0005-0000-0000-0000310C0000}"/>
    <cellStyle name="SAPBEXchaText 2" xfId="887" xr:uid="{00000000-0005-0000-0000-0000320C0000}"/>
    <cellStyle name="SAPBEXexcBad7" xfId="3326" xr:uid="{00000000-0005-0000-0000-0000330C0000}"/>
    <cellStyle name="SAPBEXexcBad7 2" xfId="2930" xr:uid="{00000000-0005-0000-0000-0000340C0000}"/>
    <cellStyle name="SAPBEXexcBad8" xfId="3328" xr:uid="{00000000-0005-0000-0000-0000350C0000}"/>
    <cellStyle name="SAPBEXexcBad8 2" xfId="467" xr:uid="{00000000-0005-0000-0000-0000360C0000}"/>
    <cellStyle name="SAPBEXexcBad9" xfId="3636" xr:uid="{00000000-0005-0000-0000-0000370C0000}"/>
    <cellStyle name="SAPBEXexcBad9 2" xfId="2829" xr:uid="{00000000-0005-0000-0000-0000380C0000}"/>
    <cellStyle name="SAPBEXexcCritical4" xfId="3111" xr:uid="{00000000-0005-0000-0000-0000390C0000}"/>
    <cellStyle name="SAPBEXexcCritical4 2" xfId="3544" xr:uid="{00000000-0005-0000-0000-00003A0C0000}"/>
    <cellStyle name="SAPBEXexcCritical5" xfId="3639" xr:uid="{00000000-0005-0000-0000-00003B0C0000}"/>
    <cellStyle name="SAPBEXexcCritical5 2" xfId="66" xr:uid="{00000000-0005-0000-0000-00003C0C0000}"/>
    <cellStyle name="SAPBEXexcCritical6" xfId="3576" xr:uid="{00000000-0005-0000-0000-00003D0C0000}"/>
    <cellStyle name="SAPBEXexcCritical6 2" xfId="3579" xr:uid="{00000000-0005-0000-0000-00003E0C0000}"/>
    <cellStyle name="SAPBEXexcGood1" xfId="3640" xr:uid="{00000000-0005-0000-0000-00003F0C0000}"/>
    <cellStyle name="SAPBEXexcGood1 2" xfId="3520" xr:uid="{00000000-0005-0000-0000-0000400C0000}"/>
    <cellStyle name="SAPBEXexcGood2" xfId="639" xr:uid="{00000000-0005-0000-0000-0000410C0000}"/>
    <cellStyle name="SAPBEXexcGood2 2" xfId="3570" xr:uid="{00000000-0005-0000-0000-0000420C0000}"/>
    <cellStyle name="SAPBEXexcGood3" xfId="3641" xr:uid="{00000000-0005-0000-0000-0000430C0000}"/>
    <cellStyle name="SAPBEXexcGood3 2" xfId="1977" xr:uid="{00000000-0005-0000-0000-0000440C0000}"/>
    <cellStyle name="SAPBEXfilterDrill" xfId="3642" xr:uid="{00000000-0005-0000-0000-0000450C0000}"/>
    <cellStyle name="SAPBEXfilterDrill 2" xfId="3643" xr:uid="{00000000-0005-0000-0000-0000460C0000}"/>
    <cellStyle name="SAPBEXfilterItem" xfId="3581" xr:uid="{00000000-0005-0000-0000-0000470C0000}"/>
    <cellStyle name="SAPBEXfilterItem 2" xfId="3117" xr:uid="{00000000-0005-0000-0000-0000480C0000}"/>
    <cellStyle name="SAPBEXfilterText" xfId="3644" xr:uid="{00000000-0005-0000-0000-0000490C0000}"/>
    <cellStyle name="SAPBEXfilterText 2" xfId="1289" xr:uid="{00000000-0005-0000-0000-00004A0C0000}"/>
    <cellStyle name="SAPBEXformats" xfId="3647" xr:uid="{00000000-0005-0000-0000-00004B0C0000}"/>
    <cellStyle name="SAPBEXformats 2" xfId="3648" xr:uid="{00000000-0005-0000-0000-00004C0C0000}"/>
    <cellStyle name="SAPBEXheaderItem" xfId="1049" xr:uid="{00000000-0005-0000-0000-00004D0C0000}"/>
    <cellStyle name="SAPBEXheaderItem 2" xfId="3649" xr:uid="{00000000-0005-0000-0000-00004E0C0000}"/>
    <cellStyle name="SAPBEXheaderText" xfId="3650" xr:uid="{00000000-0005-0000-0000-00004F0C0000}"/>
    <cellStyle name="SAPBEXheaderText 2" xfId="1751" xr:uid="{00000000-0005-0000-0000-0000500C0000}"/>
    <cellStyle name="SAPBEXresData" xfId="3651" xr:uid="{00000000-0005-0000-0000-0000510C0000}"/>
    <cellStyle name="SAPBEXresData 2" xfId="3652" xr:uid="{00000000-0005-0000-0000-0000520C0000}"/>
    <cellStyle name="SAPBEXresDataEmph" xfId="3653" xr:uid="{00000000-0005-0000-0000-0000530C0000}"/>
    <cellStyle name="SAPBEXresDataEmph 2" xfId="3654" xr:uid="{00000000-0005-0000-0000-0000540C0000}"/>
    <cellStyle name="SAPBEXresItem" xfId="3655" xr:uid="{00000000-0005-0000-0000-0000550C0000}"/>
    <cellStyle name="SAPBEXresItem 2" xfId="1887" xr:uid="{00000000-0005-0000-0000-0000560C0000}"/>
    <cellStyle name="SAPBEXstdData" xfId="1847" xr:uid="{00000000-0005-0000-0000-0000570C0000}"/>
    <cellStyle name="SAPBEXstdData 2" xfId="2192" xr:uid="{00000000-0005-0000-0000-0000580C0000}"/>
    <cellStyle name="SAPBEXstdDataEmph" xfId="1659" xr:uid="{00000000-0005-0000-0000-0000590C0000}"/>
    <cellStyle name="SAPBEXstdDataEmph 2" xfId="3656" xr:uid="{00000000-0005-0000-0000-00005A0C0000}"/>
    <cellStyle name="SAPBEXstdItem" xfId="2664" xr:uid="{00000000-0005-0000-0000-00005B0C0000}"/>
    <cellStyle name="SAPBEXstdItem 2" xfId="3658" xr:uid="{00000000-0005-0000-0000-00005C0C0000}"/>
    <cellStyle name="SAPBEXtitle" xfId="3659" xr:uid="{00000000-0005-0000-0000-00005D0C0000}"/>
    <cellStyle name="SAPBEXtitle 2" xfId="2708" xr:uid="{00000000-0005-0000-0000-00005E0C0000}"/>
    <cellStyle name="SAPBEXundefined" xfId="3662" xr:uid="{00000000-0005-0000-0000-00005F0C0000}"/>
    <cellStyle name="SAPBEXundefined 2" xfId="3006" xr:uid="{00000000-0005-0000-0000-0000600C0000}"/>
    <cellStyle name="serJet 1200 Series PCL 6" xfId="596" xr:uid="{00000000-0005-0000-0000-0000610C0000}"/>
    <cellStyle name="SHADEDSTORES" xfId="3663" xr:uid="{00000000-0005-0000-0000-0000620C0000}"/>
    <cellStyle name="SHADEDSTORES 2" xfId="3664" xr:uid="{00000000-0005-0000-0000-0000630C0000}"/>
    <cellStyle name="songuyen" xfId="3665" xr:uid="{00000000-0005-0000-0000-0000640C0000}"/>
    <cellStyle name="specstores" xfId="3667" xr:uid="{00000000-0005-0000-0000-0000650C0000}"/>
    <cellStyle name="Standard_AAbgleich" xfId="1818" xr:uid="{00000000-0005-0000-0000-0000660C0000}"/>
    <cellStyle name="STTDG" xfId="3668" xr:uid="{00000000-0005-0000-0000-0000670C0000}"/>
    <cellStyle name="Style 1" xfId="928" xr:uid="{00000000-0005-0000-0000-0000680C0000}"/>
    <cellStyle name="Style 1 2" xfId="3669" xr:uid="{00000000-0005-0000-0000-0000690C0000}"/>
    <cellStyle name="Style 1 3" xfId="3670" xr:uid="{00000000-0005-0000-0000-00006A0C0000}"/>
    <cellStyle name="Style 10" xfId="1451" xr:uid="{00000000-0005-0000-0000-00006B0C0000}"/>
    <cellStyle name="Style 10 2" xfId="1440" xr:uid="{00000000-0005-0000-0000-00006C0C0000}"/>
    <cellStyle name="Style 100" xfId="689" xr:uid="{00000000-0005-0000-0000-00006D0C0000}"/>
    <cellStyle name="Style 101" xfId="3671" xr:uid="{00000000-0005-0000-0000-00006E0C0000}"/>
    <cellStyle name="Style 102" xfId="3672" xr:uid="{00000000-0005-0000-0000-00006F0C0000}"/>
    <cellStyle name="Style 103" xfId="3673" xr:uid="{00000000-0005-0000-0000-0000700C0000}"/>
    <cellStyle name="Style 104" xfId="1746" xr:uid="{00000000-0005-0000-0000-0000710C0000}"/>
    <cellStyle name="Style 105" xfId="2928" xr:uid="{00000000-0005-0000-0000-0000720C0000}"/>
    <cellStyle name="Style 106" xfId="1436" xr:uid="{00000000-0005-0000-0000-0000730C0000}"/>
    <cellStyle name="Style 107" xfId="2936" xr:uid="{00000000-0005-0000-0000-0000740C0000}"/>
    <cellStyle name="Style 108" xfId="2940" xr:uid="{00000000-0005-0000-0000-0000750C0000}"/>
    <cellStyle name="Style 109" xfId="2945" xr:uid="{00000000-0005-0000-0000-0000760C0000}"/>
    <cellStyle name="Style 11" xfId="3674" xr:uid="{00000000-0005-0000-0000-0000770C0000}"/>
    <cellStyle name="Style 11 2" xfId="3675" xr:uid="{00000000-0005-0000-0000-0000780C0000}"/>
    <cellStyle name="Style 110" xfId="2929" xr:uid="{00000000-0005-0000-0000-0000790C0000}"/>
    <cellStyle name="Style 111" xfId="1437" xr:uid="{00000000-0005-0000-0000-00007A0C0000}"/>
    <cellStyle name="Style 112" xfId="2937" xr:uid="{00000000-0005-0000-0000-00007B0C0000}"/>
    <cellStyle name="Style 113" xfId="2941" xr:uid="{00000000-0005-0000-0000-00007C0C0000}"/>
    <cellStyle name="Style 114" xfId="2946" xr:uid="{00000000-0005-0000-0000-00007D0C0000}"/>
    <cellStyle name="Style 115" xfId="1634" xr:uid="{00000000-0005-0000-0000-00007E0C0000}"/>
    <cellStyle name="Style 116" xfId="2359" xr:uid="{00000000-0005-0000-0000-00007F0C0000}"/>
    <cellStyle name="Style 117" xfId="3676" xr:uid="{00000000-0005-0000-0000-0000800C0000}"/>
    <cellStyle name="Style 118" xfId="444" xr:uid="{00000000-0005-0000-0000-0000810C0000}"/>
    <cellStyle name="Style 119" xfId="3463" xr:uid="{00000000-0005-0000-0000-0000820C0000}"/>
    <cellStyle name="Style 12" xfId="2084" xr:uid="{00000000-0005-0000-0000-0000830C0000}"/>
    <cellStyle name="Style 12 2" xfId="950" xr:uid="{00000000-0005-0000-0000-0000840C0000}"/>
    <cellStyle name="Style 120" xfId="1635" xr:uid="{00000000-0005-0000-0000-0000850C0000}"/>
    <cellStyle name="Style 121" xfId="2360" xr:uid="{00000000-0005-0000-0000-0000860C0000}"/>
    <cellStyle name="Style 122" xfId="3677" xr:uid="{00000000-0005-0000-0000-0000870C0000}"/>
    <cellStyle name="Style 123" xfId="445" xr:uid="{00000000-0005-0000-0000-0000880C0000}"/>
    <cellStyle name="Style 124" xfId="3464" xr:uid="{00000000-0005-0000-0000-0000890C0000}"/>
    <cellStyle name="Style 125" xfId="3679" xr:uid="{00000000-0005-0000-0000-00008A0C0000}"/>
    <cellStyle name="Style 126" xfId="3681" xr:uid="{00000000-0005-0000-0000-00008B0C0000}"/>
    <cellStyle name="Style 127" xfId="3683" xr:uid="{00000000-0005-0000-0000-00008C0C0000}"/>
    <cellStyle name="Style 128" xfId="3685" xr:uid="{00000000-0005-0000-0000-00008D0C0000}"/>
    <cellStyle name="Style 129" xfId="3688" xr:uid="{00000000-0005-0000-0000-00008E0C0000}"/>
    <cellStyle name="Style 13" xfId="3690" xr:uid="{00000000-0005-0000-0000-00008F0C0000}"/>
    <cellStyle name="Style 13 2" xfId="3249" xr:uid="{00000000-0005-0000-0000-0000900C0000}"/>
    <cellStyle name="Style 130" xfId="3680" xr:uid="{00000000-0005-0000-0000-0000910C0000}"/>
    <cellStyle name="Style 131" xfId="3682" xr:uid="{00000000-0005-0000-0000-0000920C0000}"/>
    <cellStyle name="Style 132" xfId="3684" xr:uid="{00000000-0005-0000-0000-0000930C0000}"/>
    <cellStyle name="Style 133" xfId="3686" xr:uid="{00000000-0005-0000-0000-0000940C0000}"/>
    <cellStyle name="Style 134" xfId="3689" xr:uid="{00000000-0005-0000-0000-0000950C0000}"/>
    <cellStyle name="Style 135" xfId="3692" xr:uid="{00000000-0005-0000-0000-0000960C0000}"/>
    <cellStyle name="Style 136" xfId="3694" xr:uid="{00000000-0005-0000-0000-0000970C0000}"/>
    <cellStyle name="Style 137" xfId="2875" xr:uid="{00000000-0005-0000-0000-0000980C0000}"/>
    <cellStyle name="Style 138" xfId="3696" xr:uid="{00000000-0005-0000-0000-0000990C0000}"/>
    <cellStyle name="Style 139" xfId="3698" xr:uid="{00000000-0005-0000-0000-00009A0C0000}"/>
    <cellStyle name="Style 14" xfId="1798" xr:uid="{00000000-0005-0000-0000-00009B0C0000}"/>
    <cellStyle name="Style 14 2" xfId="3701" xr:uid="{00000000-0005-0000-0000-00009C0C0000}"/>
    <cellStyle name="Style 140" xfId="3693" xr:uid="{00000000-0005-0000-0000-00009D0C0000}"/>
    <cellStyle name="Style 141" xfId="3695" xr:uid="{00000000-0005-0000-0000-00009E0C0000}"/>
    <cellStyle name="Style 142" xfId="2876" xr:uid="{00000000-0005-0000-0000-00009F0C0000}"/>
    <cellStyle name="Style 143" xfId="3697" xr:uid="{00000000-0005-0000-0000-0000A00C0000}"/>
    <cellStyle name="Style 144" xfId="3699" xr:uid="{00000000-0005-0000-0000-0000A10C0000}"/>
    <cellStyle name="Style 145" xfId="3702" xr:uid="{00000000-0005-0000-0000-0000A20C0000}"/>
    <cellStyle name="Style 146" xfId="3704" xr:uid="{00000000-0005-0000-0000-0000A30C0000}"/>
    <cellStyle name="Style 147" xfId="2136" xr:uid="{00000000-0005-0000-0000-0000A40C0000}"/>
    <cellStyle name="Style 148" xfId="3706" xr:uid="{00000000-0005-0000-0000-0000A50C0000}"/>
    <cellStyle name="Style 149" xfId="3374" xr:uid="{00000000-0005-0000-0000-0000A60C0000}"/>
    <cellStyle name="Style 15" xfId="3708" xr:uid="{00000000-0005-0000-0000-0000A70C0000}"/>
    <cellStyle name="Style 15 2" xfId="3711" xr:uid="{00000000-0005-0000-0000-0000A80C0000}"/>
    <cellStyle name="Style 150" xfId="3703" xr:uid="{00000000-0005-0000-0000-0000A90C0000}"/>
    <cellStyle name="Style 151" xfId="3705" xr:uid="{00000000-0005-0000-0000-0000AA0C0000}"/>
    <cellStyle name="Style 152" xfId="2137" xr:uid="{00000000-0005-0000-0000-0000AB0C0000}"/>
    <cellStyle name="Style 153" xfId="3707" xr:uid="{00000000-0005-0000-0000-0000AC0C0000}"/>
    <cellStyle name="Style 154" xfId="3375" xr:uid="{00000000-0005-0000-0000-0000AD0C0000}"/>
    <cellStyle name="Style 155" xfId="466" xr:uid="{00000000-0005-0000-0000-0000AE0C0000}"/>
    <cellStyle name="Style 156" xfId="4141" xr:uid="{00000000-0005-0000-0000-0000AF0C0000}"/>
    <cellStyle name="Style 16" xfId="3714" xr:uid="{00000000-0005-0000-0000-0000B00C0000}"/>
    <cellStyle name="Style 16 2" xfId="3716" xr:uid="{00000000-0005-0000-0000-0000B10C0000}"/>
    <cellStyle name="Style 17" xfId="1351" xr:uid="{00000000-0005-0000-0000-0000B20C0000}"/>
    <cellStyle name="Style 17 2" xfId="1739" xr:uid="{00000000-0005-0000-0000-0000B30C0000}"/>
    <cellStyle name="Style 18" xfId="3718" xr:uid="{00000000-0005-0000-0000-0000B40C0000}"/>
    <cellStyle name="Style 18 2" xfId="3720" xr:uid="{00000000-0005-0000-0000-0000B50C0000}"/>
    <cellStyle name="Style 19" xfId="3722" xr:uid="{00000000-0005-0000-0000-0000B60C0000}"/>
    <cellStyle name="Style 19 2" xfId="3724" xr:uid="{00000000-0005-0000-0000-0000B70C0000}"/>
    <cellStyle name="Style 2" xfId="1499" xr:uid="{00000000-0005-0000-0000-0000B80C0000}"/>
    <cellStyle name="Style 2 2" xfId="3726" xr:uid="{00000000-0005-0000-0000-0000B90C0000}"/>
    <cellStyle name="Style 20" xfId="3709" xr:uid="{00000000-0005-0000-0000-0000BA0C0000}"/>
    <cellStyle name="Style 20 2" xfId="3712" xr:uid="{00000000-0005-0000-0000-0000BB0C0000}"/>
    <cellStyle name="Style 21" xfId="3715" xr:uid="{00000000-0005-0000-0000-0000BC0C0000}"/>
    <cellStyle name="Style 21 2" xfId="3717" xr:uid="{00000000-0005-0000-0000-0000BD0C0000}"/>
    <cellStyle name="Style 22" xfId="1352" xr:uid="{00000000-0005-0000-0000-0000BE0C0000}"/>
    <cellStyle name="Style 22 2" xfId="1740" xr:uid="{00000000-0005-0000-0000-0000BF0C0000}"/>
    <cellStyle name="Style 23" xfId="3719" xr:uid="{00000000-0005-0000-0000-0000C00C0000}"/>
    <cellStyle name="Style 23 2" xfId="3721" xr:uid="{00000000-0005-0000-0000-0000C10C0000}"/>
    <cellStyle name="Style 24" xfId="3723" xr:uid="{00000000-0005-0000-0000-0000C20C0000}"/>
    <cellStyle name="Style 24 2" xfId="3725" xr:uid="{00000000-0005-0000-0000-0000C30C0000}"/>
    <cellStyle name="Style 25" xfId="621" xr:uid="{00000000-0005-0000-0000-0000C40C0000}"/>
    <cellStyle name="Style 25 2" xfId="3727" xr:uid="{00000000-0005-0000-0000-0000C50C0000}"/>
    <cellStyle name="Style 26" xfId="3729" xr:uid="{00000000-0005-0000-0000-0000C60C0000}"/>
    <cellStyle name="Style 26 2" xfId="3731" xr:uid="{00000000-0005-0000-0000-0000C70C0000}"/>
    <cellStyle name="Style 27" xfId="3733" xr:uid="{00000000-0005-0000-0000-0000C80C0000}"/>
    <cellStyle name="Style 27 2" xfId="2326" xr:uid="{00000000-0005-0000-0000-0000C90C0000}"/>
    <cellStyle name="Style 28" xfId="3735" xr:uid="{00000000-0005-0000-0000-0000CA0C0000}"/>
    <cellStyle name="Style 28 2" xfId="3737" xr:uid="{00000000-0005-0000-0000-0000CB0C0000}"/>
    <cellStyle name="Style 29" xfId="841" xr:uid="{00000000-0005-0000-0000-0000CC0C0000}"/>
    <cellStyle name="Style 29 2" xfId="3739" xr:uid="{00000000-0005-0000-0000-0000CD0C0000}"/>
    <cellStyle name="Style 3" xfId="664" xr:uid="{00000000-0005-0000-0000-0000CE0C0000}"/>
    <cellStyle name="Style 3 2" xfId="395" xr:uid="{00000000-0005-0000-0000-0000CF0C0000}"/>
    <cellStyle name="Style 30" xfId="622" xr:uid="{00000000-0005-0000-0000-0000D00C0000}"/>
    <cellStyle name="Style 30 2" xfId="3728" xr:uid="{00000000-0005-0000-0000-0000D10C0000}"/>
    <cellStyle name="Style 31" xfId="3730" xr:uid="{00000000-0005-0000-0000-0000D20C0000}"/>
    <cellStyle name="Style 31 2" xfId="3732" xr:uid="{00000000-0005-0000-0000-0000D30C0000}"/>
    <cellStyle name="Style 32" xfId="3734" xr:uid="{00000000-0005-0000-0000-0000D40C0000}"/>
    <cellStyle name="Style 32 2" xfId="2327" xr:uid="{00000000-0005-0000-0000-0000D50C0000}"/>
    <cellStyle name="Style 33" xfId="3736" xr:uid="{00000000-0005-0000-0000-0000D60C0000}"/>
    <cellStyle name="Style 33 2" xfId="3738" xr:uid="{00000000-0005-0000-0000-0000D70C0000}"/>
    <cellStyle name="Style 34" xfId="842" xr:uid="{00000000-0005-0000-0000-0000D80C0000}"/>
    <cellStyle name="Style 34 2" xfId="3740" xr:uid="{00000000-0005-0000-0000-0000D90C0000}"/>
    <cellStyle name="Style 35" xfId="3741" xr:uid="{00000000-0005-0000-0000-0000DA0C0000}"/>
    <cellStyle name="Style 35 2" xfId="3743" xr:uid="{00000000-0005-0000-0000-0000DB0C0000}"/>
    <cellStyle name="Style 36" xfId="3745" xr:uid="{00000000-0005-0000-0000-0000DC0C0000}"/>
    <cellStyle name="Style 37" xfId="3747" xr:uid="{00000000-0005-0000-0000-0000DD0C0000}"/>
    <cellStyle name="Style 37 2" xfId="3749" xr:uid="{00000000-0005-0000-0000-0000DE0C0000}"/>
    <cellStyle name="Style 38" xfId="558" xr:uid="{00000000-0005-0000-0000-0000DF0C0000}"/>
    <cellStyle name="Style 38 2" xfId="2060" xr:uid="{00000000-0005-0000-0000-0000E00C0000}"/>
    <cellStyle name="Style 39" xfId="3752" xr:uid="{00000000-0005-0000-0000-0000E10C0000}"/>
    <cellStyle name="Style 39 2" xfId="1552" xr:uid="{00000000-0005-0000-0000-0000E20C0000}"/>
    <cellStyle name="Style 4" xfId="3754" xr:uid="{00000000-0005-0000-0000-0000E30C0000}"/>
    <cellStyle name="Style 4 2" xfId="418" xr:uid="{00000000-0005-0000-0000-0000E40C0000}"/>
    <cellStyle name="Style 40" xfId="3742" xr:uid="{00000000-0005-0000-0000-0000E50C0000}"/>
    <cellStyle name="Style 40 2" xfId="3744" xr:uid="{00000000-0005-0000-0000-0000E60C0000}"/>
    <cellStyle name="Style 41" xfId="3746" xr:uid="{00000000-0005-0000-0000-0000E70C0000}"/>
    <cellStyle name="Style 41 2" xfId="2890" xr:uid="{00000000-0005-0000-0000-0000E80C0000}"/>
    <cellStyle name="Style 42" xfId="3748" xr:uid="{00000000-0005-0000-0000-0000E90C0000}"/>
    <cellStyle name="Style 42 2" xfId="3750" xr:uid="{00000000-0005-0000-0000-0000EA0C0000}"/>
    <cellStyle name="Style 43" xfId="559" xr:uid="{00000000-0005-0000-0000-0000EB0C0000}"/>
    <cellStyle name="Style 43 2" xfId="2061" xr:uid="{00000000-0005-0000-0000-0000EC0C0000}"/>
    <cellStyle name="Style 44" xfId="3753" xr:uid="{00000000-0005-0000-0000-0000ED0C0000}"/>
    <cellStyle name="Style 44 2" xfId="1553" xr:uid="{00000000-0005-0000-0000-0000EE0C0000}"/>
    <cellStyle name="Style 45" xfId="3755" xr:uid="{00000000-0005-0000-0000-0000EF0C0000}"/>
    <cellStyle name="Style 45 2" xfId="3195" xr:uid="{00000000-0005-0000-0000-0000F00C0000}"/>
    <cellStyle name="Style 46" xfId="709" xr:uid="{00000000-0005-0000-0000-0000F10C0000}"/>
    <cellStyle name="Style 46 2" xfId="3757" xr:uid="{00000000-0005-0000-0000-0000F20C0000}"/>
    <cellStyle name="Style 47" xfId="3759" xr:uid="{00000000-0005-0000-0000-0000F30C0000}"/>
    <cellStyle name="Style 47 2" xfId="3218" xr:uid="{00000000-0005-0000-0000-0000F40C0000}"/>
    <cellStyle name="Style 48" xfId="1401" xr:uid="{00000000-0005-0000-0000-0000F50C0000}"/>
    <cellStyle name="Style 48 2" xfId="3762" xr:uid="{00000000-0005-0000-0000-0000F60C0000}"/>
    <cellStyle name="Style 49" xfId="3764" xr:uid="{00000000-0005-0000-0000-0000F70C0000}"/>
    <cellStyle name="Style 49 2" xfId="3767" xr:uid="{00000000-0005-0000-0000-0000F80C0000}"/>
    <cellStyle name="Style 5" xfId="3769" xr:uid="{00000000-0005-0000-0000-0000F90C0000}"/>
    <cellStyle name="Style 50" xfId="3756" xr:uid="{00000000-0005-0000-0000-0000FA0C0000}"/>
    <cellStyle name="Style 50 2" xfId="3196" xr:uid="{00000000-0005-0000-0000-0000FB0C0000}"/>
    <cellStyle name="Style 51" xfId="710" xr:uid="{00000000-0005-0000-0000-0000FC0C0000}"/>
    <cellStyle name="Style 51 2" xfId="3758" xr:uid="{00000000-0005-0000-0000-0000FD0C0000}"/>
    <cellStyle name="Style 52" xfId="3760" xr:uid="{00000000-0005-0000-0000-0000FE0C0000}"/>
    <cellStyle name="Style 52 2" xfId="3219" xr:uid="{00000000-0005-0000-0000-0000FF0C0000}"/>
    <cellStyle name="Style 53" xfId="1402" xr:uid="{00000000-0005-0000-0000-0000000D0000}"/>
    <cellStyle name="Style 53 2" xfId="3763" xr:uid="{00000000-0005-0000-0000-0000010D0000}"/>
    <cellStyle name="Style 54" xfId="3765" xr:uid="{00000000-0005-0000-0000-0000020D0000}"/>
    <cellStyle name="Style 54 2" xfId="3768" xr:uid="{00000000-0005-0000-0000-0000030D0000}"/>
    <cellStyle name="Style 55" xfId="3771" xr:uid="{00000000-0005-0000-0000-0000040D0000}"/>
    <cellStyle name="Style 55 2" xfId="2987" xr:uid="{00000000-0005-0000-0000-0000050D0000}"/>
    <cellStyle name="Style 56" xfId="3773" xr:uid="{00000000-0005-0000-0000-0000060D0000}"/>
    <cellStyle name="Style 57" xfId="2081" xr:uid="{00000000-0005-0000-0000-0000070D0000}"/>
    <cellStyle name="Style 58" xfId="3775" xr:uid="{00000000-0005-0000-0000-0000080D0000}"/>
    <cellStyle name="Style 59" xfId="1354" xr:uid="{00000000-0005-0000-0000-0000090D0000}"/>
    <cellStyle name="Style 6" xfId="13" xr:uid="{00000000-0005-0000-0000-00000A0D0000}"/>
    <cellStyle name="Style 6 2" xfId="1807" xr:uid="{00000000-0005-0000-0000-00000B0D0000}"/>
    <cellStyle name="Style 60" xfId="3772" xr:uid="{00000000-0005-0000-0000-00000C0D0000}"/>
    <cellStyle name="Style 61" xfId="3774" xr:uid="{00000000-0005-0000-0000-00000D0D0000}"/>
    <cellStyle name="Style 62" xfId="2082" xr:uid="{00000000-0005-0000-0000-00000E0D0000}"/>
    <cellStyle name="Style 63" xfId="3776" xr:uid="{00000000-0005-0000-0000-00000F0D0000}"/>
    <cellStyle name="Style 64" xfId="1355" xr:uid="{00000000-0005-0000-0000-0000100D0000}"/>
    <cellStyle name="Style 65" xfId="3777" xr:uid="{00000000-0005-0000-0000-0000110D0000}"/>
    <cellStyle name="Style 66" xfId="1084" xr:uid="{00000000-0005-0000-0000-0000120D0000}"/>
    <cellStyle name="Style 67" xfId="3779" xr:uid="{00000000-0005-0000-0000-0000130D0000}"/>
    <cellStyle name="Style 68" xfId="3781" xr:uid="{00000000-0005-0000-0000-0000140D0000}"/>
    <cellStyle name="Style 69" xfId="3783" xr:uid="{00000000-0005-0000-0000-0000150D0000}"/>
    <cellStyle name="Style 7" xfId="3785" xr:uid="{00000000-0005-0000-0000-0000160D0000}"/>
    <cellStyle name="Style 7 2" xfId="3786" xr:uid="{00000000-0005-0000-0000-0000170D0000}"/>
    <cellStyle name="Style 70" xfId="3778" xr:uid="{00000000-0005-0000-0000-0000180D0000}"/>
    <cellStyle name="Style 71" xfId="1085" xr:uid="{00000000-0005-0000-0000-0000190D0000}"/>
    <cellStyle name="Style 72" xfId="3780" xr:uid="{00000000-0005-0000-0000-00001A0D0000}"/>
    <cellStyle name="Style 73" xfId="3782" xr:uid="{00000000-0005-0000-0000-00001B0D0000}"/>
    <cellStyle name="Style 74" xfId="3784" xr:uid="{00000000-0005-0000-0000-00001C0D0000}"/>
    <cellStyle name="Style 75" xfId="3660" xr:uid="{00000000-0005-0000-0000-00001D0D0000}"/>
    <cellStyle name="Style 76" xfId="1732" xr:uid="{00000000-0005-0000-0000-00001E0D0000}"/>
    <cellStyle name="Style 77" xfId="3787" xr:uid="{00000000-0005-0000-0000-00001F0D0000}"/>
    <cellStyle name="Style 78" xfId="3596" xr:uid="{00000000-0005-0000-0000-0000200D0000}"/>
    <cellStyle name="Style 79" xfId="3599" xr:uid="{00000000-0005-0000-0000-0000210D0000}"/>
    <cellStyle name="Style 8" xfId="3789" xr:uid="{00000000-0005-0000-0000-0000220D0000}"/>
    <cellStyle name="Style 8 2" xfId="1064" xr:uid="{00000000-0005-0000-0000-0000230D0000}"/>
    <cellStyle name="Style 80" xfId="3661" xr:uid="{00000000-0005-0000-0000-0000240D0000}"/>
    <cellStyle name="Style 81" xfId="1733" xr:uid="{00000000-0005-0000-0000-0000250D0000}"/>
    <cellStyle name="Style 82" xfId="3788" xr:uid="{00000000-0005-0000-0000-0000260D0000}"/>
    <cellStyle name="Style 83" xfId="3597" xr:uid="{00000000-0005-0000-0000-0000270D0000}"/>
    <cellStyle name="Style 84" xfId="3600" xr:uid="{00000000-0005-0000-0000-0000280D0000}"/>
    <cellStyle name="Style 85" xfId="1874" xr:uid="{00000000-0005-0000-0000-0000290D0000}"/>
    <cellStyle name="Style 86" xfId="3161" xr:uid="{00000000-0005-0000-0000-00002A0D0000}"/>
    <cellStyle name="Style 87" xfId="311" xr:uid="{00000000-0005-0000-0000-00002B0D0000}"/>
    <cellStyle name="Style 88" xfId="3602" xr:uid="{00000000-0005-0000-0000-00002C0D0000}"/>
    <cellStyle name="Style 89" xfId="3605" xr:uid="{00000000-0005-0000-0000-00002D0D0000}"/>
    <cellStyle name="Style 9" xfId="2832" xr:uid="{00000000-0005-0000-0000-00002E0D0000}"/>
    <cellStyle name="Style 9 2" xfId="2982" xr:uid="{00000000-0005-0000-0000-00002F0D0000}"/>
    <cellStyle name="Style 90" xfId="1875" xr:uid="{00000000-0005-0000-0000-0000300D0000}"/>
    <cellStyle name="Style 91" xfId="3162" xr:uid="{00000000-0005-0000-0000-0000310D0000}"/>
    <cellStyle name="Style 92" xfId="312" xr:uid="{00000000-0005-0000-0000-0000320D0000}"/>
    <cellStyle name="Style 93" xfId="3603" xr:uid="{00000000-0005-0000-0000-0000330D0000}"/>
    <cellStyle name="Style 94" xfId="3606" xr:uid="{00000000-0005-0000-0000-0000340D0000}"/>
    <cellStyle name="Style 95" xfId="3790" xr:uid="{00000000-0005-0000-0000-0000350D0000}"/>
    <cellStyle name="Style 96" xfId="2811" xr:uid="{00000000-0005-0000-0000-0000360D0000}"/>
    <cellStyle name="Style 97" xfId="3791" xr:uid="{00000000-0005-0000-0000-0000370D0000}"/>
    <cellStyle name="Style 98" xfId="3793" xr:uid="{00000000-0005-0000-0000-0000380D0000}"/>
    <cellStyle name="Style 99" xfId="998" xr:uid="{00000000-0005-0000-0000-0000390D0000}"/>
    <cellStyle name="Style Date" xfId="2822" xr:uid="{00000000-0005-0000-0000-00003A0D0000}"/>
    <cellStyle name="style_1" xfId="3795" xr:uid="{00000000-0005-0000-0000-00003B0D0000}"/>
    <cellStyle name="subhead" xfId="3796" xr:uid="{00000000-0005-0000-0000-00003C0D0000}"/>
    <cellStyle name="subhead 2" xfId="3797" xr:uid="{00000000-0005-0000-0000-00003D0D0000}"/>
    <cellStyle name="Subtotal" xfId="3178" xr:uid="{00000000-0005-0000-0000-00003E0D0000}"/>
    <cellStyle name="symbol" xfId="3798" xr:uid="{00000000-0005-0000-0000-00003F0D0000}"/>
    <cellStyle name="T" xfId="143" xr:uid="{00000000-0005-0000-0000-0000400D0000}"/>
    <cellStyle name="T 2" xfId="1515" xr:uid="{00000000-0005-0000-0000-0000410D0000}"/>
    <cellStyle name="T_15_10_2013 BC nhu cau von doi ung ODA (2014-2016) ngay 15102013 Sua" xfId="3500" xr:uid="{00000000-0005-0000-0000-0000420D0000}"/>
    <cellStyle name="T_bao cao" xfId="3799" xr:uid="{00000000-0005-0000-0000-0000430D0000}"/>
    <cellStyle name="T_bao cao 2" xfId="3800" xr:uid="{00000000-0005-0000-0000-0000440D0000}"/>
    <cellStyle name="T_bao cao phan bo KHDT 2011(final)" xfId="2521" xr:uid="{00000000-0005-0000-0000-0000450D0000}"/>
    <cellStyle name="T_Bao cao so lieu kiem toan nam 2007 sua" xfId="3471" xr:uid="{00000000-0005-0000-0000-0000460D0000}"/>
    <cellStyle name="T_Bao cao so lieu kiem toan nam 2007 sua 2" xfId="1573" xr:uid="{00000000-0005-0000-0000-0000470D0000}"/>
    <cellStyle name="T_Bao cao so lieu kiem toan nam 2007 sua_!1 1 bao cao giao KH ve HTCMT vung TNB   12-12-2011" xfId="1365" xr:uid="{00000000-0005-0000-0000-0000480D0000}"/>
    <cellStyle name="T_Bao cao so lieu kiem toan nam 2007 sua_!1 1 bao cao giao KH ve HTCMT vung TNB   12-12-2011 2" xfId="40" xr:uid="{00000000-0005-0000-0000-0000490D0000}"/>
    <cellStyle name="T_Bao cao so lieu kiem toan nam 2007 sua_KH TPCP vung TNB (03-1-2012)" xfId="3801" xr:uid="{00000000-0005-0000-0000-00004A0D0000}"/>
    <cellStyle name="T_Bao cao so lieu kiem toan nam 2007 sua_KH TPCP vung TNB (03-1-2012) 2" xfId="3802" xr:uid="{00000000-0005-0000-0000-00004B0D0000}"/>
    <cellStyle name="T_bao cao_!1 1 bao cao giao KH ve HTCMT vung TNB   12-12-2011" xfId="2289" xr:uid="{00000000-0005-0000-0000-00004C0D0000}"/>
    <cellStyle name="T_bao cao_!1 1 bao cao giao KH ve HTCMT vung TNB   12-12-2011 2" xfId="3803" xr:uid="{00000000-0005-0000-0000-00004D0D0000}"/>
    <cellStyle name="T_bao cao_Bieu4HTMT" xfId="3805" xr:uid="{00000000-0005-0000-0000-00004E0D0000}"/>
    <cellStyle name="T_bao cao_Bieu4HTMT 2" xfId="2860" xr:uid="{00000000-0005-0000-0000-00004F0D0000}"/>
    <cellStyle name="T_bao cao_Bieu4HTMT_!1 1 bao cao giao KH ve HTCMT vung TNB   12-12-2011" xfId="3807" xr:uid="{00000000-0005-0000-0000-0000500D0000}"/>
    <cellStyle name="T_bao cao_Bieu4HTMT_!1 1 bao cao giao KH ve HTCMT vung TNB   12-12-2011 2" xfId="109" xr:uid="{00000000-0005-0000-0000-0000510D0000}"/>
    <cellStyle name="T_bao cao_Bieu4HTMT_KH TPCP vung TNB (03-1-2012)" xfId="1256" xr:uid="{00000000-0005-0000-0000-0000520D0000}"/>
    <cellStyle name="T_bao cao_Bieu4HTMT_KH TPCP vung TNB (03-1-2012) 2" xfId="334" xr:uid="{00000000-0005-0000-0000-0000530D0000}"/>
    <cellStyle name="T_bao cao_KH TPCP vung TNB (03-1-2012)" xfId="3809" xr:uid="{00000000-0005-0000-0000-0000540D0000}"/>
    <cellStyle name="T_bao cao_KH TPCP vung TNB (03-1-2012) 2" xfId="3810" xr:uid="{00000000-0005-0000-0000-0000550D0000}"/>
    <cellStyle name="T_BBTNG-06" xfId="3051" xr:uid="{00000000-0005-0000-0000-0000560D0000}"/>
    <cellStyle name="T_BBTNG-06 2" xfId="3438" xr:uid="{00000000-0005-0000-0000-0000570D0000}"/>
    <cellStyle name="T_BBTNG-06_!1 1 bao cao giao KH ve HTCMT vung TNB   12-12-2011" xfId="3811" xr:uid="{00000000-0005-0000-0000-0000580D0000}"/>
    <cellStyle name="T_BBTNG-06_!1 1 bao cao giao KH ve HTCMT vung TNB   12-12-2011 2" xfId="420" xr:uid="{00000000-0005-0000-0000-0000590D0000}"/>
    <cellStyle name="T_BBTNG-06_Bieu4HTMT" xfId="2023" xr:uid="{00000000-0005-0000-0000-00005A0D0000}"/>
    <cellStyle name="T_BBTNG-06_Bieu4HTMT 2" xfId="3812" xr:uid="{00000000-0005-0000-0000-00005B0D0000}"/>
    <cellStyle name="T_BBTNG-06_Bieu4HTMT_!1 1 bao cao giao KH ve HTCMT vung TNB   12-12-2011" xfId="1055" xr:uid="{00000000-0005-0000-0000-00005C0D0000}"/>
    <cellStyle name="T_BBTNG-06_Bieu4HTMT_!1 1 bao cao giao KH ve HTCMT vung TNB   12-12-2011 2" xfId="2504" xr:uid="{00000000-0005-0000-0000-00005D0D0000}"/>
    <cellStyle name="T_BBTNG-06_Bieu4HTMT_KH TPCP vung TNB (03-1-2012)" xfId="3813" xr:uid="{00000000-0005-0000-0000-00005E0D0000}"/>
    <cellStyle name="T_BBTNG-06_Bieu4HTMT_KH TPCP vung TNB (03-1-2012) 2" xfId="1098" xr:uid="{00000000-0005-0000-0000-00005F0D0000}"/>
    <cellStyle name="T_BBTNG-06_KH TPCP vung TNB (03-1-2012)" xfId="3814" xr:uid="{00000000-0005-0000-0000-0000600D0000}"/>
    <cellStyle name="T_BBTNG-06_KH TPCP vung TNB (03-1-2012) 2" xfId="1857" xr:uid="{00000000-0005-0000-0000-0000610D0000}"/>
    <cellStyle name="T_BC  NAM 2007" xfId="3806" xr:uid="{00000000-0005-0000-0000-0000620D0000}"/>
    <cellStyle name="T_BC  NAM 2007 2" xfId="2861" xr:uid="{00000000-0005-0000-0000-0000630D0000}"/>
    <cellStyle name="T_BC CTMT-2008 Ttinh" xfId="3110" xr:uid="{00000000-0005-0000-0000-0000640D0000}"/>
    <cellStyle name="T_BC CTMT-2008 Ttinh 2" xfId="3543" xr:uid="{00000000-0005-0000-0000-0000650D0000}"/>
    <cellStyle name="T_BC CTMT-2008 Ttinh_!1 1 bao cao giao KH ve HTCMT vung TNB   12-12-2011" xfId="1125" xr:uid="{00000000-0005-0000-0000-0000660D0000}"/>
    <cellStyle name="T_BC CTMT-2008 Ttinh_!1 1 bao cao giao KH ve HTCMT vung TNB   12-12-2011 2" xfId="3815" xr:uid="{00000000-0005-0000-0000-0000670D0000}"/>
    <cellStyle name="T_BC CTMT-2008 Ttinh_KH TPCP vung TNB (03-1-2012)" xfId="3816" xr:uid="{00000000-0005-0000-0000-0000680D0000}"/>
    <cellStyle name="T_BC CTMT-2008 Ttinh_KH TPCP vung TNB (03-1-2012) 2" xfId="3751" xr:uid="{00000000-0005-0000-0000-0000690D0000}"/>
    <cellStyle name="T_BC nhu cau von doi ung ODA nganh NN (BKH)" xfId="148" xr:uid="{00000000-0005-0000-0000-00006A0D0000}"/>
    <cellStyle name="T_BC nhu cau von doi ung ODA nganh NN (BKH)_05-12  KH trung han 2016-2020 - Liem Thinh edited" xfId="3818" xr:uid="{00000000-0005-0000-0000-00006B0D0000}"/>
    <cellStyle name="T_BC nhu cau von doi ung ODA nganh NN (BKH)_Copy of 05-12  KH trung han 2016-2020 - Liem Thinh edited (1)" xfId="3819" xr:uid="{00000000-0005-0000-0000-00006C0D0000}"/>
    <cellStyle name="T_BC Tai co cau (bieu TH)" xfId="3820" xr:uid="{00000000-0005-0000-0000-00006D0D0000}"/>
    <cellStyle name="T_BC Tai co cau (bieu TH)_05-12  KH trung han 2016-2020 - Liem Thinh edited" xfId="3821" xr:uid="{00000000-0005-0000-0000-00006E0D0000}"/>
    <cellStyle name="T_BC Tai co cau (bieu TH)_Copy of 05-12  KH trung han 2016-2020 - Liem Thinh edited (1)" xfId="3666" xr:uid="{00000000-0005-0000-0000-00006F0D0000}"/>
    <cellStyle name="T_Bieu 4.2 A, B KHCTgiong 2011" xfId="1495" xr:uid="{00000000-0005-0000-0000-0000700D0000}"/>
    <cellStyle name="T_Bieu 4.2 A, B KHCTgiong 2011 10" xfId="3823" xr:uid="{00000000-0005-0000-0000-0000710D0000}"/>
    <cellStyle name="T_Bieu 4.2 A, B KHCTgiong 2011 11" xfId="3635" xr:uid="{00000000-0005-0000-0000-0000720D0000}"/>
    <cellStyle name="T_Bieu 4.2 A, B KHCTgiong 2011 12" xfId="1137" xr:uid="{00000000-0005-0000-0000-0000730D0000}"/>
    <cellStyle name="T_Bieu 4.2 A, B KHCTgiong 2011 13" xfId="2652" xr:uid="{00000000-0005-0000-0000-0000740D0000}"/>
    <cellStyle name="T_Bieu 4.2 A, B KHCTgiong 2011 14" xfId="2655" xr:uid="{00000000-0005-0000-0000-0000750D0000}"/>
    <cellStyle name="T_Bieu 4.2 A, B KHCTgiong 2011 15" xfId="2657" xr:uid="{00000000-0005-0000-0000-0000760D0000}"/>
    <cellStyle name="T_Bieu 4.2 A, B KHCTgiong 2011 2" xfId="374" xr:uid="{00000000-0005-0000-0000-0000770D0000}"/>
    <cellStyle name="T_Bieu 4.2 A, B KHCTgiong 2011 3" xfId="3824" xr:uid="{00000000-0005-0000-0000-0000780D0000}"/>
    <cellStyle name="T_Bieu 4.2 A, B KHCTgiong 2011 4" xfId="3825" xr:uid="{00000000-0005-0000-0000-0000790D0000}"/>
    <cellStyle name="T_Bieu 4.2 A, B KHCTgiong 2011 5" xfId="854" xr:uid="{00000000-0005-0000-0000-00007A0D0000}"/>
    <cellStyle name="T_Bieu 4.2 A, B KHCTgiong 2011 6" xfId="3826" xr:uid="{00000000-0005-0000-0000-00007B0D0000}"/>
    <cellStyle name="T_Bieu 4.2 A, B KHCTgiong 2011 7" xfId="3827" xr:uid="{00000000-0005-0000-0000-00007C0D0000}"/>
    <cellStyle name="T_Bieu 4.2 A, B KHCTgiong 2011 8" xfId="426" xr:uid="{00000000-0005-0000-0000-00007D0D0000}"/>
    <cellStyle name="T_Bieu 4.2 A, B KHCTgiong 2011 9" xfId="2019" xr:uid="{00000000-0005-0000-0000-00007E0D0000}"/>
    <cellStyle name="T_Bieu mau cong trinh khoi cong moi 3-4" xfId="1777" xr:uid="{00000000-0005-0000-0000-00007F0D0000}"/>
    <cellStyle name="T_Bieu mau cong trinh khoi cong moi 3-4 2" xfId="3509" xr:uid="{00000000-0005-0000-0000-0000800D0000}"/>
    <cellStyle name="T_Bieu mau cong trinh khoi cong moi 3-4_!1 1 bao cao giao KH ve HTCMT vung TNB   12-12-2011" xfId="3828" xr:uid="{00000000-0005-0000-0000-0000810D0000}"/>
    <cellStyle name="T_Bieu mau cong trinh khoi cong moi 3-4_!1 1 bao cao giao KH ve HTCMT vung TNB   12-12-2011 2" xfId="3829" xr:uid="{00000000-0005-0000-0000-0000820D0000}"/>
    <cellStyle name="T_Bieu mau cong trinh khoi cong moi 3-4_KH TPCP vung TNB (03-1-2012)" xfId="1331" xr:uid="{00000000-0005-0000-0000-0000830D0000}"/>
    <cellStyle name="T_Bieu mau cong trinh khoi cong moi 3-4_KH TPCP vung TNB (03-1-2012) 2" xfId="3830" xr:uid="{00000000-0005-0000-0000-0000840D0000}"/>
    <cellStyle name="T_Bieu mau danh muc du an thuoc CTMTQG nam 2008" xfId="3308" xr:uid="{00000000-0005-0000-0000-0000850D0000}"/>
    <cellStyle name="T_Bieu mau danh muc du an thuoc CTMTQG nam 2008 2" xfId="2098" xr:uid="{00000000-0005-0000-0000-0000860D0000}"/>
    <cellStyle name="T_Bieu mau danh muc du an thuoc CTMTQG nam 2008_!1 1 bao cao giao KH ve HTCMT vung TNB   12-12-2011" xfId="349" xr:uid="{00000000-0005-0000-0000-0000870D0000}"/>
    <cellStyle name="T_Bieu mau danh muc du an thuoc CTMTQG nam 2008_!1 1 bao cao giao KH ve HTCMT vung TNB   12-12-2011 2" xfId="288" xr:uid="{00000000-0005-0000-0000-0000880D0000}"/>
    <cellStyle name="T_Bieu mau danh muc du an thuoc CTMTQG nam 2008_KH TPCP vung TNB (03-1-2012)" xfId="672" xr:uid="{00000000-0005-0000-0000-0000890D0000}"/>
    <cellStyle name="T_Bieu mau danh muc du an thuoc CTMTQG nam 2008_KH TPCP vung TNB (03-1-2012) 2" xfId="3166" xr:uid="{00000000-0005-0000-0000-00008A0D0000}"/>
    <cellStyle name="T_Bieu tong hop nhu cau ung 2011 da chon loc -Mien nui" xfId="2312" xr:uid="{00000000-0005-0000-0000-00008B0D0000}"/>
    <cellStyle name="T_Bieu tong hop nhu cau ung 2011 da chon loc -Mien nui 2" xfId="2671" xr:uid="{00000000-0005-0000-0000-00008C0D0000}"/>
    <cellStyle name="T_Bieu tong hop nhu cau ung 2011 da chon loc -Mien nui_!1 1 bao cao giao KH ve HTCMT vung TNB   12-12-2011" xfId="3831" xr:uid="{00000000-0005-0000-0000-00008D0D0000}"/>
    <cellStyle name="T_Bieu tong hop nhu cau ung 2011 da chon loc -Mien nui_!1 1 bao cao giao KH ve HTCMT vung TNB   12-12-2011 2" xfId="3583" xr:uid="{00000000-0005-0000-0000-00008E0D0000}"/>
    <cellStyle name="T_Bieu tong hop nhu cau ung 2011 da chon loc -Mien nui_KH TPCP vung TNB (03-1-2012)" xfId="380" xr:uid="{00000000-0005-0000-0000-00008F0D0000}"/>
    <cellStyle name="T_Bieu tong hop nhu cau ung 2011 da chon loc -Mien nui_KH TPCP vung TNB (03-1-2012) 2" xfId="1367" xr:uid="{00000000-0005-0000-0000-0000900D0000}"/>
    <cellStyle name="T_Bieu3ODA" xfId="3617" xr:uid="{00000000-0005-0000-0000-0000910D0000}"/>
    <cellStyle name="T_Bieu3ODA 2" xfId="2711" xr:uid="{00000000-0005-0000-0000-0000920D0000}"/>
    <cellStyle name="T_Bieu3ODA_!1 1 bao cao giao KH ve HTCMT vung TNB   12-12-2011" xfId="2907" xr:uid="{00000000-0005-0000-0000-0000930D0000}"/>
    <cellStyle name="T_Bieu3ODA_!1 1 bao cao giao KH ve HTCMT vung TNB   12-12-2011 2" xfId="1234" xr:uid="{00000000-0005-0000-0000-0000940D0000}"/>
    <cellStyle name="T_Bieu3ODA_1" xfId="796" xr:uid="{00000000-0005-0000-0000-0000950D0000}"/>
    <cellStyle name="T_Bieu3ODA_1 2" xfId="1881" xr:uid="{00000000-0005-0000-0000-0000960D0000}"/>
    <cellStyle name="T_Bieu3ODA_1_!1 1 bao cao giao KH ve HTCMT vung TNB   12-12-2011" xfId="2462" xr:uid="{00000000-0005-0000-0000-0000970D0000}"/>
    <cellStyle name="T_Bieu3ODA_1_!1 1 bao cao giao KH ve HTCMT vung TNB   12-12-2011 2" xfId="3833" xr:uid="{00000000-0005-0000-0000-0000980D0000}"/>
    <cellStyle name="T_Bieu3ODA_1_KH TPCP vung TNB (03-1-2012)" xfId="3834" xr:uid="{00000000-0005-0000-0000-0000990D0000}"/>
    <cellStyle name="T_Bieu3ODA_1_KH TPCP vung TNB (03-1-2012) 2" xfId="2838" xr:uid="{00000000-0005-0000-0000-00009A0D0000}"/>
    <cellStyle name="T_Bieu3ODA_KH TPCP vung TNB (03-1-2012)" xfId="3835" xr:uid="{00000000-0005-0000-0000-00009B0D0000}"/>
    <cellStyle name="T_Bieu3ODA_KH TPCP vung TNB (03-1-2012) 2" xfId="2844" xr:uid="{00000000-0005-0000-0000-00009C0D0000}"/>
    <cellStyle name="T_Bieu4HTMT" xfId="169" xr:uid="{00000000-0005-0000-0000-00009D0D0000}"/>
    <cellStyle name="T_Bieu4HTMT 2" xfId="3319" xr:uid="{00000000-0005-0000-0000-00009E0D0000}"/>
    <cellStyle name="T_Bieu4HTMT_!1 1 bao cao giao KH ve HTCMT vung TNB   12-12-2011" xfId="3836" xr:uid="{00000000-0005-0000-0000-00009F0D0000}"/>
    <cellStyle name="T_Bieu4HTMT_!1 1 bao cao giao KH ve HTCMT vung TNB   12-12-2011 2" xfId="2547" xr:uid="{00000000-0005-0000-0000-0000A00D0000}"/>
    <cellStyle name="T_Bieu4HTMT_KH TPCP vung TNB (03-1-2012)" xfId="3792" xr:uid="{00000000-0005-0000-0000-0000A10D0000}"/>
    <cellStyle name="T_Bieu4HTMT_KH TPCP vung TNB (03-1-2012) 2" xfId="3001" xr:uid="{00000000-0005-0000-0000-0000A20D0000}"/>
    <cellStyle name="T_bo sung von KCH nam 2010 va Du an tre kho khan" xfId="1134" xr:uid="{00000000-0005-0000-0000-0000A30D0000}"/>
    <cellStyle name="T_bo sung von KCH nam 2010 va Du an tre kho khan 2" xfId="3837" xr:uid="{00000000-0005-0000-0000-0000A40D0000}"/>
    <cellStyle name="T_bo sung von KCH nam 2010 va Du an tre kho khan_!1 1 bao cao giao KH ve HTCMT vung TNB   12-12-2011" xfId="2493" xr:uid="{00000000-0005-0000-0000-0000A50D0000}"/>
    <cellStyle name="T_bo sung von KCH nam 2010 va Du an tre kho khan_!1 1 bao cao giao KH ve HTCMT vung TNB   12-12-2011 2" xfId="3339" xr:uid="{00000000-0005-0000-0000-0000A60D0000}"/>
    <cellStyle name="T_bo sung von KCH nam 2010 va Du an tre kho khan_KH TPCP vung TNB (03-1-2012)" xfId="3838" xr:uid="{00000000-0005-0000-0000-0000A70D0000}"/>
    <cellStyle name="T_bo sung von KCH nam 2010 va Du an tre kho khan_KH TPCP vung TNB (03-1-2012) 2" xfId="3840" xr:uid="{00000000-0005-0000-0000-0000A80D0000}"/>
    <cellStyle name="T_Book1" xfId="1980" xr:uid="{00000000-0005-0000-0000-0000A90D0000}"/>
    <cellStyle name="T_Book1 2" xfId="3842" xr:uid="{00000000-0005-0000-0000-0000AA0D0000}"/>
    <cellStyle name="T_Book1 3" xfId="3843" xr:uid="{00000000-0005-0000-0000-0000AB0D0000}"/>
    <cellStyle name="T_Book1_!1 1 bao cao giao KH ve HTCMT vung TNB   12-12-2011" xfId="2212" xr:uid="{00000000-0005-0000-0000-0000AC0D0000}"/>
    <cellStyle name="T_Book1_!1 1 bao cao giao KH ve HTCMT vung TNB   12-12-2011 2" xfId="3844" xr:uid="{00000000-0005-0000-0000-0000AD0D0000}"/>
    <cellStyle name="T_Book1_1" xfId="2297" xr:uid="{00000000-0005-0000-0000-0000AE0D0000}"/>
    <cellStyle name="T_Book1_1 2" xfId="3808" xr:uid="{00000000-0005-0000-0000-0000AF0D0000}"/>
    <cellStyle name="T_Book1_1_Bieu tong hop nhu cau ung 2011 da chon loc -Mien nui" xfId="3845" xr:uid="{00000000-0005-0000-0000-0000B00D0000}"/>
    <cellStyle name="T_Book1_1_Bieu tong hop nhu cau ung 2011 da chon loc -Mien nui 2" xfId="1544" xr:uid="{00000000-0005-0000-0000-0000B10D0000}"/>
    <cellStyle name="T_Book1_1_Bieu tong hop nhu cau ung 2011 da chon loc -Mien nui_!1 1 bao cao giao KH ve HTCMT vung TNB   12-12-2011" xfId="3846" xr:uid="{00000000-0005-0000-0000-0000B20D0000}"/>
    <cellStyle name="T_Book1_1_Bieu tong hop nhu cau ung 2011 da chon loc -Mien nui_!1 1 bao cao giao KH ve HTCMT vung TNB   12-12-2011 2" xfId="1620" xr:uid="{00000000-0005-0000-0000-0000B30D0000}"/>
    <cellStyle name="T_Book1_1_Bieu tong hop nhu cau ung 2011 da chon loc -Mien nui_KH TPCP vung TNB (03-1-2012)" xfId="3847" xr:uid="{00000000-0005-0000-0000-0000B40D0000}"/>
    <cellStyle name="T_Book1_1_Bieu tong hop nhu cau ung 2011 da chon loc -Mien nui_KH TPCP vung TNB (03-1-2012) 2" xfId="3848" xr:uid="{00000000-0005-0000-0000-0000B50D0000}"/>
    <cellStyle name="T_Book1_1_Bieu3ODA" xfId="247" xr:uid="{00000000-0005-0000-0000-0000B60D0000}"/>
    <cellStyle name="T_Book1_1_Bieu3ODA 2" xfId="3587" xr:uid="{00000000-0005-0000-0000-0000B70D0000}"/>
    <cellStyle name="T_Book1_1_Bieu3ODA_!1 1 bao cao giao KH ve HTCMT vung TNB   12-12-2011" xfId="3527" xr:uid="{00000000-0005-0000-0000-0000B80D0000}"/>
    <cellStyle name="T_Book1_1_Bieu3ODA_!1 1 bao cao giao KH ve HTCMT vung TNB   12-12-2011 2" xfId="3849" xr:uid="{00000000-0005-0000-0000-0000B90D0000}"/>
    <cellStyle name="T_Book1_1_Bieu3ODA_KH TPCP vung TNB (03-1-2012)" xfId="2965" xr:uid="{00000000-0005-0000-0000-0000BA0D0000}"/>
    <cellStyle name="T_Book1_1_Bieu3ODA_KH TPCP vung TNB (03-1-2012) 2" xfId="3229" xr:uid="{00000000-0005-0000-0000-0000BB0D0000}"/>
    <cellStyle name="T_Book1_1_CPK" xfId="3851" xr:uid="{00000000-0005-0000-0000-0000BC0D0000}"/>
    <cellStyle name="T_Book1_1_CPK 2" xfId="3852" xr:uid="{00000000-0005-0000-0000-0000BD0D0000}"/>
    <cellStyle name="T_Book1_1_CPK_!1 1 bao cao giao KH ve HTCMT vung TNB   12-12-2011" xfId="3853" xr:uid="{00000000-0005-0000-0000-0000BE0D0000}"/>
    <cellStyle name="T_Book1_1_CPK_!1 1 bao cao giao KH ve HTCMT vung TNB   12-12-2011 2" xfId="3854" xr:uid="{00000000-0005-0000-0000-0000BF0D0000}"/>
    <cellStyle name="T_Book1_1_CPK_Bieu4HTMT" xfId="1975" xr:uid="{00000000-0005-0000-0000-0000C00D0000}"/>
    <cellStyle name="T_Book1_1_CPK_Bieu4HTMT 2" xfId="2572" xr:uid="{00000000-0005-0000-0000-0000C10D0000}"/>
    <cellStyle name="T_Book1_1_CPK_Bieu4HTMT_!1 1 bao cao giao KH ve HTCMT vung TNB   12-12-2011" xfId="2595" xr:uid="{00000000-0005-0000-0000-0000C20D0000}"/>
    <cellStyle name="T_Book1_1_CPK_Bieu4HTMT_!1 1 bao cao giao KH ve HTCMT vung TNB   12-12-2011 2" xfId="661" xr:uid="{00000000-0005-0000-0000-0000C30D0000}"/>
    <cellStyle name="T_Book1_1_CPK_Bieu4HTMT_KH TPCP vung TNB (03-1-2012)" xfId="3855" xr:uid="{00000000-0005-0000-0000-0000C40D0000}"/>
    <cellStyle name="T_Book1_1_CPK_Bieu4HTMT_KH TPCP vung TNB (03-1-2012) 2" xfId="816" xr:uid="{00000000-0005-0000-0000-0000C50D0000}"/>
    <cellStyle name="T_Book1_1_CPK_KH TPCP vung TNB (03-1-2012)" xfId="3132" xr:uid="{00000000-0005-0000-0000-0000C60D0000}"/>
    <cellStyle name="T_Book1_1_CPK_KH TPCP vung TNB (03-1-2012) 2" xfId="1827" xr:uid="{00000000-0005-0000-0000-0000C70D0000}"/>
    <cellStyle name="T_Book1_1_KH TPCP vung TNB (03-1-2012)" xfId="3856" xr:uid="{00000000-0005-0000-0000-0000CA0D0000}"/>
    <cellStyle name="T_Book1_1_KH TPCP vung TNB (03-1-2012) 2" xfId="1630" xr:uid="{00000000-0005-0000-0000-0000CB0D0000}"/>
    <cellStyle name="T_Book1_1_kien giang 2" xfId="2805" xr:uid="{00000000-0005-0000-0000-0000C80D0000}"/>
    <cellStyle name="T_Book1_1_kien giang 2 2" xfId="3857" xr:uid="{00000000-0005-0000-0000-0000C90D0000}"/>
    <cellStyle name="T_Book1_1_Luy ke von ung nam 2011 -Thoa gui ngay 12-8-2012" xfId="3858" xr:uid="{00000000-0005-0000-0000-0000CC0D0000}"/>
    <cellStyle name="T_Book1_1_Luy ke von ung nam 2011 -Thoa gui ngay 12-8-2012 2" xfId="3062" xr:uid="{00000000-0005-0000-0000-0000CD0D0000}"/>
    <cellStyle name="T_Book1_1_Luy ke von ung nam 2011 -Thoa gui ngay 12-8-2012_!1 1 bao cao giao KH ve HTCMT vung TNB   12-12-2011" xfId="3860" xr:uid="{00000000-0005-0000-0000-0000CE0D0000}"/>
    <cellStyle name="T_Book1_1_Luy ke von ung nam 2011 -Thoa gui ngay 12-8-2012_!1 1 bao cao giao KH ve HTCMT vung TNB   12-12-2011 2" xfId="2205" xr:uid="{00000000-0005-0000-0000-0000CF0D0000}"/>
    <cellStyle name="T_Book1_1_Luy ke von ung nam 2011 -Thoa gui ngay 12-8-2012_KH TPCP vung TNB (03-1-2012)" xfId="3075" xr:uid="{00000000-0005-0000-0000-0000D00D0000}"/>
    <cellStyle name="T_Book1_1_Luy ke von ung nam 2011 -Thoa gui ngay 12-8-2012_KH TPCP vung TNB (03-1-2012) 2" xfId="151" xr:uid="{00000000-0005-0000-0000-0000D10D0000}"/>
    <cellStyle name="T_Book1_1_Thiet bi" xfId="2788" xr:uid="{00000000-0005-0000-0000-0000D20D0000}"/>
    <cellStyle name="T_Book1_1_Thiet bi 2" xfId="3607" xr:uid="{00000000-0005-0000-0000-0000D30D0000}"/>
    <cellStyle name="T_Book1_1_Thiet bi_!1 1 bao cao giao KH ve HTCMT vung TNB   12-12-2011" xfId="3861" xr:uid="{00000000-0005-0000-0000-0000D40D0000}"/>
    <cellStyle name="T_Book1_1_Thiet bi_!1 1 bao cao giao KH ve HTCMT vung TNB   12-12-2011 2" xfId="424" xr:uid="{00000000-0005-0000-0000-0000D50D0000}"/>
    <cellStyle name="T_Book1_1_Thiet bi_Bieu4HTMT" xfId="3862" xr:uid="{00000000-0005-0000-0000-0000D60D0000}"/>
    <cellStyle name="T_Book1_1_Thiet bi_Bieu4HTMT 2" xfId="3863" xr:uid="{00000000-0005-0000-0000-0000D70D0000}"/>
    <cellStyle name="T_Book1_1_Thiet bi_Bieu4HTMT_!1 1 bao cao giao KH ve HTCMT vung TNB   12-12-2011" xfId="3865" xr:uid="{00000000-0005-0000-0000-0000D80D0000}"/>
    <cellStyle name="T_Book1_1_Thiet bi_Bieu4HTMT_!1 1 bao cao giao KH ve HTCMT vung TNB   12-12-2011 2" xfId="1162" xr:uid="{00000000-0005-0000-0000-0000D90D0000}"/>
    <cellStyle name="T_Book1_1_Thiet bi_Bieu4HTMT_KH TPCP vung TNB (03-1-2012)" xfId="3199" xr:uid="{00000000-0005-0000-0000-0000DA0D0000}"/>
    <cellStyle name="T_Book1_1_Thiet bi_Bieu4HTMT_KH TPCP vung TNB (03-1-2012) 2" xfId="2354" xr:uid="{00000000-0005-0000-0000-0000DB0D0000}"/>
    <cellStyle name="T_Book1_1_Thiet bi_KH TPCP vung TNB (03-1-2012)" xfId="3866" xr:uid="{00000000-0005-0000-0000-0000DC0D0000}"/>
    <cellStyle name="T_Book1_1_Thiet bi_KH TPCP vung TNB (03-1-2012) 2" xfId="3867" xr:uid="{00000000-0005-0000-0000-0000DD0D0000}"/>
    <cellStyle name="T_Book1_15_10_2013 BC nhu cau von doi ung ODA (2014-2016) ngay 15102013 Sua" xfId="1139" xr:uid="{00000000-0005-0000-0000-0000DE0D0000}"/>
    <cellStyle name="T_Book1_bao cao phan bo KHDT 2011(final)" xfId="580" xr:uid="{00000000-0005-0000-0000-0000DF0D0000}"/>
    <cellStyle name="T_Book1_bao cao phan bo KHDT 2011(final)_BC nhu cau von doi ung ODA nganh NN (BKH)" xfId="3868" xr:uid="{00000000-0005-0000-0000-0000E00D0000}"/>
    <cellStyle name="T_Book1_bao cao phan bo KHDT 2011(final)_BC Tai co cau (bieu TH)" xfId="2287" xr:uid="{00000000-0005-0000-0000-0000E10D0000}"/>
    <cellStyle name="T_Book1_bao cao phan bo KHDT 2011(final)_DK 2014-2015 final" xfId="2731" xr:uid="{00000000-0005-0000-0000-0000E20D0000}"/>
    <cellStyle name="T_Book1_bao cao phan bo KHDT 2011(final)_DK 2014-2015 new" xfId="1390" xr:uid="{00000000-0005-0000-0000-0000E30D0000}"/>
    <cellStyle name="T_Book1_bao cao phan bo KHDT 2011(final)_DK KH CBDT 2014 11-11-2013" xfId="3869" xr:uid="{00000000-0005-0000-0000-0000E40D0000}"/>
    <cellStyle name="T_Book1_bao cao phan bo KHDT 2011(final)_DK KH CBDT 2014 11-11-2013(1)" xfId="3850" xr:uid="{00000000-0005-0000-0000-0000E50D0000}"/>
    <cellStyle name="T_Book1_bao cao phan bo KHDT 2011(final)_KH 2011-2015" xfId="3870" xr:uid="{00000000-0005-0000-0000-0000E60D0000}"/>
    <cellStyle name="T_Book1_bao cao phan bo KHDT 2011(final)_tai co cau dau tu (tong hop)1" xfId="3871" xr:uid="{00000000-0005-0000-0000-0000E70D0000}"/>
    <cellStyle name="T_Book1_BC nhu cau von doi ung ODA nganh NN (BKH)" xfId="35" xr:uid="{00000000-0005-0000-0000-0000EC0D0000}"/>
    <cellStyle name="T_Book1_BC nhu cau von doi ung ODA nganh NN (BKH)_05-12  KH trung han 2016-2020 - Liem Thinh edited" xfId="371" xr:uid="{00000000-0005-0000-0000-0000ED0D0000}"/>
    <cellStyle name="T_Book1_BC nhu cau von doi ung ODA nganh NN (BKH)_Copy of 05-12  KH trung han 2016-2020 - Liem Thinh edited (1)" xfId="3839" xr:uid="{00000000-0005-0000-0000-0000EE0D0000}"/>
    <cellStyle name="T_Book1_BC NQ11-CP - chinh sua lai" xfId="1650" xr:uid="{00000000-0005-0000-0000-0000E80D0000}"/>
    <cellStyle name="T_Book1_BC NQ11-CP - chinh sua lai 2" xfId="3307" xr:uid="{00000000-0005-0000-0000-0000E90D0000}"/>
    <cellStyle name="T_Book1_BC NQ11-CP-Quynh sau bieu so3" xfId="2455" xr:uid="{00000000-0005-0000-0000-0000EA0D0000}"/>
    <cellStyle name="T_Book1_BC NQ11-CP-Quynh sau bieu so3 2" xfId="42" xr:uid="{00000000-0005-0000-0000-0000EB0D0000}"/>
    <cellStyle name="T_Book1_BC Tai co cau (bieu TH)" xfId="3079" xr:uid="{00000000-0005-0000-0000-0000EF0D0000}"/>
    <cellStyle name="T_Book1_BC Tai co cau (bieu TH)_05-12  KH trung han 2016-2020 - Liem Thinh edited" xfId="2846" xr:uid="{00000000-0005-0000-0000-0000F00D0000}"/>
    <cellStyle name="T_Book1_BC Tai co cau (bieu TH)_Copy of 05-12  KH trung han 2016-2020 - Liem Thinh edited (1)" xfId="3770" xr:uid="{00000000-0005-0000-0000-0000F10D0000}"/>
    <cellStyle name="T_Book1_BC_NQ11-CP_-_Thao_sua_lai" xfId="3872" xr:uid="{00000000-0005-0000-0000-0000F20D0000}"/>
    <cellStyle name="T_Book1_BC_NQ11-CP_-_Thao_sua_lai 2" xfId="2395" xr:uid="{00000000-0005-0000-0000-0000F30D0000}"/>
    <cellStyle name="T_Book1_Bieu mau cong trinh khoi cong moi 3-4" xfId="3873" xr:uid="{00000000-0005-0000-0000-0000F40D0000}"/>
    <cellStyle name="T_Book1_Bieu mau cong trinh khoi cong moi 3-4 2" xfId="3874" xr:uid="{00000000-0005-0000-0000-0000F50D0000}"/>
    <cellStyle name="T_Book1_Bieu mau cong trinh khoi cong moi 3-4_!1 1 bao cao giao KH ve HTCMT vung TNB   12-12-2011" xfId="3875" xr:uid="{00000000-0005-0000-0000-0000F60D0000}"/>
    <cellStyle name="T_Book1_Bieu mau cong trinh khoi cong moi 3-4_!1 1 bao cao giao KH ve HTCMT vung TNB   12-12-2011 2" xfId="3462" xr:uid="{00000000-0005-0000-0000-0000F70D0000}"/>
    <cellStyle name="T_Book1_Bieu mau cong trinh khoi cong moi 3-4_KH TPCP vung TNB (03-1-2012)" xfId="3876" xr:uid="{00000000-0005-0000-0000-0000F80D0000}"/>
    <cellStyle name="T_Book1_Bieu mau cong trinh khoi cong moi 3-4_KH TPCP vung TNB (03-1-2012) 2" xfId="3877" xr:uid="{00000000-0005-0000-0000-0000F90D0000}"/>
    <cellStyle name="T_Book1_Bieu mau danh muc du an thuoc CTMTQG nam 2008" xfId="3878" xr:uid="{00000000-0005-0000-0000-0000FA0D0000}"/>
    <cellStyle name="T_Book1_Bieu mau danh muc du an thuoc CTMTQG nam 2008 2" xfId="1494" xr:uid="{00000000-0005-0000-0000-0000FB0D0000}"/>
    <cellStyle name="T_Book1_Bieu mau danh muc du an thuoc CTMTQG nam 2008_!1 1 bao cao giao KH ve HTCMT vung TNB   12-12-2011" xfId="3880" xr:uid="{00000000-0005-0000-0000-0000FC0D0000}"/>
    <cellStyle name="T_Book1_Bieu mau danh muc du an thuoc CTMTQG nam 2008_!1 1 bao cao giao KH ve HTCMT vung TNB   12-12-2011 2" xfId="957" xr:uid="{00000000-0005-0000-0000-0000FD0D0000}"/>
    <cellStyle name="T_Book1_Bieu mau danh muc du an thuoc CTMTQG nam 2008_KH TPCP vung TNB (03-1-2012)" xfId="3881" xr:uid="{00000000-0005-0000-0000-0000FE0D0000}"/>
    <cellStyle name="T_Book1_Bieu mau danh muc du an thuoc CTMTQG nam 2008_KH TPCP vung TNB (03-1-2012) 2" xfId="1953" xr:uid="{00000000-0005-0000-0000-0000FF0D0000}"/>
    <cellStyle name="T_Book1_Bieu tong hop nhu cau ung 2011 da chon loc -Mien nui" xfId="1769" xr:uid="{00000000-0005-0000-0000-0000000E0000}"/>
    <cellStyle name="T_Book1_Bieu tong hop nhu cau ung 2011 da chon loc -Mien nui 2" xfId="3882" xr:uid="{00000000-0005-0000-0000-0000010E0000}"/>
    <cellStyle name="T_Book1_Bieu tong hop nhu cau ung 2011 da chon loc -Mien nui_!1 1 bao cao giao KH ve HTCMT vung TNB   12-12-2011" xfId="2015" xr:uid="{00000000-0005-0000-0000-0000020E0000}"/>
    <cellStyle name="T_Book1_Bieu tong hop nhu cau ung 2011 da chon loc -Mien nui_!1 1 bao cao giao KH ve HTCMT vung TNB   12-12-2011 2" xfId="970" xr:uid="{00000000-0005-0000-0000-0000030E0000}"/>
    <cellStyle name="T_Book1_Bieu tong hop nhu cau ung 2011 da chon loc -Mien nui_KH TPCP vung TNB (03-1-2012)" xfId="2018" xr:uid="{00000000-0005-0000-0000-0000040E0000}"/>
    <cellStyle name="T_Book1_Bieu tong hop nhu cau ung 2011 da chon loc -Mien nui_KH TPCP vung TNB (03-1-2012) 2" xfId="643" xr:uid="{00000000-0005-0000-0000-0000050E0000}"/>
    <cellStyle name="T_Book1_Bieu3ODA" xfId="3883" xr:uid="{00000000-0005-0000-0000-0000060E0000}"/>
    <cellStyle name="T_Book1_Bieu3ODA 2" xfId="3884" xr:uid="{00000000-0005-0000-0000-0000070E0000}"/>
    <cellStyle name="T_Book1_Bieu3ODA_!1 1 bao cao giao KH ve HTCMT vung TNB   12-12-2011" xfId="2836" xr:uid="{00000000-0005-0000-0000-0000080E0000}"/>
    <cellStyle name="T_Book1_Bieu3ODA_!1 1 bao cao giao KH ve HTCMT vung TNB   12-12-2011 2" xfId="3153" xr:uid="{00000000-0005-0000-0000-0000090E0000}"/>
    <cellStyle name="T_Book1_Bieu3ODA_1" xfId="1836" xr:uid="{00000000-0005-0000-0000-00000A0E0000}"/>
    <cellStyle name="T_Book1_Bieu3ODA_1 2" xfId="1840" xr:uid="{00000000-0005-0000-0000-00000B0E0000}"/>
    <cellStyle name="T_Book1_Bieu3ODA_1_!1 1 bao cao giao KH ve HTCMT vung TNB   12-12-2011" xfId="3885" xr:uid="{00000000-0005-0000-0000-00000C0E0000}"/>
    <cellStyle name="T_Book1_Bieu3ODA_1_!1 1 bao cao giao KH ve HTCMT vung TNB   12-12-2011 2" xfId="3886" xr:uid="{00000000-0005-0000-0000-00000D0E0000}"/>
    <cellStyle name="T_Book1_Bieu3ODA_1_KH TPCP vung TNB (03-1-2012)" xfId="1891" xr:uid="{00000000-0005-0000-0000-00000E0E0000}"/>
    <cellStyle name="T_Book1_Bieu3ODA_1_KH TPCP vung TNB (03-1-2012) 2" xfId="3887" xr:uid="{00000000-0005-0000-0000-00000F0E0000}"/>
    <cellStyle name="T_Book1_Bieu3ODA_KH TPCP vung TNB (03-1-2012)" xfId="3888" xr:uid="{00000000-0005-0000-0000-0000100E0000}"/>
    <cellStyle name="T_Book1_Bieu3ODA_KH TPCP vung TNB (03-1-2012) 2" xfId="3889" xr:uid="{00000000-0005-0000-0000-0000110E0000}"/>
    <cellStyle name="T_Book1_Bieu4HTMT" xfId="3280" xr:uid="{00000000-0005-0000-0000-0000120E0000}"/>
    <cellStyle name="T_Book1_Bieu4HTMT 2" xfId="3385" xr:uid="{00000000-0005-0000-0000-0000130E0000}"/>
    <cellStyle name="T_Book1_Bieu4HTMT_!1 1 bao cao giao KH ve HTCMT vung TNB   12-12-2011" xfId="3841" xr:uid="{00000000-0005-0000-0000-0000140E0000}"/>
    <cellStyle name="T_Book1_Bieu4HTMT_!1 1 bao cao giao KH ve HTCMT vung TNB   12-12-2011 2" xfId="3891" xr:uid="{00000000-0005-0000-0000-0000150E0000}"/>
    <cellStyle name="T_Book1_Bieu4HTMT_KH TPCP vung TNB (03-1-2012)" xfId="3892" xr:uid="{00000000-0005-0000-0000-0000160E0000}"/>
    <cellStyle name="T_Book1_Bieu4HTMT_KH TPCP vung TNB (03-1-2012) 2" xfId="1934" xr:uid="{00000000-0005-0000-0000-0000170E0000}"/>
    <cellStyle name="T_Book1_Book1" xfId="3893" xr:uid="{00000000-0005-0000-0000-0000180E0000}"/>
    <cellStyle name="T_Book1_Book1 2" xfId="3894" xr:uid="{00000000-0005-0000-0000-0000190E0000}"/>
    <cellStyle name="T_Book1_Cong trinh co y kien LD_Dang_NN_2011-Tay nguyen-9-10" xfId="3015" xr:uid="{00000000-0005-0000-0000-00001A0E0000}"/>
    <cellStyle name="T_Book1_Cong trinh co y kien LD_Dang_NN_2011-Tay nguyen-9-10 2" xfId="3895" xr:uid="{00000000-0005-0000-0000-00001B0E0000}"/>
    <cellStyle name="T_Book1_Cong trinh co y kien LD_Dang_NN_2011-Tay nguyen-9-10_!1 1 bao cao giao KH ve HTCMT vung TNB   12-12-2011" xfId="3896" xr:uid="{00000000-0005-0000-0000-00001C0E0000}"/>
    <cellStyle name="T_Book1_Cong trinh co y kien LD_Dang_NN_2011-Tay nguyen-9-10_!1 1 bao cao giao KH ve HTCMT vung TNB   12-12-2011 2" xfId="3897" xr:uid="{00000000-0005-0000-0000-00001D0E0000}"/>
    <cellStyle name="T_Book1_Cong trinh co y kien LD_Dang_NN_2011-Tay nguyen-9-10_Bieu4HTMT" xfId="3898" xr:uid="{00000000-0005-0000-0000-00001E0E0000}"/>
    <cellStyle name="T_Book1_Cong trinh co y kien LD_Dang_NN_2011-Tay nguyen-9-10_Bieu4HTMT 2" xfId="3899" xr:uid="{00000000-0005-0000-0000-00001F0E0000}"/>
    <cellStyle name="T_Book1_Cong trinh co y kien LD_Dang_NN_2011-Tay nguyen-9-10_KH TPCP vung TNB (03-1-2012)" xfId="3900" xr:uid="{00000000-0005-0000-0000-0000200E0000}"/>
    <cellStyle name="T_Book1_Cong trinh co y kien LD_Dang_NN_2011-Tay nguyen-9-10_KH TPCP vung TNB (03-1-2012) 2" xfId="3901" xr:uid="{00000000-0005-0000-0000-0000210E0000}"/>
    <cellStyle name="T_Book1_CPK" xfId="1868" xr:uid="{00000000-0005-0000-0000-0000220E0000}"/>
    <cellStyle name="T_Book1_CPK 2" xfId="3902" xr:uid="{00000000-0005-0000-0000-0000230E0000}"/>
    <cellStyle name="T_Book1_danh muc chuan bi dau tu 2011 ngay 07-6-2011" xfId="3859" xr:uid="{00000000-0005-0000-0000-0000240E0000}"/>
    <cellStyle name="T_Book1_danh muc chuan bi dau tu 2011 ngay 07-6-2011 2" xfId="2203" xr:uid="{00000000-0005-0000-0000-0000250E0000}"/>
    <cellStyle name="T_Book1_dieu chinh KH 2011 ngay 26-5-2011111" xfId="2105" xr:uid="{00000000-0005-0000-0000-0000260E0000}"/>
    <cellStyle name="T_Book1_dieu chinh KH 2011 ngay 26-5-2011111 2" xfId="3903" xr:uid="{00000000-0005-0000-0000-0000270E0000}"/>
    <cellStyle name="T_Book1_DK 2014-2015 final" xfId="3905" xr:uid="{00000000-0005-0000-0000-0000280E0000}"/>
    <cellStyle name="T_Book1_DK 2014-2015 final_05-12  KH trung han 2016-2020 - Liem Thinh edited" xfId="3906" xr:uid="{00000000-0005-0000-0000-0000290E0000}"/>
    <cellStyle name="T_Book1_DK 2014-2015 final_Copy of 05-12  KH trung han 2016-2020 - Liem Thinh edited (1)" xfId="3907" xr:uid="{00000000-0005-0000-0000-00002A0E0000}"/>
    <cellStyle name="T_Book1_DK 2014-2015 new" xfId="166" xr:uid="{00000000-0005-0000-0000-00002B0E0000}"/>
    <cellStyle name="T_Book1_DK 2014-2015 new_05-12  KH trung han 2016-2020 - Liem Thinh edited" xfId="3908" xr:uid="{00000000-0005-0000-0000-00002C0E0000}"/>
    <cellStyle name="T_Book1_DK 2014-2015 new_Copy of 05-12  KH trung han 2016-2020 - Liem Thinh edited (1)" xfId="3909" xr:uid="{00000000-0005-0000-0000-00002D0E0000}"/>
    <cellStyle name="T_Book1_DK KH CBDT 2014 11-11-2013" xfId="3910" xr:uid="{00000000-0005-0000-0000-00002E0E0000}"/>
    <cellStyle name="T_Book1_DK KH CBDT 2014 11-11-2013(1)" xfId="2643" xr:uid="{00000000-0005-0000-0000-00002F0E0000}"/>
    <cellStyle name="T_Book1_DK KH CBDT 2014 11-11-2013(1)_05-12  KH trung han 2016-2020 - Liem Thinh edited" xfId="3911" xr:uid="{00000000-0005-0000-0000-0000300E0000}"/>
    <cellStyle name="T_Book1_DK KH CBDT 2014 11-11-2013(1)_Copy of 05-12  KH trung han 2016-2020 - Liem Thinh edited (1)" xfId="3573" xr:uid="{00000000-0005-0000-0000-0000310E0000}"/>
    <cellStyle name="T_Book1_DK KH CBDT 2014 11-11-2013_05-12  KH trung han 2016-2020 - Liem Thinh edited" xfId="192" xr:uid="{00000000-0005-0000-0000-0000320E0000}"/>
    <cellStyle name="T_Book1_DK KH CBDT 2014 11-11-2013_Copy of 05-12  KH trung han 2016-2020 - Liem Thinh edited (1)" xfId="2568" xr:uid="{00000000-0005-0000-0000-0000330E0000}"/>
    <cellStyle name="T_Book1_Du an khoi cong moi nam 2010" xfId="832" xr:uid="{00000000-0005-0000-0000-0000340E0000}"/>
    <cellStyle name="T_Book1_Du an khoi cong moi nam 2010 2" xfId="2014" xr:uid="{00000000-0005-0000-0000-0000350E0000}"/>
    <cellStyle name="T_Book1_Du an khoi cong moi nam 2010_!1 1 bao cao giao KH ve HTCMT vung TNB   12-12-2011" xfId="65" xr:uid="{00000000-0005-0000-0000-0000360E0000}"/>
    <cellStyle name="T_Book1_Du an khoi cong moi nam 2010_!1 1 bao cao giao KH ve HTCMT vung TNB   12-12-2011 2" xfId="2077" xr:uid="{00000000-0005-0000-0000-0000370E0000}"/>
    <cellStyle name="T_Book1_Du an khoi cong moi nam 2010_KH TPCP vung TNB (03-1-2012)" xfId="2144" xr:uid="{00000000-0005-0000-0000-0000380E0000}"/>
    <cellStyle name="T_Book1_Du an khoi cong moi nam 2010_KH TPCP vung TNB (03-1-2012) 2" xfId="3912" xr:uid="{00000000-0005-0000-0000-0000390E0000}"/>
    <cellStyle name="T_Book1_giao KH 2011 ngay 10-12-2010" xfId="3913" xr:uid="{00000000-0005-0000-0000-00003A0E0000}"/>
    <cellStyle name="T_Book1_giao KH 2011 ngay 10-12-2010 2" xfId="2813" xr:uid="{00000000-0005-0000-0000-00003B0E0000}"/>
    <cellStyle name="T_Book1_Hang Tom goi9 9-07(Cau 12 sua)" xfId="891" xr:uid="{00000000-0005-0000-0000-00003C0E0000}"/>
    <cellStyle name="T_Book1_Hang Tom goi9 9-07(Cau 12 sua) 2" xfId="3914" xr:uid="{00000000-0005-0000-0000-00003D0E0000}"/>
    <cellStyle name="T_Book1_Ket qua phan bo von nam 2008" xfId="3915" xr:uid="{00000000-0005-0000-0000-00003E0E0000}"/>
    <cellStyle name="T_Book1_Ket qua phan bo von nam 2008 2" xfId="3408" xr:uid="{00000000-0005-0000-0000-00003F0E0000}"/>
    <cellStyle name="T_Book1_Ket qua phan bo von nam 2008_!1 1 bao cao giao KH ve HTCMT vung TNB   12-12-2011" xfId="3916" xr:uid="{00000000-0005-0000-0000-0000400E0000}"/>
    <cellStyle name="T_Book1_Ket qua phan bo von nam 2008_!1 1 bao cao giao KH ve HTCMT vung TNB   12-12-2011 2" xfId="3917" xr:uid="{00000000-0005-0000-0000-0000410E0000}"/>
    <cellStyle name="T_Book1_Ket qua phan bo von nam 2008_KH TPCP vung TNB (03-1-2012)" xfId="3918" xr:uid="{00000000-0005-0000-0000-0000420E0000}"/>
    <cellStyle name="T_Book1_Ket qua phan bo von nam 2008_KH TPCP vung TNB (03-1-2012) 2" xfId="1729" xr:uid="{00000000-0005-0000-0000-0000430E0000}"/>
    <cellStyle name="T_Book1_KH TPCP vung TNB (03-1-2012)" xfId="1334" xr:uid="{00000000-0005-0000-0000-0000460E0000}"/>
    <cellStyle name="T_Book1_KH TPCP vung TNB (03-1-2012) 2" xfId="3919" xr:uid="{00000000-0005-0000-0000-0000470E0000}"/>
    <cellStyle name="T_Book1_KH XDCB_2008 lan 2 sua ngay 10-11" xfId="1992" xr:uid="{00000000-0005-0000-0000-0000480E0000}"/>
    <cellStyle name="T_Book1_KH XDCB_2008 lan 2 sua ngay 10-11 2" xfId="3921" xr:uid="{00000000-0005-0000-0000-0000490E0000}"/>
    <cellStyle name="T_Book1_KH XDCB_2008 lan 2 sua ngay 10-11_!1 1 bao cao giao KH ve HTCMT vung TNB   12-12-2011" xfId="1994" xr:uid="{00000000-0005-0000-0000-00004A0E0000}"/>
    <cellStyle name="T_Book1_KH XDCB_2008 lan 2 sua ngay 10-11_!1 1 bao cao giao KH ve HTCMT vung TNB   12-12-2011 2" xfId="1614" xr:uid="{00000000-0005-0000-0000-00004B0E0000}"/>
    <cellStyle name="T_Book1_KH XDCB_2008 lan 2 sua ngay 10-11_KH TPCP vung TNB (03-1-2012)" xfId="1034" xr:uid="{00000000-0005-0000-0000-00004C0E0000}"/>
    <cellStyle name="T_Book1_KH XDCB_2008 lan 2 sua ngay 10-11_KH TPCP vung TNB (03-1-2012) 2" xfId="3626" xr:uid="{00000000-0005-0000-0000-00004D0E0000}"/>
    <cellStyle name="T_Book1_Khoi luong chinh Hang Tom" xfId="3922" xr:uid="{00000000-0005-0000-0000-00004E0E0000}"/>
    <cellStyle name="T_Book1_Khoi luong chinh Hang Tom 2" xfId="3923" xr:uid="{00000000-0005-0000-0000-00004F0E0000}"/>
    <cellStyle name="T_Book1_kien giang 2" xfId="2663" xr:uid="{00000000-0005-0000-0000-0000440E0000}"/>
    <cellStyle name="T_Book1_kien giang 2 2" xfId="3657" xr:uid="{00000000-0005-0000-0000-0000450E0000}"/>
    <cellStyle name="T_Book1_Luy ke von ung nam 2011 -Thoa gui ngay 12-8-2012" xfId="2264" xr:uid="{00000000-0005-0000-0000-0000500E0000}"/>
    <cellStyle name="T_Book1_Luy ke von ung nam 2011 -Thoa gui ngay 12-8-2012 2" xfId="3924" xr:uid="{00000000-0005-0000-0000-0000510E0000}"/>
    <cellStyle name="T_Book1_Luy ke von ung nam 2011 -Thoa gui ngay 12-8-2012_!1 1 bao cao giao KH ve HTCMT vung TNB   12-12-2011" xfId="3687" xr:uid="{00000000-0005-0000-0000-0000520E0000}"/>
    <cellStyle name="T_Book1_Luy ke von ung nam 2011 -Thoa gui ngay 12-8-2012_!1 1 bao cao giao KH ve HTCMT vung TNB   12-12-2011 2" xfId="1919" xr:uid="{00000000-0005-0000-0000-0000530E0000}"/>
    <cellStyle name="T_Book1_Luy ke von ung nam 2011 -Thoa gui ngay 12-8-2012_KH TPCP vung TNB (03-1-2012)" xfId="3925" xr:uid="{00000000-0005-0000-0000-0000540E0000}"/>
    <cellStyle name="T_Book1_Luy ke von ung nam 2011 -Thoa gui ngay 12-8-2012_KH TPCP vung TNB (03-1-2012) 2" xfId="3926" xr:uid="{00000000-0005-0000-0000-0000550E0000}"/>
    <cellStyle name="T_Book1_Nhu cau von ung truoc 2011 Tha h Hoa + Nge An gui TW" xfId="3927" xr:uid="{00000000-0005-0000-0000-0000560E0000}"/>
    <cellStyle name="T_Book1_Nhu cau von ung truoc 2011 Tha h Hoa + Nge An gui TW 2" xfId="2956" xr:uid="{00000000-0005-0000-0000-0000570E0000}"/>
    <cellStyle name="T_Book1_Nhu cau von ung truoc 2011 Tha h Hoa + Nge An gui TW_!1 1 bao cao giao KH ve HTCMT vung TNB   12-12-2011" xfId="2058" xr:uid="{00000000-0005-0000-0000-0000580E0000}"/>
    <cellStyle name="T_Book1_Nhu cau von ung truoc 2011 Tha h Hoa + Nge An gui TW_!1 1 bao cao giao KH ve HTCMT vung TNB   12-12-2011 2" xfId="748" xr:uid="{00000000-0005-0000-0000-0000590E0000}"/>
    <cellStyle name="T_Book1_Nhu cau von ung truoc 2011 Tha h Hoa + Nge An gui TW_Bieu4HTMT" xfId="3928" xr:uid="{00000000-0005-0000-0000-00005A0E0000}"/>
    <cellStyle name="T_Book1_Nhu cau von ung truoc 2011 Tha h Hoa + Nge An gui TW_Bieu4HTMT 2" xfId="1761" xr:uid="{00000000-0005-0000-0000-00005B0E0000}"/>
    <cellStyle name="T_Book1_Nhu cau von ung truoc 2011 Tha h Hoa + Nge An gui TW_Bieu4HTMT_!1 1 bao cao giao KH ve HTCMT vung TNB   12-12-2011" xfId="3333" xr:uid="{00000000-0005-0000-0000-00005C0E0000}"/>
    <cellStyle name="T_Book1_Nhu cau von ung truoc 2011 Tha h Hoa + Nge An gui TW_Bieu4HTMT_!1 1 bao cao giao KH ve HTCMT vung TNB   12-12-2011 2" xfId="3335" xr:uid="{00000000-0005-0000-0000-00005D0E0000}"/>
    <cellStyle name="T_Book1_Nhu cau von ung truoc 2011 Tha h Hoa + Nge An gui TW_Bieu4HTMT_KH TPCP vung TNB (03-1-2012)" xfId="1052" xr:uid="{00000000-0005-0000-0000-00005E0E0000}"/>
    <cellStyle name="T_Book1_Nhu cau von ung truoc 2011 Tha h Hoa + Nge An gui TW_Bieu4HTMT_KH TPCP vung TNB (03-1-2012) 2" xfId="317" xr:uid="{00000000-0005-0000-0000-00005F0E0000}"/>
    <cellStyle name="T_Book1_Nhu cau von ung truoc 2011 Tha h Hoa + Nge An gui TW_KH TPCP vung TNB (03-1-2012)" xfId="141" xr:uid="{00000000-0005-0000-0000-0000600E0000}"/>
    <cellStyle name="T_Book1_Nhu cau von ung truoc 2011 Tha h Hoa + Nge An gui TW_KH TPCP vung TNB (03-1-2012) 2" xfId="2043" xr:uid="{00000000-0005-0000-0000-0000610E0000}"/>
    <cellStyle name="T_Book1_phu luc tong ket tinh hinh TH giai doan 03-10 (ngay 30)" xfId="3929" xr:uid="{00000000-0005-0000-0000-0000620E0000}"/>
    <cellStyle name="T_Book1_phu luc tong ket tinh hinh TH giai doan 03-10 (ngay 30) 2" xfId="3930" xr:uid="{00000000-0005-0000-0000-0000630E0000}"/>
    <cellStyle name="T_Book1_phu luc tong ket tinh hinh TH giai doan 03-10 (ngay 30)_!1 1 bao cao giao KH ve HTCMT vung TNB   12-12-2011" xfId="2619" xr:uid="{00000000-0005-0000-0000-0000640E0000}"/>
    <cellStyle name="T_Book1_phu luc tong ket tinh hinh TH giai doan 03-10 (ngay 30)_!1 1 bao cao giao KH ve HTCMT vung TNB   12-12-2011 2" xfId="2633" xr:uid="{00000000-0005-0000-0000-0000650E0000}"/>
    <cellStyle name="T_Book1_phu luc tong ket tinh hinh TH giai doan 03-10 (ngay 30)_KH TPCP vung TNB (03-1-2012)" xfId="3931" xr:uid="{00000000-0005-0000-0000-0000660E0000}"/>
    <cellStyle name="T_Book1_phu luc tong ket tinh hinh TH giai doan 03-10 (ngay 30)_KH TPCP vung TNB (03-1-2012) 2" xfId="1951" xr:uid="{00000000-0005-0000-0000-0000670E0000}"/>
    <cellStyle name="T_Book1_TH ung tren 70%-Ra soat phap ly-8-6 (dung de chuyen vao vu TH)" xfId="3932" xr:uid="{00000000-0005-0000-0000-0000700E0000}"/>
    <cellStyle name="T_Book1_TH ung tren 70%-Ra soat phap ly-8-6 (dung de chuyen vao vu TH) 2" xfId="2627" xr:uid="{00000000-0005-0000-0000-0000710E0000}"/>
    <cellStyle name="T_Book1_TH ung tren 70%-Ra soat phap ly-8-6 (dung de chuyen vao vu TH)_!1 1 bao cao giao KH ve HTCMT vung TNB   12-12-2011" xfId="3343" xr:uid="{00000000-0005-0000-0000-0000720E0000}"/>
    <cellStyle name="T_Book1_TH ung tren 70%-Ra soat phap ly-8-6 (dung de chuyen vao vu TH)_!1 1 bao cao giao KH ve HTCMT vung TNB   12-12-2011 2" xfId="3933" xr:uid="{00000000-0005-0000-0000-0000730E0000}"/>
    <cellStyle name="T_Book1_TH ung tren 70%-Ra soat phap ly-8-6 (dung de chuyen vao vu TH)_Bieu4HTMT" xfId="1432" xr:uid="{00000000-0005-0000-0000-0000740E0000}"/>
    <cellStyle name="T_Book1_TH ung tren 70%-Ra soat phap ly-8-6 (dung de chuyen vao vu TH)_Bieu4HTMT 2" xfId="3934" xr:uid="{00000000-0005-0000-0000-0000750E0000}"/>
    <cellStyle name="T_Book1_TH ung tren 70%-Ra soat phap ly-8-6 (dung de chuyen vao vu TH)_KH TPCP vung TNB (03-1-2012)" xfId="1782" xr:uid="{00000000-0005-0000-0000-0000760E0000}"/>
    <cellStyle name="T_Book1_TH ung tren 70%-Ra soat phap ly-8-6 (dung de chuyen vao vu TH)_KH TPCP vung TNB (03-1-2012) 2" xfId="3935" xr:uid="{00000000-0005-0000-0000-0000770E0000}"/>
    <cellStyle name="T_Book1_TH y kien LD_KH 2010 Ca Nuoc 22-9-2011-Gui ca Vu" xfId="3936" xr:uid="{00000000-0005-0000-0000-0000780E0000}"/>
    <cellStyle name="T_Book1_TH y kien LD_KH 2010 Ca Nuoc 22-9-2011-Gui ca Vu 2" xfId="3678" xr:uid="{00000000-0005-0000-0000-0000790E0000}"/>
    <cellStyle name="T_Book1_TH y kien LD_KH 2010 Ca Nuoc 22-9-2011-Gui ca Vu_!1 1 bao cao giao KH ve HTCMT vung TNB   12-12-2011" xfId="3937" xr:uid="{00000000-0005-0000-0000-00007A0E0000}"/>
    <cellStyle name="T_Book1_TH y kien LD_KH 2010 Ca Nuoc 22-9-2011-Gui ca Vu_!1 1 bao cao giao KH ve HTCMT vung TNB   12-12-2011 2" xfId="3938" xr:uid="{00000000-0005-0000-0000-00007B0E0000}"/>
    <cellStyle name="T_Book1_TH y kien LD_KH 2010 Ca Nuoc 22-9-2011-Gui ca Vu_Bieu4HTMT" xfId="3489" xr:uid="{00000000-0005-0000-0000-00007C0E0000}"/>
    <cellStyle name="T_Book1_TH y kien LD_KH 2010 Ca Nuoc 22-9-2011-Gui ca Vu_Bieu4HTMT 2" xfId="3940" xr:uid="{00000000-0005-0000-0000-00007D0E0000}"/>
    <cellStyle name="T_Book1_TH y kien LD_KH 2010 Ca Nuoc 22-9-2011-Gui ca Vu_KH TPCP vung TNB (03-1-2012)" xfId="3941" xr:uid="{00000000-0005-0000-0000-00007E0E0000}"/>
    <cellStyle name="T_Book1_TH y kien LD_KH 2010 Ca Nuoc 22-9-2011-Gui ca Vu_KH TPCP vung TNB (03-1-2012) 2" xfId="2886" xr:uid="{00000000-0005-0000-0000-00007F0E0000}"/>
    <cellStyle name="T_Book1_Thiet bi" xfId="3942" xr:uid="{00000000-0005-0000-0000-0000800E0000}"/>
    <cellStyle name="T_Book1_Thiet bi 2" xfId="3012" xr:uid="{00000000-0005-0000-0000-0000810E0000}"/>
    <cellStyle name="T_Book1_TN - Ho tro khac 2011" xfId="3506" xr:uid="{00000000-0005-0000-0000-0000680E0000}"/>
    <cellStyle name="T_Book1_TN - Ho tro khac 2011 2" xfId="1427" xr:uid="{00000000-0005-0000-0000-0000690E0000}"/>
    <cellStyle name="T_Book1_TN - Ho tro khac 2011_!1 1 bao cao giao KH ve HTCMT vung TNB   12-12-2011" xfId="3943" xr:uid="{00000000-0005-0000-0000-00006A0E0000}"/>
    <cellStyle name="T_Book1_TN - Ho tro khac 2011_!1 1 bao cao giao KH ve HTCMT vung TNB   12-12-2011 2" xfId="1605" xr:uid="{00000000-0005-0000-0000-00006B0E0000}"/>
    <cellStyle name="T_Book1_TN - Ho tro khac 2011_Bieu4HTMT" xfId="3944" xr:uid="{00000000-0005-0000-0000-00006C0E0000}"/>
    <cellStyle name="T_Book1_TN - Ho tro khac 2011_Bieu4HTMT 2" xfId="1388" xr:uid="{00000000-0005-0000-0000-00006D0E0000}"/>
    <cellStyle name="T_Book1_TN - Ho tro khac 2011_KH TPCP vung TNB (03-1-2012)" xfId="3945" xr:uid="{00000000-0005-0000-0000-00006E0E0000}"/>
    <cellStyle name="T_Book1_TN - Ho tro khac 2011_KH TPCP vung TNB (03-1-2012) 2" xfId="3263" xr:uid="{00000000-0005-0000-0000-00006F0E0000}"/>
    <cellStyle name="T_Book1_ung truoc 2011 NSTW Thanh Hoa + Nge An gui Thu 12-5" xfId="3946" xr:uid="{00000000-0005-0000-0000-0000820E0000}"/>
    <cellStyle name="T_Book1_ung truoc 2011 NSTW Thanh Hoa + Nge An gui Thu 12-5 2" xfId="3947" xr:uid="{00000000-0005-0000-0000-0000830E0000}"/>
    <cellStyle name="T_Book1_ung truoc 2011 NSTW Thanh Hoa + Nge An gui Thu 12-5_!1 1 bao cao giao KH ve HTCMT vung TNB   12-12-2011" xfId="953" xr:uid="{00000000-0005-0000-0000-0000840E0000}"/>
    <cellStyle name="T_Book1_ung truoc 2011 NSTW Thanh Hoa + Nge An gui Thu 12-5_!1 1 bao cao giao KH ve HTCMT vung TNB   12-12-2011 2" xfId="1425" xr:uid="{00000000-0005-0000-0000-0000850E0000}"/>
    <cellStyle name="T_Book1_ung truoc 2011 NSTW Thanh Hoa + Nge An gui Thu 12-5_Bieu4HTMT" xfId="177" xr:uid="{00000000-0005-0000-0000-0000860E0000}"/>
    <cellStyle name="T_Book1_ung truoc 2011 NSTW Thanh Hoa + Nge An gui Thu 12-5_Bieu4HTMT 2" xfId="1349" xr:uid="{00000000-0005-0000-0000-0000870E0000}"/>
    <cellStyle name="T_Book1_ung truoc 2011 NSTW Thanh Hoa + Nge An gui Thu 12-5_Bieu4HTMT_!1 1 bao cao giao KH ve HTCMT vung TNB   12-12-2011" xfId="3948" xr:uid="{00000000-0005-0000-0000-0000880E0000}"/>
    <cellStyle name="T_Book1_ung truoc 2011 NSTW Thanh Hoa + Nge An gui Thu 12-5_Bieu4HTMT_!1 1 bao cao giao KH ve HTCMT vung TNB   12-12-2011 2" xfId="3949" xr:uid="{00000000-0005-0000-0000-0000890E0000}"/>
    <cellStyle name="T_Book1_ung truoc 2011 NSTW Thanh Hoa + Nge An gui Thu 12-5_Bieu4HTMT_KH TPCP vung TNB (03-1-2012)" xfId="1287" xr:uid="{00000000-0005-0000-0000-00008A0E0000}"/>
    <cellStyle name="T_Book1_ung truoc 2011 NSTW Thanh Hoa + Nge An gui Thu 12-5_Bieu4HTMT_KH TPCP vung TNB (03-1-2012) 2" xfId="1411" xr:uid="{00000000-0005-0000-0000-00008B0E0000}"/>
    <cellStyle name="T_Book1_ung truoc 2011 NSTW Thanh Hoa + Nge An gui Thu 12-5_KH TPCP vung TNB (03-1-2012)" xfId="2729" xr:uid="{00000000-0005-0000-0000-00008C0E0000}"/>
    <cellStyle name="T_Book1_ung truoc 2011 NSTW Thanh Hoa + Nge An gui Thu 12-5_KH TPCP vung TNB (03-1-2012) 2" xfId="3950" xr:uid="{00000000-0005-0000-0000-00008D0E0000}"/>
    <cellStyle name="T_Book1_ÿÿÿÿÿ" xfId="2960" xr:uid="{00000000-0005-0000-0000-00008E0E0000}"/>
    <cellStyle name="T_Book1_ÿÿÿÿÿ 2" xfId="360" xr:uid="{00000000-0005-0000-0000-00008F0E0000}"/>
    <cellStyle name="T_Chuan bi dau tu nam 2008" xfId="3920" xr:uid="{00000000-0005-0000-0000-0000CC0E0000}"/>
    <cellStyle name="T_Chuan bi dau tu nam 2008 2" xfId="3951" xr:uid="{00000000-0005-0000-0000-0000CD0E0000}"/>
    <cellStyle name="T_Chuan bi dau tu nam 2008_!1 1 bao cao giao KH ve HTCMT vung TNB   12-12-2011" xfId="3952" xr:uid="{00000000-0005-0000-0000-0000CE0E0000}"/>
    <cellStyle name="T_Chuan bi dau tu nam 2008_!1 1 bao cao giao KH ve HTCMT vung TNB   12-12-2011 2" xfId="3028" xr:uid="{00000000-0005-0000-0000-0000CF0E0000}"/>
    <cellStyle name="T_Chuan bi dau tu nam 2008_KH TPCP vung TNB (03-1-2012)" xfId="3953" xr:uid="{00000000-0005-0000-0000-0000D00E0000}"/>
    <cellStyle name="T_Chuan bi dau tu nam 2008_KH TPCP vung TNB (03-1-2012) 2" xfId="3954" xr:uid="{00000000-0005-0000-0000-0000D10E0000}"/>
    <cellStyle name="T_Copy of Bao cao  XDCB 7 thang nam 2008_So KH&amp;DT SUA" xfId="759" xr:uid="{00000000-0005-0000-0000-0000900E0000}"/>
    <cellStyle name="T_Copy of Bao cao  XDCB 7 thang nam 2008_So KH&amp;DT SUA 2" xfId="3955" xr:uid="{00000000-0005-0000-0000-0000910E0000}"/>
    <cellStyle name="T_Copy of Bao cao  XDCB 7 thang nam 2008_So KH&amp;DT SUA_!1 1 bao cao giao KH ve HTCMT vung TNB   12-12-2011" xfId="1130" xr:uid="{00000000-0005-0000-0000-0000920E0000}"/>
    <cellStyle name="T_Copy of Bao cao  XDCB 7 thang nam 2008_So KH&amp;DT SUA_!1 1 bao cao giao KH ve HTCMT vung TNB   12-12-2011 2" xfId="865" xr:uid="{00000000-0005-0000-0000-0000930E0000}"/>
    <cellStyle name="T_Copy of Bao cao  XDCB 7 thang nam 2008_So KH&amp;DT SUA_KH TPCP vung TNB (03-1-2012)" xfId="333" xr:uid="{00000000-0005-0000-0000-0000940E0000}"/>
    <cellStyle name="T_Copy of Bao cao  XDCB 7 thang nam 2008_So KH&amp;DT SUA_KH TPCP vung TNB (03-1-2012) 2" xfId="2682" xr:uid="{00000000-0005-0000-0000-0000950E0000}"/>
    <cellStyle name="T_CPK" xfId="3956" xr:uid="{00000000-0005-0000-0000-0000960E0000}"/>
    <cellStyle name="T_CPK 2" xfId="3957" xr:uid="{00000000-0005-0000-0000-0000970E0000}"/>
    <cellStyle name="T_CPK_!1 1 bao cao giao KH ve HTCMT vung TNB   12-12-2011" xfId="3371" xr:uid="{00000000-0005-0000-0000-0000980E0000}"/>
    <cellStyle name="T_CPK_!1 1 bao cao giao KH ve HTCMT vung TNB   12-12-2011 2" xfId="1565" xr:uid="{00000000-0005-0000-0000-0000990E0000}"/>
    <cellStyle name="T_CPK_Bieu4HTMT" xfId="3822" xr:uid="{00000000-0005-0000-0000-00009A0E0000}"/>
    <cellStyle name="T_CPK_Bieu4HTMT 2" xfId="3958" xr:uid="{00000000-0005-0000-0000-00009B0E0000}"/>
    <cellStyle name="T_CPK_Bieu4HTMT_!1 1 bao cao giao KH ve HTCMT vung TNB   12-12-2011" xfId="2323" xr:uid="{00000000-0005-0000-0000-00009C0E0000}"/>
    <cellStyle name="T_CPK_Bieu4HTMT_!1 1 bao cao giao KH ve HTCMT vung TNB   12-12-2011 2" xfId="1164" xr:uid="{00000000-0005-0000-0000-00009D0E0000}"/>
    <cellStyle name="T_CPK_Bieu4HTMT_KH TPCP vung TNB (03-1-2012)" xfId="3960" xr:uid="{00000000-0005-0000-0000-00009E0E0000}"/>
    <cellStyle name="T_CPK_Bieu4HTMT_KH TPCP vung TNB (03-1-2012) 2" xfId="2253" xr:uid="{00000000-0005-0000-0000-00009F0E0000}"/>
    <cellStyle name="T_CPK_KH TPCP vung TNB (03-1-2012)" xfId="3691" xr:uid="{00000000-0005-0000-0000-0000A00E0000}"/>
    <cellStyle name="T_CPK_KH TPCP vung TNB (03-1-2012) 2" xfId="2759" xr:uid="{00000000-0005-0000-0000-0000A10E0000}"/>
    <cellStyle name="T_CTMTQG 2008" xfId="3961" xr:uid="{00000000-0005-0000-0000-0000A20E0000}"/>
    <cellStyle name="T_CTMTQG 2008 2" xfId="3962" xr:uid="{00000000-0005-0000-0000-0000A30E0000}"/>
    <cellStyle name="T_CTMTQG 2008_!1 1 bao cao giao KH ve HTCMT vung TNB   12-12-2011" xfId="2166" xr:uid="{00000000-0005-0000-0000-0000A40E0000}"/>
    <cellStyle name="T_CTMTQG 2008_!1 1 bao cao giao KH ve HTCMT vung TNB   12-12-2011 2" xfId="3964" xr:uid="{00000000-0005-0000-0000-0000A50E0000}"/>
    <cellStyle name="T_CTMTQG 2008_Bieu mau danh muc du an thuoc CTMTQG nam 2008" xfId="3965" xr:uid="{00000000-0005-0000-0000-0000A60E0000}"/>
    <cellStyle name="T_CTMTQG 2008_Bieu mau danh muc du an thuoc CTMTQG nam 2008 2" xfId="3225" xr:uid="{00000000-0005-0000-0000-0000A70E0000}"/>
    <cellStyle name="T_CTMTQG 2008_Bieu mau danh muc du an thuoc CTMTQG nam 2008_!1 1 bao cao giao KH ve HTCMT vung TNB   12-12-2011" xfId="3116" xr:uid="{00000000-0005-0000-0000-0000A80E0000}"/>
    <cellStyle name="T_CTMTQG 2008_Bieu mau danh muc du an thuoc CTMTQG nam 2008_!1 1 bao cao giao KH ve HTCMT vung TNB   12-12-2011 2" xfId="3119" xr:uid="{00000000-0005-0000-0000-0000A90E0000}"/>
    <cellStyle name="T_CTMTQG 2008_Bieu mau danh muc du an thuoc CTMTQG nam 2008_KH TPCP vung TNB (03-1-2012)" xfId="3966" xr:uid="{00000000-0005-0000-0000-0000AA0E0000}"/>
    <cellStyle name="T_CTMTQG 2008_Bieu mau danh muc du an thuoc CTMTQG nam 2008_KH TPCP vung TNB (03-1-2012) 2" xfId="3967" xr:uid="{00000000-0005-0000-0000-0000AB0E0000}"/>
    <cellStyle name="T_CTMTQG 2008_Hi-Tong hop KQ phan bo KH nam 08- LD fong giao 15-11-08" xfId="3201" xr:uid="{00000000-0005-0000-0000-0000AC0E0000}"/>
    <cellStyle name="T_CTMTQG 2008_Hi-Tong hop KQ phan bo KH nam 08- LD fong giao 15-11-08 2" xfId="2095" xr:uid="{00000000-0005-0000-0000-0000AD0E0000}"/>
    <cellStyle name="T_CTMTQG 2008_Hi-Tong hop KQ phan bo KH nam 08- LD fong giao 15-11-08_!1 1 bao cao giao KH ve HTCMT vung TNB   12-12-2011" xfId="3968" xr:uid="{00000000-0005-0000-0000-0000AE0E0000}"/>
    <cellStyle name="T_CTMTQG 2008_Hi-Tong hop KQ phan bo KH nam 08- LD fong giao 15-11-08_!1 1 bao cao giao KH ve HTCMT vung TNB   12-12-2011 2" xfId="3969" xr:uid="{00000000-0005-0000-0000-0000AF0E0000}"/>
    <cellStyle name="T_CTMTQG 2008_Hi-Tong hop KQ phan bo KH nam 08- LD fong giao 15-11-08_KH TPCP vung TNB (03-1-2012)" xfId="3970" xr:uid="{00000000-0005-0000-0000-0000B00E0000}"/>
    <cellStyle name="T_CTMTQG 2008_Hi-Tong hop KQ phan bo KH nam 08- LD fong giao 15-11-08_KH TPCP vung TNB (03-1-2012) 2" xfId="3879" xr:uid="{00000000-0005-0000-0000-0000B10E0000}"/>
    <cellStyle name="T_CTMTQG 2008_Ket qua thuc hien nam 2008" xfId="3972" xr:uid="{00000000-0005-0000-0000-0000B20E0000}"/>
    <cellStyle name="T_CTMTQG 2008_Ket qua thuc hien nam 2008 2" xfId="3272" xr:uid="{00000000-0005-0000-0000-0000B30E0000}"/>
    <cellStyle name="T_CTMTQG 2008_Ket qua thuc hien nam 2008_!1 1 bao cao giao KH ve HTCMT vung TNB   12-12-2011" xfId="3973" xr:uid="{00000000-0005-0000-0000-0000B40E0000}"/>
    <cellStyle name="T_CTMTQG 2008_Ket qua thuc hien nam 2008_!1 1 bao cao giao KH ve HTCMT vung TNB   12-12-2011 2" xfId="1685" xr:uid="{00000000-0005-0000-0000-0000B50E0000}"/>
    <cellStyle name="T_CTMTQG 2008_Ket qua thuc hien nam 2008_KH TPCP vung TNB (03-1-2012)" xfId="2334" xr:uid="{00000000-0005-0000-0000-0000B60E0000}"/>
    <cellStyle name="T_CTMTQG 2008_Ket qua thuc hien nam 2008_KH TPCP vung TNB (03-1-2012) 2" xfId="1988" xr:uid="{00000000-0005-0000-0000-0000B70E0000}"/>
    <cellStyle name="T_CTMTQG 2008_KH TPCP vung TNB (03-1-2012)" xfId="3974" xr:uid="{00000000-0005-0000-0000-0000B80E0000}"/>
    <cellStyle name="T_CTMTQG 2008_KH TPCP vung TNB (03-1-2012) 2" xfId="3975" xr:uid="{00000000-0005-0000-0000-0000B90E0000}"/>
    <cellStyle name="T_CTMTQG 2008_KH XDCB_2008 lan 1" xfId="1257" xr:uid="{00000000-0005-0000-0000-0000BA0E0000}"/>
    <cellStyle name="T_CTMTQG 2008_KH XDCB_2008 lan 1 2" xfId="3976" xr:uid="{00000000-0005-0000-0000-0000BB0E0000}"/>
    <cellStyle name="T_CTMTQG 2008_KH XDCB_2008 lan 1 sua ngay 27-10" xfId="1358" xr:uid="{00000000-0005-0000-0000-0000BC0E0000}"/>
    <cellStyle name="T_CTMTQG 2008_KH XDCB_2008 lan 1 sua ngay 27-10 2" xfId="3977" xr:uid="{00000000-0005-0000-0000-0000BD0E0000}"/>
    <cellStyle name="T_CTMTQG 2008_KH XDCB_2008 lan 1 sua ngay 27-10_!1 1 bao cao giao KH ve HTCMT vung TNB   12-12-2011" xfId="3978" xr:uid="{00000000-0005-0000-0000-0000BE0E0000}"/>
    <cellStyle name="T_CTMTQG 2008_KH XDCB_2008 lan 1 sua ngay 27-10_!1 1 bao cao giao KH ve HTCMT vung TNB   12-12-2011 2" xfId="3979" xr:uid="{00000000-0005-0000-0000-0000BF0E0000}"/>
    <cellStyle name="T_CTMTQG 2008_KH XDCB_2008 lan 1 sua ngay 27-10_KH TPCP vung TNB (03-1-2012)" xfId="3980" xr:uid="{00000000-0005-0000-0000-0000C00E0000}"/>
    <cellStyle name="T_CTMTQG 2008_KH XDCB_2008 lan 1 sua ngay 27-10_KH TPCP vung TNB (03-1-2012) 2" xfId="2285" xr:uid="{00000000-0005-0000-0000-0000C10E0000}"/>
    <cellStyle name="T_CTMTQG 2008_KH XDCB_2008 lan 1_!1 1 bao cao giao KH ve HTCMT vung TNB   12-12-2011" xfId="3981" xr:uid="{00000000-0005-0000-0000-0000C20E0000}"/>
    <cellStyle name="T_CTMTQG 2008_KH XDCB_2008 lan 1_!1 1 bao cao giao KH ve HTCMT vung TNB   12-12-2011 2" xfId="2369" xr:uid="{00000000-0005-0000-0000-0000C30E0000}"/>
    <cellStyle name="T_CTMTQG 2008_KH XDCB_2008 lan 1_KH TPCP vung TNB (03-1-2012)" xfId="3982" xr:uid="{00000000-0005-0000-0000-0000C40E0000}"/>
    <cellStyle name="T_CTMTQG 2008_KH XDCB_2008 lan 1_KH TPCP vung TNB (03-1-2012) 2" xfId="3564" xr:uid="{00000000-0005-0000-0000-0000C50E0000}"/>
    <cellStyle name="T_CTMTQG 2008_KH XDCB_2008 lan 2 sua ngay 10-11" xfId="3217" xr:uid="{00000000-0005-0000-0000-0000C60E0000}"/>
    <cellStyle name="T_CTMTQG 2008_KH XDCB_2008 lan 2 sua ngay 10-11 2" xfId="3230" xr:uid="{00000000-0005-0000-0000-0000C70E0000}"/>
    <cellStyle name="T_CTMTQG 2008_KH XDCB_2008 lan 2 sua ngay 10-11_!1 1 bao cao giao KH ve HTCMT vung TNB   12-12-2011" xfId="3983" xr:uid="{00000000-0005-0000-0000-0000C80E0000}"/>
    <cellStyle name="T_CTMTQG 2008_KH XDCB_2008 lan 2 sua ngay 10-11_!1 1 bao cao giao KH ve HTCMT vung TNB   12-12-2011 2" xfId="3984" xr:uid="{00000000-0005-0000-0000-0000C90E0000}"/>
    <cellStyle name="T_CTMTQG 2008_KH XDCB_2008 lan 2 sua ngay 10-11_KH TPCP vung TNB (03-1-2012)" xfId="3985" xr:uid="{00000000-0005-0000-0000-0000CA0E0000}"/>
    <cellStyle name="T_CTMTQG 2008_KH XDCB_2008 lan 2 sua ngay 10-11_KH TPCP vung TNB (03-1-2012) 2" xfId="3986" xr:uid="{00000000-0005-0000-0000-0000CB0E0000}"/>
    <cellStyle name="T_danh muc chuan bi dau tu 2011 ngay 07-6-2011" xfId="2690" xr:uid="{00000000-0005-0000-0000-0000D20E0000}"/>
    <cellStyle name="T_danh muc chuan bi dau tu 2011 ngay 07-6-2011 2" xfId="1600" xr:uid="{00000000-0005-0000-0000-0000D30E0000}"/>
    <cellStyle name="T_danh muc chuan bi dau tu 2011 ngay 07-6-2011_!1 1 bao cao giao KH ve HTCMT vung TNB   12-12-2011" xfId="3987" xr:uid="{00000000-0005-0000-0000-0000D40E0000}"/>
    <cellStyle name="T_danh muc chuan bi dau tu 2011 ngay 07-6-2011_!1 1 bao cao giao KH ve HTCMT vung TNB   12-12-2011 2" xfId="3988" xr:uid="{00000000-0005-0000-0000-0000D50E0000}"/>
    <cellStyle name="T_danh muc chuan bi dau tu 2011 ngay 07-6-2011_KH TPCP vung TNB (03-1-2012)" xfId="881" xr:uid="{00000000-0005-0000-0000-0000D60E0000}"/>
    <cellStyle name="T_danh muc chuan bi dau tu 2011 ngay 07-6-2011_KH TPCP vung TNB (03-1-2012) 2" xfId="883" xr:uid="{00000000-0005-0000-0000-0000D70E0000}"/>
    <cellStyle name="T_Danh muc pbo nguon von XSKT, XDCB nam 2009 chuyen qua nam 2010" xfId="3989" xr:uid="{00000000-0005-0000-0000-0000D80E0000}"/>
    <cellStyle name="T_Danh muc pbo nguon von XSKT, XDCB nam 2009 chuyen qua nam 2010 2" xfId="3990" xr:uid="{00000000-0005-0000-0000-0000D90E0000}"/>
    <cellStyle name="T_Danh muc pbo nguon von XSKT, XDCB nam 2009 chuyen qua nam 2010_!1 1 bao cao giao KH ve HTCMT vung TNB   12-12-2011" xfId="3991" xr:uid="{00000000-0005-0000-0000-0000DA0E0000}"/>
    <cellStyle name="T_Danh muc pbo nguon von XSKT, XDCB nam 2009 chuyen qua nam 2010_!1 1 bao cao giao KH ve HTCMT vung TNB   12-12-2011 2" xfId="414" xr:uid="{00000000-0005-0000-0000-0000DB0E0000}"/>
    <cellStyle name="T_Danh muc pbo nguon von XSKT, XDCB nam 2009 chuyen qua nam 2010_KH TPCP vung TNB (03-1-2012)" xfId="992" xr:uid="{00000000-0005-0000-0000-0000DC0E0000}"/>
    <cellStyle name="T_Danh muc pbo nguon von XSKT, XDCB nam 2009 chuyen qua nam 2010_KH TPCP vung TNB (03-1-2012) 2" xfId="3992" xr:uid="{00000000-0005-0000-0000-0000DD0E0000}"/>
    <cellStyle name="T_dieu chinh KH 2011 ngay 26-5-2011111" xfId="3993" xr:uid="{00000000-0005-0000-0000-0000DE0E0000}"/>
    <cellStyle name="T_dieu chinh KH 2011 ngay 26-5-2011111 2" xfId="2062" xr:uid="{00000000-0005-0000-0000-0000DF0E0000}"/>
    <cellStyle name="T_dieu chinh KH 2011 ngay 26-5-2011111_!1 1 bao cao giao KH ve HTCMT vung TNB   12-12-2011" xfId="2515" xr:uid="{00000000-0005-0000-0000-0000E00E0000}"/>
    <cellStyle name="T_dieu chinh KH 2011 ngay 26-5-2011111_!1 1 bao cao giao KH ve HTCMT vung TNB   12-12-2011 2" xfId="3329" xr:uid="{00000000-0005-0000-0000-0000E10E0000}"/>
    <cellStyle name="T_dieu chinh KH 2011 ngay 26-5-2011111_KH TPCP vung TNB (03-1-2012)" xfId="1607" xr:uid="{00000000-0005-0000-0000-0000E20E0000}"/>
    <cellStyle name="T_dieu chinh KH 2011 ngay 26-5-2011111_KH TPCP vung TNB (03-1-2012) 2" xfId="3631" xr:uid="{00000000-0005-0000-0000-0000E30E0000}"/>
    <cellStyle name="T_DK 2014-2015 final" xfId="3994" xr:uid="{00000000-0005-0000-0000-0000E40E0000}"/>
    <cellStyle name="T_DK 2014-2015 final_05-12  KH trung han 2016-2020 - Liem Thinh edited" xfId="1000" xr:uid="{00000000-0005-0000-0000-0000E50E0000}"/>
    <cellStyle name="T_DK 2014-2015 final_Copy of 05-12  KH trung han 2016-2020 - Liem Thinh edited (1)" xfId="3514" xr:uid="{00000000-0005-0000-0000-0000E60E0000}"/>
    <cellStyle name="T_DK 2014-2015 new" xfId="3996" xr:uid="{00000000-0005-0000-0000-0000E70E0000}"/>
    <cellStyle name="T_DK 2014-2015 new_05-12  KH trung han 2016-2020 - Liem Thinh edited" xfId="1924" xr:uid="{00000000-0005-0000-0000-0000E80E0000}"/>
    <cellStyle name="T_DK 2014-2015 new_Copy of 05-12  KH trung han 2016-2020 - Liem Thinh edited (1)" xfId="1323" xr:uid="{00000000-0005-0000-0000-0000E90E0000}"/>
    <cellStyle name="T_DK KH CBDT 2014 11-11-2013" xfId="3173" xr:uid="{00000000-0005-0000-0000-0000EA0E0000}"/>
    <cellStyle name="T_DK KH CBDT 2014 11-11-2013(1)" xfId="3077" xr:uid="{00000000-0005-0000-0000-0000EB0E0000}"/>
    <cellStyle name="T_DK KH CBDT 2014 11-11-2013(1)_05-12  KH trung han 2016-2020 - Liem Thinh edited" xfId="924" xr:uid="{00000000-0005-0000-0000-0000EC0E0000}"/>
    <cellStyle name="T_DK KH CBDT 2014 11-11-2013(1)_Copy of 05-12  KH trung han 2016-2020 - Liem Thinh edited (1)" xfId="2525" xr:uid="{00000000-0005-0000-0000-0000ED0E0000}"/>
    <cellStyle name="T_DK KH CBDT 2014 11-11-2013_05-12  KH trung han 2016-2020 - Liem Thinh edited" xfId="3997" xr:uid="{00000000-0005-0000-0000-0000EE0E0000}"/>
    <cellStyle name="T_DK KH CBDT 2014 11-11-2013_Copy of 05-12  KH trung han 2016-2020 - Liem Thinh edited (1)" xfId="2894" xr:uid="{00000000-0005-0000-0000-0000EF0E0000}"/>
    <cellStyle name="T_DS KCH PHAN BO VON NSDP NAM 2010" xfId="2579" xr:uid="{00000000-0005-0000-0000-0000F00E0000}"/>
    <cellStyle name="T_DS KCH PHAN BO VON NSDP NAM 2010 2" xfId="1110" xr:uid="{00000000-0005-0000-0000-0000F10E0000}"/>
    <cellStyle name="T_DS KCH PHAN BO VON NSDP NAM 2010_!1 1 bao cao giao KH ve HTCMT vung TNB   12-12-2011" xfId="1838" xr:uid="{00000000-0005-0000-0000-0000F20E0000}"/>
    <cellStyle name="T_DS KCH PHAN BO VON NSDP NAM 2010_!1 1 bao cao giao KH ve HTCMT vung TNB   12-12-2011 2" xfId="3998" xr:uid="{00000000-0005-0000-0000-0000F30E0000}"/>
    <cellStyle name="T_DS KCH PHAN BO VON NSDP NAM 2010_KH TPCP vung TNB (03-1-2012)" xfId="3999" xr:uid="{00000000-0005-0000-0000-0000F40E0000}"/>
    <cellStyle name="T_DS KCH PHAN BO VON NSDP NAM 2010_KH TPCP vung TNB (03-1-2012) 2" xfId="4000" xr:uid="{00000000-0005-0000-0000-0000F50E0000}"/>
    <cellStyle name="T_Du an khoi cong moi nam 2010" xfId="3890" xr:uid="{00000000-0005-0000-0000-0000F60E0000}"/>
    <cellStyle name="T_Du an khoi cong moi nam 2010 2" xfId="4001" xr:uid="{00000000-0005-0000-0000-0000F70E0000}"/>
    <cellStyle name="T_Du an khoi cong moi nam 2010_!1 1 bao cao giao KH ve HTCMT vung TNB   12-12-2011" xfId="3182" xr:uid="{00000000-0005-0000-0000-0000F80E0000}"/>
    <cellStyle name="T_Du an khoi cong moi nam 2010_!1 1 bao cao giao KH ve HTCMT vung TNB   12-12-2011 2" xfId="3314" xr:uid="{00000000-0005-0000-0000-0000F90E0000}"/>
    <cellStyle name="T_Du an khoi cong moi nam 2010_KH TPCP vung TNB (03-1-2012)" xfId="4002" xr:uid="{00000000-0005-0000-0000-0000FA0E0000}"/>
    <cellStyle name="T_Du an khoi cong moi nam 2010_KH TPCP vung TNB (03-1-2012) 2" xfId="4003" xr:uid="{00000000-0005-0000-0000-0000FB0E0000}"/>
    <cellStyle name="T_DU AN TKQH VA CHUAN BI DAU TU NAM 2007 sua ngay 9-11" xfId="3297" xr:uid="{00000000-0005-0000-0000-0000FC0E0000}"/>
    <cellStyle name="T_DU AN TKQH VA CHUAN BI DAU TU NAM 2007 sua ngay 9-11 2" xfId="803" xr:uid="{00000000-0005-0000-0000-0000FD0E0000}"/>
    <cellStyle name="T_DU AN TKQH VA CHUAN BI DAU TU NAM 2007 sua ngay 9-11_!1 1 bao cao giao KH ve HTCMT vung TNB   12-12-2011" xfId="4004" xr:uid="{00000000-0005-0000-0000-0000FE0E0000}"/>
    <cellStyle name="T_DU AN TKQH VA CHUAN BI DAU TU NAM 2007 sua ngay 9-11_!1 1 bao cao giao KH ve HTCMT vung TNB   12-12-2011 2" xfId="4005" xr:uid="{00000000-0005-0000-0000-0000FF0E0000}"/>
    <cellStyle name="T_DU AN TKQH VA CHUAN BI DAU TU NAM 2007 sua ngay 9-11_Bieu mau danh muc du an thuoc CTMTQG nam 2008" xfId="3995" xr:uid="{00000000-0005-0000-0000-0000000F0000}"/>
    <cellStyle name="T_DU AN TKQH VA CHUAN BI DAU TU NAM 2007 sua ngay 9-11_Bieu mau danh muc du an thuoc CTMTQG nam 2008 2" xfId="4006" xr:uid="{00000000-0005-0000-0000-0000010F0000}"/>
    <cellStyle name="T_DU AN TKQH VA CHUAN BI DAU TU NAM 2007 sua ngay 9-11_Bieu mau danh muc du an thuoc CTMTQG nam 2008_!1 1 bao cao giao KH ve HTCMT vung TNB   12-12-2011" xfId="386" xr:uid="{00000000-0005-0000-0000-0000020F0000}"/>
    <cellStyle name="T_DU AN TKQH VA CHUAN BI DAU TU NAM 2007 sua ngay 9-11_Bieu mau danh muc du an thuoc CTMTQG nam 2008_!1 1 bao cao giao KH ve HTCMT vung TNB   12-12-2011 2" xfId="2048" xr:uid="{00000000-0005-0000-0000-0000030F0000}"/>
    <cellStyle name="T_DU AN TKQH VA CHUAN BI DAU TU NAM 2007 sua ngay 9-11_Bieu mau danh muc du an thuoc CTMTQG nam 2008_KH TPCP vung TNB (03-1-2012)" xfId="2766" xr:uid="{00000000-0005-0000-0000-0000040F0000}"/>
    <cellStyle name="T_DU AN TKQH VA CHUAN BI DAU TU NAM 2007 sua ngay 9-11_Bieu mau danh muc du an thuoc CTMTQG nam 2008_KH TPCP vung TNB (03-1-2012) 2" xfId="4007" xr:uid="{00000000-0005-0000-0000-0000050F0000}"/>
    <cellStyle name="T_DU AN TKQH VA CHUAN BI DAU TU NAM 2007 sua ngay 9-11_Du an khoi cong moi nam 2010" xfId="2223" xr:uid="{00000000-0005-0000-0000-0000060F0000}"/>
    <cellStyle name="T_DU AN TKQH VA CHUAN BI DAU TU NAM 2007 sua ngay 9-11_Du an khoi cong moi nam 2010 2" xfId="4008" xr:uid="{00000000-0005-0000-0000-0000070F0000}"/>
    <cellStyle name="T_DU AN TKQH VA CHUAN BI DAU TU NAM 2007 sua ngay 9-11_Du an khoi cong moi nam 2010_!1 1 bao cao giao KH ve HTCMT vung TNB   12-12-2011" xfId="4009" xr:uid="{00000000-0005-0000-0000-0000080F0000}"/>
    <cellStyle name="T_DU AN TKQH VA CHUAN BI DAU TU NAM 2007 sua ngay 9-11_Du an khoi cong moi nam 2010_!1 1 bao cao giao KH ve HTCMT vung TNB   12-12-2011 2" xfId="1272" xr:uid="{00000000-0005-0000-0000-0000090F0000}"/>
    <cellStyle name="T_DU AN TKQH VA CHUAN BI DAU TU NAM 2007 sua ngay 9-11_Du an khoi cong moi nam 2010_KH TPCP vung TNB (03-1-2012)" xfId="615" xr:uid="{00000000-0005-0000-0000-00000A0F0000}"/>
    <cellStyle name="T_DU AN TKQH VA CHUAN BI DAU TU NAM 2007 sua ngay 9-11_Du an khoi cong moi nam 2010_KH TPCP vung TNB (03-1-2012) 2" xfId="632" xr:uid="{00000000-0005-0000-0000-00000B0F0000}"/>
    <cellStyle name="T_DU AN TKQH VA CHUAN BI DAU TU NAM 2007 sua ngay 9-11_Ket qua phan bo von nam 2008" xfId="3963" xr:uid="{00000000-0005-0000-0000-00000C0F0000}"/>
    <cellStyle name="T_DU AN TKQH VA CHUAN BI DAU TU NAM 2007 sua ngay 9-11_Ket qua phan bo von nam 2008 2" xfId="410" xr:uid="{00000000-0005-0000-0000-00000D0F0000}"/>
    <cellStyle name="T_DU AN TKQH VA CHUAN BI DAU TU NAM 2007 sua ngay 9-11_Ket qua phan bo von nam 2008_!1 1 bao cao giao KH ve HTCMT vung TNB   12-12-2011" xfId="3388" xr:uid="{00000000-0005-0000-0000-00000E0F0000}"/>
    <cellStyle name="T_DU AN TKQH VA CHUAN BI DAU TU NAM 2007 sua ngay 9-11_Ket qua phan bo von nam 2008_!1 1 bao cao giao KH ve HTCMT vung TNB   12-12-2011 2" xfId="4010" xr:uid="{00000000-0005-0000-0000-00000F0F0000}"/>
    <cellStyle name="T_DU AN TKQH VA CHUAN BI DAU TU NAM 2007 sua ngay 9-11_Ket qua phan bo von nam 2008_KH TPCP vung TNB (03-1-2012)" xfId="3700" xr:uid="{00000000-0005-0000-0000-0000100F0000}"/>
    <cellStyle name="T_DU AN TKQH VA CHUAN BI DAU TU NAM 2007 sua ngay 9-11_Ket qua phan bo von nam 2008_KH TPCP vung TNB (03-1-2012) 2" xfId="4011" xr:uid="{00000000-0005-0000-0000-0000110F0000}"/>
    <cellStyle name="T_DU AN TKQH VA CHUAN BI DAU TU NAM 2007 sua ngay 9-11_KH TPCP vung TNB (03-1-2012)" xfId="3864" xr:uid="{00000000-0005-0000-0000-0000120F0000}"/>
    <cellStyle name="T_DU AN TKQH VA CHUAN BI DAU TU NAM 2007 sua ngay 9-11_KH TPCP vung TNB (03-1-2012) 2" xfId="1160" xr:uid="{00000000-0005-0000-0000-0000130F0000}"/>
    <cellStyle name="T_DU AN TKQH VA CHUAN BI DAU TU NAM 2007 sua ngay 9-11_KH XDCB_2008 lan 2 sua ngay 10-11" xfId="4012" xr:uid="{00000000-0005-0000-0000-0000140F0000}"/>
    <cellStyle name="T_DU AN TKQH VA CHUAN BI DAU TU NAM 2007 sua ngay 9-11_KH XDCB_2008 lan 2 sua ngay 10-11 2" xfId="1232" xr:uid="{00000000-0005-0000-0000-0000150F0000}"/>
    <cellStyle name="T_DU AN TKQH VA CHUAN BI DAU TU NAM 2007 sua ngay 9-11_KH XDCB_2008 lan 2 sua ngay 10-11_!1 1 bao cao giao KH ve HTCMT vung TNB   12-12-2011" xfId="1863" xr:uid="{00000000-0005-0000-0000-0000160F0000}"/>
    <cellStyle name="T_DU AN TKQH VA CHUAN BI DAU TU NAM 2007 sua ngay 9-11_KH XDCB_2008 lan 2 sua ngay 10-11_!1 1 bao cao giao KH ve HTCMT vung TNB   12-12-2011 2" xfId="4013" xr:uid="{00000000-0005-0000-0000-0000170F0000}"/>
    <cellStyle name="T_DU AN TKQH VA CHUAN BI DAU TU NAM 2007 sua ngay 9-11_KH XDCB_2008 lan 2 sua ngay 10-11_KH TPCP vung TNB (03-1-2012)" xfId="1595" xr:uid="{00000000-0005-0000-0000-0000180F0000}"/>
    <cellStyle name="T_DU AN TKQH VA CHUAN BI DAU TU NAM 2007 sua ngay 9-11_KH XDCB_2008 lan 2 sua ngay 10-11_KH TPCP vung TNB (03-1-2012) 2" xfId="770" xr:uid="{00000000-0005-0000-0000-0000190F0000}"/>
    <cellStyle name="T_du toan dieu chinh  20-8-2006" xfId="2284" xr:uid="{00000000-0005-0000-0000-00001A0F0000}"/>
    <cellStyle name="T_du toan dieu chinh  20-8-2006 2" xfId="3971" xr:uid="{00000000-0005-0000-0000-00001B0F0000}"/>
    <cellStyle name="T_du toan dieu chinh  20-8-2006_!1 1 bao cao giao KH ve HTCMT vung TNB   12-12-2011" xfId="2963" xr:uid="{00000000-0005-0000-0000-00001C0F0000}"/>
    <cellStyle name="T_du toan dieu chinh  20-8-2006_!1 1 bao cao giao KH ve HTCMT vung TNB   12-12-2011 2" xfId="4014" xr:uid="{00000000-0005-0000-0000-00001D0F0000}"/>
    <cellStyle name="T_du toan dieu chinh  20-8-2006_Bieu4HTMT" xfId="4015" xr:uid="{00000000-0005-0000-0000-00001E0F0000}"/>
    <cellStyle name="T_du toan dieu chinh  20-8-2006_Bieu4HTMT 2" xfId="4016" xr:uid="{00000000-0005-0000-0000-00001F0F0000}"/>
    <cellStyle name="T_du toan dieu chinh  20-8-2006_Bieu4HTMT_!1 1 bao cao giao KH ve HTCMT vung TNB   12-12-2011" xfId="4018" xr:uid="{00000000-0005-0000-0000-0000200F0000}"/>
    <cellStyle name="T_du toan dieu chinh  20-8-2006_Bieu4HTMT_!1 1 bao cao giao KH ve HTCMT vung TNB   12-12-2011 2" xfId="3646" xr:uid="{00000000-0005-0000-0000-0000210F0000}"/>
    <cellStyle name="T_du toan dieu chinh  20-8-2006_Bieu4HTMT_KH TPCP vung TNB (03-1-2012)" xfId="4019" xr:uid="{00000000-0005-0000-0000-0000220F0000}"/>
    <cellStyle name="T_du toan dieu chinh  20-8-2006_Bieu4HTMT_KH TPCP vung TNB (03-1-2012) 2" xfId="4020" xr:uid="{00000000-0005-0000-0000-0000230F0000}"/>
    <cellStyle name="T_du toan dieu chinh  20-8-2006_KH TPCP vung TNB (03-1-2012)" xfId="4021" xr:uid="{00000000-0005-0000-0000-0000240F0000}"/>
    <cellStyle name="T_du toan dieu chinh  20-8-2006_KH TPCP vung TNB (03-1-2012) 2" xfId="3398" xr:uid="{00000000-0005-0000-0000-0000250F0000}"/>
    <cellStyle name="T_giao KH 2011 ngay 10-12-2010" xfId="2097" xr:uid="{00000000-0005-0000-0000-0000260F0000}"/>
    <cellStyle name="T_giao KH 2011 ngay 10-12-2010 2" xfId="2066" xr:uid="{00000000-0005-0000-0000-0000270F0000}"/>
    <cellStyle name="T_giao KH 2011 ngay 10-12-2010_!1 1 bao cao giao KH ve HTCMT vung TNB   12-12-2011" xfId="4022" xr:uid="{00000000-0005-0000-0000-0000280F0000}"/>
    <cellStyle name="T_giao KH 2011 ngay 10-12-2010_!1 1 bao cao giao KH ve HTCMT vung TNB   12-12-2011 2" xfId="2697" xr:uid="{00000000-0005-0000-0000-0000290F0000}"/>
    <cellStyle name="T_giao KH 2011 ngay 10-12-2010_KH TPCP vung TNB (03-1-2012)" xfId="3710" xr:uid="{00000000-0005-0000-0000-00002A0F0000}"/>
    <cellStyle name="T_giao KH 2011 ngay 10-12-2010_KH TPCP vung TNB (03-1-2012) 2" xfId="3713" xr:uid="{00000000-0005-0000-0000-00002B0F0000}"/>
    <cellStyle name="T_Ht-PTq1-03" xfId="864" xr:uid="{00000000-0005-0000-0000-00002C0F0000}"/>
    <cellStyle name="T_Ht-PTq1-03 2" xfId="3296" xr:uid="{00000000-0005-0000-0000-00002D0F0000}"/>
    <cellStyle name="T_Ht-PTq1-03_!1 1 bao cao giao KH ve HTCMT vung TNB   12-12-2011" xfId="4023" xr:uid="{00000000-0005-0000-0000-00002E0F0000}"/>
    <cellStyle name="T_Ht-PTq1-03_!1 1 bao cao giao KH ve HTCMT vung TNB   12-12-2011 2" xfId="262" xr:uid="{00000000-0005-0000-0000-00002F0F0000}"/>
    <cellStyle name="T_Ht-PTq1-03_kien giang 2" xfId="4024" xr:uid="{00000000-0005-0000-0000-0000300F0000}"/>
    <cellStyle name="T_Ht-PTq1-03_kien giang 2 2" xfId="2739" xr:uid="{00000000-0005-0000-0000-0000310F0000}"/>
    <cellStyle name="T_Ke hoach KTXH  nam 2009_PKT thang 11 nam 2008" xfId="120" xr:uid="{00000000-0005-0000-0000-0000320F0000}"/>
    <cellStyle name="T_Ke hoach KTXH  nam 2009_PKT thang 11 nam 2008 2" xfId="1292" xr:uid="{00000000-0005-0000-0000-0000330F0000}"/>
    <cellStyle name="T_Ke hoach KTXH  nam 2009_PKT thang 11 nam 2008_!1 1 bao cao giao KH ve HTCMT vung TNB   12-12-2011" xfId="692" xr:uid="{00000000-0005-0000-0000-0000340F0000}"/>
    <cellStyle name="T_Ke hoach KTXH  nam 2009_PKT thang 11 nam 2008_!1 1 bao cao giao KH ve HTCMT vung TNB   12-12-2011 2" xfId="2992" xr:uid="{00000000-0005-0000-0000-0000350F0000}"/>
    <cellStyle name="T_Ke hoach KTXH  nam 2009_PKT thang 11 nam 2008_KH TPCP vung TNB (03-1-2012)" xfId="1508" xr:uid="{00000000-0005-0000-0000-0000360F0000}"/>
    <cellStyle name="T_Ke hoach KTXH  nam 2009_PKT thang 11 nam 2008_KH TPCP vung TNB (03-1-2012) 2" xfId="3959" xr:uid="{00000000-0005-0000-0000-0000370F0000}"/>
    <cellStyle name="T_Ket qua dau thau" xfId="2057" xr:uid="{00000000-0005-0000-0000-0000380F0000}"/>
    <cellStyle name="T_Ket qua dau thau 2" xfId="746" xr:uid="{00000000-0005-0000-0000-0000390F0000}"/>
    <cellStyle name="T_Ket qua dau thau_!1 1 bao cao giao KH ve HTCMT vung TNB   12-12-2011" xfId="4025" xr:uid="{00000000-0005-0000-0000-00003A0F0000}"/>
    <cellStyle name="T_Ket qua dau thau_!1 1 bao cao giao KH ve HTCMT vung TNB   12-12-2011 2" xfId="4026" xr:uid="{00000000-0005-0000-0000-00003B0F0000}"/>
    <cellStyle name="T_Ket qua dau thau_KH TPCP vung TNB (03-1-2012)" xfId="774" xr:uid="{00000000-0005-0000-0000-00003C0F0000}"/>
    <cellStyle name="T_Ket qua dau thau_KH TPCP vung TNB (03-1-2012) 2" xfId="1949" xr:uid="{00000000-0005-0000-0000-00003D0F0000}"/>
    <cellStyle name="T_Ket qua phan bo von nam 2008" xfId="11" xr:uid="{00000000-0005-0000-0000-00003E0F0000}"/>
    <cellStyle name="T_Ket qua phan bo von nam 2008 2" xfId="4027" xr:uid="{00000000-0005-0000-0000-00003F0F0000}"/>
    <cellStyle name="T_Ket qua phan bo von nam 2008_!1 1 bao cao giao KH ve HTCMT vung TNB   12-12-2011" xfId="4028" xr:uid="{00000000-0005-0000-0000-0000400F0000}"/>
    <cellStyle name="T_Ket qua phan bo von nam 2008_!1 1 bao cao giao KH ve HTCMT vung TNB   12-12-2011 2" xfId="1731" xr:uid="{00000000-0005-0000-0000-0000410F0000}"/>
    <cellStyle name="T_Ket qua phan bo von nam 2008_KH TPCP vung TNB (03-1-2012)" xfId="2556" xr:uid="{00000000-0005-0000-0000-0000420F0000}"/>
    <cellStyle name="T_Ket qua phan bo von nam 2008_KH TPCP vung TNB (03-1-2012) 2" xfId="4029" xr:uid="{00000000-0005-0000-0000-0000430F0000}"/>
    <cellStyle name="T_KH 2011-2015" xfId="3761" xr:uid="{00000000-0005-0000-0000-0000460F0000}"/>
    <cellStyle name="T_KH TPCP vung TNB (03-1-2012)" xfId="3488" xr:uid="{00000000-0005-0000-0000-0000470F0000}"/>
    <cellStyle name="T_KH TPCP vung TNB (03-1-2012) 2" xfId="3939" xr:uid="{00000000-0005-0000-0000-0000480F0000}"/>
    <cellStyle name="T_KH XDCB_2008 lan 2 sua ngay 10-11" xfId="4017" xr:uid="{00000000-0005-0000-0000-0000490F0000}"/>
    <cellStyle name="T_KH XDCB_2008 lan 2 sua ngay 10-11 2" xfId="3645" xr:uid="{00000000-0005-0000-0000-00004A0F0000}"/>
    <cellStyle name="T_KH XDCB_2008 lan 2 sua ngay 10-11_!1 1 bao cao giao KH ve HTCMT vung TNB   12-12-2011" xfId="2126" xr:uid="{00000000-0005-0000-0000-00004B0F0000}"/>
    <cellStyle name="T_KH XDCB_2008 lan 2 sua ngay 10-11_!1 1 bao cao giao KH ve HTCMT vung TNB   12-12-2011 2" xfId="3594" xr:uid="{00000000-0005-0000-0000-00004C0F0000}"/>
    <cellStyle name="T_KH XDCB_2008 lan 2 sua ngay 10-11_KH TPCP vung TNB (03-1-2012)" xfId="4030" xr:uid="{00000000-0005-0000-0000-00004D0F0000}"/>
    <cellStyle name="T_KH XDCB_2008 lan 2 sua ngay 10-11_KH TPCP vung TNB (03-1-2012) 2" xfId="1179" xr:uid="{00000000-0005-0000-0000-00004E0F0000}"/>
    <cellStyle name="T_kien giang 2" xfId="3251" xr:uid="{00000000-0005-0000-0000-0000440F0000}"/>
    <cellStyle name="T_kien giang 2 2" xfId="3104" xr:uid="{00000000-0005-0000-0000-0000450F0000}"/>
    <cellStyle name="T_Me_Tri_6_07" xfId="1070" xr:uid="{00000000-0005-0000-0000-00004F0F0000}"/>
    <cellStyle name="T_Me_Tri_6_07 2" xfId="147" xr:uid="{00000000-0005-0000-0000-0000500F0000}"/>
    <cellStyle name="T_Me_Tri_6_07_!1 1 bao cao giao KH ve HTCMT vung TNB   12-12-2011" xfId="3904" xr:uid="{00000000-0005-0000-0000-0000510F0000}"/>
    <cellStyle name="T_Me_Tri_6_07_!1 1 bao cao giao KH ve HTCMT vung TNB   12-12-2011 2" xfId="1911" xr:uid="{00000000-0005-0000-0000-0000520F0000}"/>
    <cellStyle name="T_Me_Tri_6_07_Bieu4HTMT" xfId="1395" xr:uid="{00000000-0005-0000-0000-0000530F0000}"/>
    <cellStyle name="T_Me_Tri_6_07_Bieu4HTMT 2" xfId="2214" xr:uid="{00000000-0005-0000-0000-0000540F0000}"/>
    <cellStyle name="T_Me_Tri_6_07_Bieu4HTMT_!1 1 bao cao giao KH ve HTCMT vung TNB   12-12-2011" xfId="3259" xr:uid="{00000000-0005-0000-0000-0000550F0000}"/>
    <cellStyle name="T_Me_Tri_6_07_Bieu4HTMT_!1 1 bao cao giao KH ve HTCMT vung TNB   12-12-2011 2" xfId="3176" xr:uid="{00000000-0005-0000-0000-0000560F0000}"/>
    <cellStyle name="T_Me_Tri_6_07_Bieu4HTMT_KH TPCP vung TNB (03-1-2012)" xfId="4031" xr:uid="{00000000-0005-0000-0000-0000570F0000}"/>
    <cellStyle name="T_Me_Tri_6_07_Bieu4HTMT_KH TPCP vung TNB (03-1-2012) 2" xfId="1255" xr:uid="{00000000-0005-0000-0000-0000580F0000}"/>
    <cellStyle name="T_Me_Tri_6_07_KH TPCP vung TNB (03-1-2012)" xfId="3046" xr:uid="{00000000-0005-0000-0000-0000590F0000}"/>
    <cellStyle name="T_Me_Tri_6_07_KH TPCP vung TNB (03-1-2012) 2" xfId="451" xr:uid="{00000000-0005-0000-0000-00005A0F0000}"/>
    <cellStyle name="T_N2 thay dat (N1-1)" xfId="3123" xr:uid="{00000000-0005-0000-0000-00005B0F0000}"/>
    <cellStyle name="T_N2 thay dat (N1-1) 2" xfId="25" xr:uid="{00000000-0005-0000-0000-00005C0F0000}"/>
    <cellStyle name="T_N2 thay dat (N1-1)_!1 1 bao cao giao KH ve HTCMT vung TNB   12-12-2011" xfId="4032" xr:uid="{00000000-0005-0000-0000-00005D0F0000}"/>
    <cellStyle name="T_N2 thay dat (N1-1)_!1 1 bao cao giao KH ve HTCMT vung TNB   12-12-2011 2" xfId="4033" xr:uid="{00000000-0005-0000-0000-00005E0F0000}"/>
    <cellStyle name="T_N2 thay dat (N1-1)_Bieu4HTMT" xfId="4034" xr:uid="{00000000-0005-0000-0000-00005F0F0000}"/>
    <cellStyle name="T_N2 thay dat (N1-1)_Bieu4HTMT 2" xfId="2156" xr:uid="{00000000-0005-0000-0000-0000600F0000}"/>
    <cellStyle name="T_N2 thay dat (N1-1)_Bieu4HTMT_!1 1 bao cao giao KH ve HTCMT vung TNB   12-12-2011" xfId="1623" xr:uid="{00000000-0005-0000-0000-0000610F0000}"/>
    <cellStyle name="T_N2 thay dat (N1-1)_Bieu4HTMT_!1 1 bao cao giao KH ve HTCMT vung TNB   12-12-2011 2" xfId="4036" xr:uid="{00000000-0005-0000-0000-0000620F0000}"/>
    <cellStyle name="T_N2 thay dat (N1-1)_Bieu4HTMT_KH TPCP vung TNB (03-1-2012)" xfId="1408" xr:uid="{00000000-0005-0000-0000-0000630F0000}"/>
    <cellStyle name="T_N2 thay dat (N1-1)_Bieu4HTMT_KH TPCP vung TNB (03-1-2012) 2" xfId="1800" xr:uid="{00000000-0005-0000-0000-0000640F0000}"/>
    <cellStyle name="T_N2 thay dat (N1-1)_KH TPCP vung TNB (03-1-2012)" xfId="1853" xr:uid="{00000000-0005-0000-0000-0000650F0000}"/>
    <cellStyle name="T_N2 thay dat (N1-1)_KH TPCP vung TNB (03-1-2012) 2" xfId="1027" xr:uid="{00000000-0005-0000-0000-0000660F0000}"/>
    <cellStyle name="T_Phuong an can doi nam 2008" xfId="4037" xr:uid="{00000000-0005-0000-0000-0000670F0000}"/>
    <cellStyle name="T_Phuong an can doi nam 2008 2" xfId="69" xr:uid="{00000000-0005-0000-0000-0000680F0000}"/>
    <cellStyle name="T_Phuong an can doi nam 2008_!1 1 bao cao giao KH ve HTCMT vung TNB   12-12-2011" xfId="4038" xr:uid="{00000000-0005-0000-0000-0000690F0000}"/>
    <cellStyle name="T_Phuong an can doi nam 2008_!1 1 bao cao giao KH ve HTCMT vung TNB   12-12-2011 2" xfId="246" xr:uid="{00000000-0005-0000-0000-00006A0F0000}"/>
    <cellStyle name="T_Phuong an can doi nam 2008_KH TPCP vung TNB (03-1-2012)" xfId="871" xr:uid="{00000000-0005-0000-0000-00006B0F0000}"/>
    <cellStyle name="T_Phuong an can doi nam 2008_KH TPCP vung TNB (03-1-2012) 2" xfId="1917" xr:uid="{00000000-0005-0000-0000-00006C0F0000}"/>
    <cellStyle name="T_Seagame(BTL)" xfId="3623" xr:uid="{00000000-0005-0000-0000-00006D0F0000}"/>
    <cellStyle name="T_Seagame(BTL) 2" xfId="2679" xr:uid="{00000000-0005-0000-0000-00006E0F0000}"/>
    <cellStyle name="T_So GTVT" xfId="3164" xr:uid="{00000000-0005-0000-0000-00006F0F0000}"/>
    <cellStyle name="T_So GTVT 2" xfId="4039" xr:uid="{00000000-0005-0000-0000-0000700F0000}"/>
    <cellStyle name="T_So GTVT_!1 1 bao cao giao KH ve HTCMT vung TNB   12-12-2011" xfId="4040" xr:uid="{00000000-0005-0000-0000-0000710F0000}"/>
    <cellStyle name="T_So GTVT_!1 1 bao cao giao KH ve HTCMT vung TNB   12-12-2011 2" xfId="4042" xr:uid="{00000000-0005-0000-0000-0000720F0000}"/>
    <cellStyle name="T_So GTVT_KH TPCP vung TNB (03-1-2012)" xfId="3184" xr:uid="{00000000-0005-0000-0000-0000730F0000}"/>
    <cellStyle name="T_So GTVT_KH TPCP vung TNB (03-1-2012) 2" xfId="4043" xr:uid="{00000000-0005-0000-0000-0000740F0000}"/>
    <cellStyle name="T_tai co cau dau tu (tong hop)1" xfId="2438" xr:uid="{00000000-0005-0000-0000-0000750F0000}"/>
    <cellStyle name="T_TDT + duong(8-5-07)" xfId="3832" xr:uid="{00000000-0005-0000-0000-0000760F0000}"/>
    <cellStyle name="T_TDT + duong(8-5-07) 2" xfId="4044" xr:uid="{00000000-0005-0000-0000-0000770F0000}"/>
    <cellStyle name="T_TDT + duong(8-5-07)_!1 1 bao cao giao KH ve HTCMT vung TNB   12-12-2011" xfId="3638" xr:uid="{00000000-0005-0000-0000-0000780F0000}"/>
    <cellStyle name="T_TDT + duong(8-5-07)_!1 1 bao cao giao KH ve HTCMT vung TNB   12-12-2011 2" xfId="2828" xr:uid="{00000000-0005-0000-0000-0000790F0000}"/>
    <cellStyle name="T_TDT + duong(8-5-07)_Bieu4HTMT" xfId="1636" xr:uid="{00000000-0005-0000-0000-00007A0F0000}"/>
    <cellStyle name="T_TDT + duong(8-5-07)_Bieu4HTMT 2" xfId="4045" xr:uid="{00000000-0005-0000-0000-00007B0F0000}"/>
    <cellStyle name="T_TDT + duong(8-5-07)_Bieu4HTMT_!1 1 bao cao giao KH ve HTCMT vung TNB   12-12-2011" xfId="1308" xr:uid="{00000000-0005-0000-0000-00007C0F0000}"/>
    <cellStyle name="T_TDT + duong(8-5-07)_Bieu4HTMT_!1 1 bao cao giao KH ve HTCMT vung TNB   12-12-2011 2" xfId="4046" xr:uid="{00000000-0005-0000-0000-00007D0F0000}"/>
    <cellStyle name="T_TDT + duong(8-5-07)_Bieu4HTMT_KH TPCP vung TNB (03-1-2012)" xfId="1709" xr:uid="{00000000-0005-0000-0000-00007E0F0000}"/>
    <cellStyle name="T_TDT + duong(8-5-07)_Bieu4HTMT_KH TPCP vung TNB (03-1-2012) 2" xfId="1577" xr:uid="{00000000-0005-0000-0000-00007F0F0000}"/>
    <cellStyle name="T_TDT + duong(8-5-07)_KH TPCP vung TNB (03-1-2012)" xfId="3244" xr:uid="{00000000-0005-0000-0000-0000800F0000}"/>
    <cellStyle name="T_TDT + duong(8-5-07)_KH TPCP vung TNB (03-1-2012) 2" xfId="1249" xr:uid="{00000000-0005-0000-0000-0000810F0000}"/>
    <cellStyle name="T_tham_tra_du_toan" xfId="2397" xr:uid="{00000000-0005-0000-0000-0000840F0000}"/>
    <cellStyle name="T_tham_tra_du_toan 2" xfId="336" xr:uid="{00000000-0005-0000-0000-0000850F0000}"/>
    <cellStyle name="T_tham_tra_du_toan_!1 1 bao cao giao KH ve HTCMT vung TNB   12-12-2011" xfId="3620" xr:uid="{00000000-0005-0000-0000-0000860F0000}"/>
    <cellStyle name="T_tham_tra_du_toan_!1 1 bao cao giao KH ve HTCMT vung TNB   12-12-2011 2" xfId="4047" xr:uid="{00000000-0005-0000-0000-0000870F0000}"/>
    <cellStyle name="T_tham_tra_du_toan_Bieu4HTMT" xfId="3794" xr:uid="{00000000-0005-0000-0000-0000880F0000}"/>
    <cellStyle name="T_tham_tra_du_toan_Bieu4HTMT 2" xfId="1897" xr:uid="{00000000-0005-0000-0000-0000890F0000}"/>
    <cellStyle name="T_tham_tra_du_toan_Bieu4HTMT_!1 1 bao cao giao KH ve HTCMT vung TNB   12-12-2011" xfId="1472" xr:uid="{00000000-0005-0000-0000-00008A0F0000}"/>
    <cellStyle name="T_tham_tra_du_toan_Bieu4HTMT_!1 1 bao cao giao KH ve HTCMT vung TNB   12-12-2011 2" xfId="1781" xr:uid="{00000000-0005-0000-0000-00008B0F0000}"/>
    <cellStyle name="T_tham_tra_du_toan_Bieu4HTMT_KH TPCP vung TNB (03-1-2012)" xfId="1795" xr:uid="{00000000-0005-0000-0000-00008C0F0000}"/>
    <cellStyle name="T_tham_tra_du_toan_Bieu4HTMT_KH TPCP vung TNB (03-1-2012) 2" xfId="870" xr:uid="{00000000-0005-0000-0000-00008D0F0000}"/>
    <cellStyle name="T_tham_tra_du_toan_KH TPCP vung TNB (03-1-2012)" xfId="1610" xr:uid="{00000000-0005-0000-0000-00008E0F0000}"/>
    <cellStyle name="T_tham_tra_du_toan_KH TPCP vung TNB (03-1-2012) 2" xfId="932" xr:uid="{00000000-0005-0000-0000-00008F0F0000}"/>
    <cellStyle name="T_Thiet bi" xfId="4048" xr:uid="{00000000-0005-0000-0000-0000900F0000}"/>
    <cellStyle name="T_Thiet bi 2" xfId="3546" xr:uid="{00000000-0005-0000-0000-0000910F0000}"/>
    <cellStyle name="T_Thiet bi_!1 1 bao cao giao KH ve HTCMT vung TNB   12-12-2011" xfId="1831" xr:uid="{00000000-0005-0000-0000-0000920F0000}"/>
    <cellStyle name="T_Thiet bi_!1 1 bao cao giao KH ve HTCMT vung TNB   12-12-2011 2" xfId="1177" xr:uid="{00000000-0005-0000-0000-0000930F0000}"/>
    <cellStyle name="T_Thiet bi_Bieu4HTMT" xfId="657" xr:uid="{00000000-0005-0000-0000-0000940F0000}"/>
    <cellStyle name="T_Thiet bi_Bieu4HTMT 2" xfId="4049" xr:uid="{00000000-0005-0000-0000-0000950F0000}"/>
    <cellStyle name="T_Thiet bi_Bieu4HTMT_!1 1 bao cao giao KH ve HTCMT vung TNB   12-12-2011" xfId="3189" xr:uid="{00000000-0005-0000-0000-0000960F0000}"/>
    <cellStyle name="T_Thiet bi_Bieu4HTMT_!1 1 bao cao giao KH ve HTCMT vung TNB   12-12-2011 2" xfId="4050" xr:uid="{00000000-0005-0000-0000-0000970F0000}"/>
    <cellStyle name="T_Thiet bi_Bieu4HTMT_KH TPCP vung TNB (03-1-2012)" xfId="4051" xr:uid="{00000000-0005-0000-0000-0000980F0000}"/>
    <cellStyle name="T_Thiet bi_Bieu4HTMT_KH TPCP vung TNB (03-1-2012) 2" xfId="1082" xr:uid="{00000000-0005-0000-0000-0000990F0000}"/>
    <cellStyle name="T_Thiet bi_KH TPCP vung TNB (03-1-2012)" xfId="791" xr:uid="{00000000-0005-0000-0000-00009A0F0000}"/>
    <cellStyle name="T_Thiet bi_KH TPCP vung TNB (03-1-2012) 2" xfId="4052" xr:uid="{00000000-0005-0000-0000-00009B0F0000}"/>
    <cellStyle name="T_TK_HT" xfId="4053" xr:uid="{00000000-0005-0000-0000-0000820F0000}"/>
    <cellStyle name="T_TK_HT 2" xfId="1464" xr:uid="{00000000-0005-0000-0000-0000830F0000}"/>
    <cellStyle name="T_Van Ban 2007" xfId="4054" xr:uid="{00000000-0005-0000-0000-00009C0F0000}"/>
    <cellStyle name="T_Van Ban 2007_15_10_2013 BC nhu cau von doi ung ODA (2014-2016) ngay 15102013 Sua" xfId="766" xr:uid="{00000000-0005-0000-0000-00009D0F0000}"/>
    <cellStyle name="T_Van Ban 2007_bao cao phan bo KHDT 2011(final)" xfId="3141" xr:uid="{00000000-0005-0000-0000-00009E0F0000}"/>
    <cellStyle name="T_Van Ban 2007_bao cao phan bo KHDT 2011(final)_BC nhu cau von doi ung ODA nganh NN (BKH)" xfId="4055" xr:uid="{00000000-0005-0000-0000-00009F0F0000}"/>
    <cellStyle name="T_Van Ban 2007_bao cao phan bo KHDT 2011(final)_BC Tai co cau (bieu TH)" xfId="4056" xr:uid="{00000000-0005-0000-0000-0000A00F0000}"/>
    <cellStyle name="T_Van Ban 2007_bao cao phan bo KHDT 2011(final)_DK 2014-2015 final" xfId="1015" xr:uid="{00000000-0005-0000-0000-0000A10F0000}"/>
    <cellStyle name="T_Van Ban 2007_bao cao phan bo KHDT 2011(final)_DK 2014-2015 new" xfId="1347" xr:uid="{00000000-0005-0000-0000-0000A20F0000}"/>
    <cellStyle name="T_Van Ban 2007_bao cao phan bo KHDT 2011(final)_DK KH CBDT 2014 11-11-2013" xfId="4057" xr:uid="{00000000-0005-0000-0000-0000A30F0000}"/>
    <cellStyle name="T_Van Ban 2007_bao cao phan bo KHDT 2011(final)_DK KH CBDT 2014 11-11-2013(1)" xfId="1866" xr:uid="{00000000-0005-0000-0000-0000A40F0000}"/>
    <cellStyle name="T_Van Ban 2007_bao cao phan bo KHDT 2011(final)_KH 2011-2015" xfId="4058" xr:uid="{00000000-0005-0000-0000-0000A50F0000}"/>
    <cellStyle name="T_Van Ban 2007_bao cao phan bo KHDT 2011(final)_tai co cau dau tu (tong hop)1" xfId="4059" xr:uid="{00000000-0005-0000-0000-0000A60F0000}"/>
    <cellStyle name="T_Van Ban 2007_BC nhu cau von doi ung ODA nganh NN (BKH)" xfId="4060" xr:uid="{00000000-0005-0000-0000-0000A70F0000}"/>
    <cellStyle name="T_Van Ban 2007_BC nhu cau von doi ung ODA nganh NN (BKH)_05-12  KH trung han 2016-2020 - Liem Thinh edited" xfId="4061" xr:uid="{00000000-0005-0000-0000-0000A80F0000}"/>
    <cellStyle name="T_Van Ban 2007_BC nhu cau von doi ung ODA nganh NN (BKH)_Copy of 05-12  KH trung han 2016-2020 - Liem Thinh edited (1)" xfId="4062" xr:uid="{00000000-0005-0000-0000-0000A90F0000}"/>
    <cellStyle name="T_Van Ban 2007_BC Tai co cau (bieu TH)" xfId="2391" xr:uid="{00000000-0005-0000-0000-0000AA0F0000}"/>
    <cellStyle name="T_Van Ban 2007_BC Tai co cau (bieu TH)_05-12  KH trung han 2016-2020 - Liem Thinh edited" xfId="4041" xr:uid="{00000000-0005-0000-0000-0000AB0F0000}"/>
    <cellStyle name="T_Van Ban 2007_BC Tai co cau (bieu TH)_Copy of 05-12  KH trung han 2016-2020 - Liem Thinh edited (1)" xfId="3817" xr:uid="{00000000-0005-0000-0000-0000AC0F0000}"/>
    <cellStyle name="T_Van Ban 2007_DK 2014-2015 final" xfId="4063" xr:uid="{00000000-0005-0000-0000-0000AD0F0000}"/>
    <cellStyle name="T_Van Ban 2007_DK 2014-2015 final_05-12  KH trung han 2016-2020 - Liem Thinh edited" xfId="3766" xr:uid="{00000000-0005-0000-0000-0000AE0F0000}"/>
    <cellStyle name="T_Van Ban 2007_DK 2014-2015 final_Copy of 05-12  KH trung han 2016-2020 - Liem Thinh edited (1)" xfId="4064" xr:uid="{00000000-0005-0000-0000-0000AF0F0000}"/>
    <cellStyle name="T_Van Ban 2007_DK 2014-2015 new" xfId="4065" xr:uid="{00000000-0005-0000-0000-0000B00F0000}"/>
    <cellStyle name="T_Van Ban 2007_DK 2014-2015 new_05-12  KH trung han 2016-2020 - Liem Thinh edited" xfId="4035" xr:uid="{00000000-0005-0000-0000-0000B10F0000}"/>
    <cellStyle name="T_Van Ban 2007_DK 2014-2015 new_Copy of 05-12  KH trung han 2016-2020 - Liem Thinh edited (1)" xfId="499" xr:uid="{00000000-0005-0000-0000-0000B20F0000}"/>
    <cellStyle name="T_Van Ban 2007_DK KH CBDT 2014 11-11-2013" xfId="1025" xr:uid="{00000000-0005-0000-0000-0000B30F0000}"/>
    <cellStyle name="T_Van Ban 2007_DK KH CBDT 2014 11-11-2013(1)" xfId="4066" xr:uid="{00000000-0005-0000-0000-0000B40F0000}"/>
    <cellStyle name="T_Van Ban 2007_DK KH CBDT 2014 11-11-2013(1)_05-12  KH trung han 2016-2020 - Liem Thinh edited" xfId="4067" xr:uid="{00000000-0005-0000-0000-0000B50F0000}"/>
    <cellStyle name="T_Van Ban 2007_DK KH CBDT 2014 11-11-2013(1)_Copy of 05-12  KH trung han 2016-2020 - Liem Thinh edited (1)" xfId="2375" xr:uid="{00000000-0005-0000-0000-0000B60F0000}"/>
    <cellStyle name="T_Van Ban 2007_DK KH CBDT 2014 11-11-2013_05-12  KH trung han 2016-2020 - Liem Thinh edited" xfId="2142" xr:uid="{00000000-0005-0000-0000-0000B70F0000}"/>
    <cellStyle name="T_Van Ban 2007_DK KH CBDT 2014 11-11-2013_Copy of 05-12  KH trung han 2016-2020 - Liem Thinh edited (1)" xfId="84" xr:uid="{00000000-0005-0000-0000-0000B80F0000}"/>
    <cellStyle name="T_Van Ban 2008" xfId="4068" xr:uid="{00000000-0005-0000-0000-0000B90F0000}"/>
    <cellStyle name="T_Van Ban 2008_15_10_2013 BC nhu cau von doi ung ODA (2014-2016) ngay 15102013 Sua" xfId="4069" xr:uid="{00000000-0005-0000-0000-0000BA0F0000}"/>
    <cellStyle name="T_Van Ban 2008_bao cao phan bo KHDT 2011(final)" xfId="4070" xr:uid="{00000000-0005-0000-0000-0000BB0F0000}"/>
    <cellStyle name="T_Van Ban 2008_bao cao phan bo KHDT 2011(final)_BC nhu cau von doi ung ODA nganh NN (BKH)" xfId="4071" xr:uid="{00000000-0005-0000-0000-0000BC0F0000}"/>
    <cellStyle name="T_Van Ban 2008_bao cao phan bo KHDT 2011(final)_BC Tai co cau (bieu TH)" xfId="961" xr:uid="{00000000-0005-0000-0000-0000BD0F0000}"/>
    <cellStyle name="T_Van Ban 2008_bao cao phan bo KHDT 2011(final)_DK 2014-2015 final" xfId="2507" xr:uid="{00000000-0005-0000-0000-0000BE0F0000}"/>
    <cellStyle name="T_Van Ban 2008_bao cao phan bo KHDT 2011(final)_DK 2014-2015 new" xfId="1682" xr:uid="{00000000-0005-0000-0000-0000BF0F0000}"/>
    <cellStyle name="T_Van Ban 2008_bao cao phan bo KHDT 2011(final)_DK KH CBDT 2014 11-11-2013" xfId="4072" xr:uid="{00000000-0005-0000-0000-0000C00F0000}"/>
    <cellStyle name="T_Van Ban 2008_bao cao phan bo KHDT 2011(final)_DK KH CBDT 2014 11-11-2013(1)" xfId="4073" xr:uid="{00000000-0005-0000-0000-0000C10F0000}"/>
    <cellStyle name="T_Van Ban 2008_bao cao phan bo KHDT 2011(final)_KH 2011-2015" xfId="601" xr:uid="{00000000-0005-0000-0000-0000C20F0000}"/>
    <cellStyle name="T_Van Ban 2008_bao cao phan bo KHDT 2011(final)_tai co cau dau tu (tong hop)1" xfId="2196" xr:uid="{00000000-0005-0000-0000-0000C30F0000}"/>
    <cellStyle name="T_Van Ban 2008_BC nhu cau von doi ung ODA nganh NN (BKH)" xfId="3458" xr:uid="{00000000-0005-0000-0000-0000C40F0000}"/>
    <cellStyle name="T_Van Ban 2008_BC nhu cau von doi ung ODA nganh NN (BKH)_05-12  KH trung han 2016-2020 - Liem Thinh edited" xfId="4074" xr:uid="{00000000-0005-0000-0000-0000C50F0000}"/>
    <cellStyle name="T_Van Ban 2008_BC nhu cau von doi ung ODA nganh NN (BKH)_Copy of 05-12  KH trung han 2016-2020 - Liem Thinh edited (1)" xfId="159" xr:uid="{00000000-0005-0000-0000-0000C60F0000}"/>
    <cellStyle name="T_Van Ban 2008_BC Tai co cau (bieu TH)" xfId="1132" xr:uid="{00000000-0005-0000-0000-0000C70F0000}"/>
    <cellStyle name="T_Van Ban 2008_BC Tai co cau (bieu TH)_05-12  KH trung han 2016-2020 - Liem Thinh edited" xfId="4075" xr:uid="{00000000-0005-0000-0000-0000C80F0000}"/>
    <cellStyle name="T_Van Ban 2008_BC Tai co cau (bieu TH)_Copy of 05-12  KH trung han 2016-2020 - Liem Thinh edited (1)" xfId="1894" xr:uid="{00000000-0005-0000-0000-0000C90F0000}"/>
    <cellStyle name="T_Van Ban 2008_DK 2014-2015 final" xfId="3637" xr:uid="{00000000-0005-0000-0000-0000CA0F0000}"/>
    <cellStyle name="T_Van Ban 2008_DK 2014-2015 final_05-12  KH trung han 2016-2020 - Liem Thinh edited" xfId="492" xr:uid="{00000000-0005-0000-0000-0000CB0F0000}"/>
    <cellStyle name="T_Van Ban 2008_DK 2014-2015 final_Copy of 05-12  KH trung han 2016-2020 - Liem Thinh edited (1)" xfId="236" xr:uid="{00000000-0005-0000-0000-0000CC0F0000}"/>
    <cellStyle name="T_Van Ban 2008_DK 2014-2015 new" xfId="575" xr:uid="{00000000-0005-0000-0000-0000CD0F0000}"/>
    <cellStyle name="T_Van Ban 2008_DK 2014-2015 new_05-12  KH trung han 2016-2020 - Liem Thinh edited" xfId="512" xr:uid="{00000000-0005-0000-0000-0000CE0F0000}"/>
    <cellStyle name="T_Van Ban 2008_DK 2014-2015 new_Copy of 05-12  KH trung han 2016-2020 - Liem Thinh edited (1)" xfId="4076" xr:uid="{00000000-0005-0000-0000-0000CF0F0000}"/>
    <cellStyle name="T_Van Ban 2008_DK KH CBDT 2014 11-11-2013" xfId="4077" xr:uid="{00000000-0005-0000-0000-0000D00F0000}"/>
    <cellStyle name="T_Van Ban 2008_DK KH CBDT 2014 11-11-2013(1)" xfId="234" xr:uid="{00000000-0005-0000-0000-0000D10F0000}"/>
    <cellStyle name="T_Van Ban 2008_DK KH CBDT 2014 11-11-2013(1)_05-12  KH trung han 2016-2020 - Liem Thinh edited" xfId="4078" xr:uid="{00000000-0005-0000-0000-0000D20F0000}"/>
    <cellStyle name="T_Van Ban 2008_DK KH CBDT 2014 11-11-2013(1)_Copy of 05-12  KH trung han 2016-2020 - Liem Thinh edited (1)" xfId="3534" xr:uid="{00000000-0005-0000-0000-0000D30F0000}"/>
    <cellStyle name="T_Van Ban 2008_DK KH CBDT 2014 11-11-2013_05-12  KH trung han 2016-2020 - Liem Thinh edited" xfId="4079" xr:uid="{00000000-0005-0000-0000-0000D40F0000}"/>
    <cellStyle name="T_Van Ban 2008_DK KH CBDT 2014 11-11-2013_Copy of 05-12  KH trung han 2016-2020 - Liem Thinh edited (1)" xfId="1263" xr:uid="{00000000-0005-0000-0000-0000D50F0000}"/>
    <cellStyle name="T_XDCB thang 12.2010" xfId="4080" xr:uid="{00000000-0005-0000-0000-0000D60F0000}"/>
    <cellStyle name="T_XDCB thang 12.2010 2" xfId="4081" xr:uid="{00000000-0005-0000-0000-0000D70F0000}"/>
    <cellStyle name="T_XDCB thang 12.2010_!1 1 bao cao giao KH ve HTCMT vung TNB   12-12-2011" xfId="4082" xr:uid="{00000000-0005-0000-0000-0000D80F0000}"/>
    <cellStyle name="T_XDCB thang 12.2010_!1 1 bao cao giao KH ve HTCMT vung TNB   12-12-2011 2" xfId="4083" xr:uid="{00000000-0005-0000-0000-0000D90F0000}"/>
    <cellStyle name="T_XDCB thang 12.2010_KH TPCP vung TNB (03-1-2012)" xfId="4084" xr:uid="{00000000-0005-0000-0000-0000DA0F0000}"/>
    <cellStyle name="T_XDCB thang 12.2010_KH TPCP vung TNB (03-1-2012) 2" xfId="4085" xr:uid="{00000000-0005-0000-0000-0000DB0F0000}"/>
    <cellStyle name="T_ÿÿÿÿÿ" xfId="4086" xr:uid="{00000000-0005-0000-0000-0000DC0F0000}"/>
    <cellStyle name="T_ÿÿÿÿÿ 2" xfId="4087" xr:uid="{00000000-0005-0000-0000-0000DD0F0000}"/>
    <cellStyle name="T_ÿÿÿÿÿ_!1 1 bao cao giao KH ve HTCMT vung TNB   12-12-2011" xfId="347" xr:uid="{00000000-0005-0000-0000-0000DE0F0000}"/>
    <cellStyle name="T_ÿÿÿÿÿ_!1 1 bao cao giao KH ve HTCMT vung TNB   12-12-2011 2" xfId="4088" xr:uid="{00000000-0005-0000-0000-0000DF0F0000}"/>
    <cellStyle name="T_ÿÿÿÿÿ_Bieu mau cong trinh khoi cong moi 3-4" xfId="4089" xr:uid="{00000000-0005-0000-0000-0000E00F0000}"/>
    <cellStyle name="T_ÿÿÿÿÿ_Bieu mau cong trinh khoi cong moi 3-4 2" xfId="4090" xr:uid="{00000000-0005-0000-0000-0000E10F0000}"/>
    <cellStyle name="T_ÿÿÿÿÿ_Bieu mau cong trinh khoi cong moi 3-4_!1 1 bao cao giao KH ve HTCMT vung TNB   12-12-2011" xfId="4091" xr:uid="{00000000-0005-0000-0000-0000E20F0000}"/>
    <cellStyle name="T_ÿÿÿÿÿ_Bieu mau cong trinh khoi cong moi 3-4_!1 1 bao cao giao KH ve HTCMT vung TNB   12-12-2011 2" xfId="4092" xr:uid="{00000000-0005-0000-0000-0000E30F0000}"/>
    <cellStyle name="T_ÿÿÿÿÿ_Bieu mau cong trinh khoi cong moi 3-4_KH TPCP vung TNB (03-1-2012)" xfId="4093" xr:uid="{00000000-0005-0000-0000-0000E40F0000}"/>
    <cellStyle name="T_ÿÿÿÿÿ_Bieu mau cong trinh khoi cong moi 3-4_KH TPCP vung TNB (03-1-2012) 2" xfId="4094" xr:uid="{00000000-0005-0000-0000-0000E50F0000}"/>
    <cellStyle name="T_ÿÿÿÿÿ_Bieu3ODA" xfId="4095" xr:uid="{00000000-0005-0000-0000-0000E60F0000}"/>
    <cellStyle name="T_ÿÿÿÿÿ_Bieu3ODA 2" xfId="4096" xr:uid="{00000000-0005-0000-0000-0000E70F0000}"/>
    <cellStyle name="T_ÿÿÿÿÿ_Bieu3ODA_!1 1 bao cao giao KH ve HTCMT vung TNB   12-12-2011" xfId="4097" xr:uid="{00000000-0005-0000-0000-0000E80F0000}"/>
    <cellStyle name="T_ÿÿÿÿÿ_Bieu3ODA_!1 1 bao cao giao KH ve HTCMT vung TNB   12-12-2011 2" xfId="4098" xr:uid="{00000000-0005-0000-0000-0000E90F0000}"/>
    <cellStyle name="T_ÿÿÿÿÿ_Bieu3ODA_KH TPCP vung TNB (03-1-2012)" xfId="4099" xr:uid="{00000000-0005-0000-0000-0000EA0F0000}"/>
    <cellStyle name="T_ÿÿÿÿÿ_Bieu3ODA_KH TPCP vung TNB (03-1-2012) 2" xfId="4100" xr:uid="{00000000-0005-0000-0000-0000EB0F0000}"/>
    <cellStyle name="T_ÿÿÿÿÿ_Bieu4HTMT" xfId="4101" xr:uid="{00000000-0005-0000-0000-0000EC0F0000}"/>
    <cellStyle name="T_ÿÿÿÿÿ_Bieu4HTMT 2" xfId="4102" xr:uid="{00000000-0005-0000-0000-0000ED0F0000}"/>
    <cellStyle name="T_ÿÿÿÿÿ_Bieu4HTMT_!1 1 bao cao giao KH ve HTCMT vung TNB   12-12-2011" xfId="4103" xr:uid="{00000000-0005-0000-0000-0000EE0F0000}"/>
    <cellStyle name="T_ÿÿÿÿÿ_Bieu4HTMT_!1 1 bao cao giao KH ve HTCMT vung TNB   12-12-2011 2" xfId="4104" xr:uid="{00000000-0005-0000-0000-0000EF0F0000}"/>
    <cellStyle name="T_ÿÿÿÿÿ_Bieu4HTMT_KH TPCP vung TNB (03-1-2012)" xfId="2779" xr:uid="{00000000-0005-0000-0000-0000F00F0000}"/>
    <cellStyle name="T_ÿÿÿÿÿ_Bieu4HTMT_KH TPCP vung TNB (03-1-2012) 2" xfId="3372" xr:uid="{00000000-0005-0000-0000-0000F10F0000}"/>
    <cellStyle name="T_ÿÿÿÿÿ_KH TPCP vung TNB (03-1-2012)" xfId="4105" xr:uid="{00000000-0005-0000-0000-0000F40F0000}"/>
    <cellStyle name="T_ÿÿÿÿÿ_KH TPCP vung TNB (03-1-2012) 2" xfId="4106" xr:uid="{00000000-0005-0000-0000-0000F50F0000}"/>
    <cellStyle name="T_ÿÿÿÿÿ_kien giang 2" xfId="4107" xr:uid="{00000000-0005-0000-0000-0000F20F0000}"/>
    <cellStyle name="T_ÿÿÿÿÿ_kien giang 2 2" xfId="4108" xr:uid="{00000000-0005-0000-0000-0000F30F0000}"/>
    <cellStyle name="Text Indent A" xfId="815" xr:uid="{00000000-0005-0000-0000-0000F60F0000}"/>
    <cellStyle name="Text Indent B" xfId="4109" xr:uid="{00000000-0005-0000-0000-0000F70F0000}"/>
    <cellStyle name="Text Indent B 10" xfId="4110" xr:uid="{00000000-0005-0000-0000-0000F80F0000}"/>
    <cellStyle name="Text Indent B 11" xfId="4111" xr:uid="{00000000-0005-0000-0000-0000F90F0000}"/>
    <cellStyle name="Text Indent B 12" xfId="2985" xr:uid="{00000000-0005-0000-0000-0000FA0F0000}"/>
    <cellStyle name="Text Indent B 13" xfId="2988" xr:uid="{00000000-0005-0000-0000-0000FB0F0000}"/>
    <cellStyle name="Text Indent B 14" xfId="2990" xr:uid="{00000000-0005-0000-0000-0000FC0F0000}"/>
    <cellStyle name="Text Indent B 15" xfId="2993" xr:uid="{00000000-0005-0000-0000-0000FD0F0000}"/>
    <cellStyle name="Text Indent B 16" xfId="2995" xr:uid="{00000000-0005-0000-0000-0000FE0F0000}"/>
    <cellStyle name="Text Indent B 2" xfId="4113" xr:uid="{00000000-0005-0000-0000-0000FF0F0000}"/>
    <cellStyle name="Text Indent B 3" xfId="4114" xr:uid="{00000000-0005-0000-0000-000000100000}"/>
    <cellStyle name="Text Indent B 4" xfId="4115" xr:uid="{00000000-0005-0000-0000-000001100000}"/>
    <cellStyle name="Text Indent B 5" xfId="4116" xr:uid="{00000000-0005-0000-0000-000002100000}"/>
    <cellStyle name="Text Indent B 6" xfId="4117" xr:uid="{00000000-0005-0000-0000-000003100000}"/>
    <cellStyle name="Text Indent B 7" xfId="4118" xr:uid="{00000000-0005-0000-0000-000004100000}"/>
    <cellStyle name="Text Indent B 8" xfId="4119" xr:uid="{00000000-0005-0000-0000-000005100000}"/>
    <cellStyle name="Text Indent B 9" xfId="4120" xr:uid="{00000000-0005-0000-0000-000006100000}"/>
    <cellStyle name="Text Indent C" xfId="4121" xr:uid="{00000000-0005-0000-0000-000007100000}"/>
    <cellStyle name="Text Indent C 10" xfId="4122" xr:uid="{00000000-0005-0000-0000-000008100000}"/>
    <cellStyle name="Text Indent C 11" xfId="2417" xr:uid="{00000000-0005-0000-0000-000009100000}"/>
    <cellStyle name="Text Indent C 12" xfId="4123" xr:uid="{00000000-0005-0000-0000-00000A100000}"/>
    <cellStyle name="Text Indent C 13" xfId="4124" xr:uid="{00000000-0005-0000-0000-00000B100000}"/>
    <cellStyle name="Text Indent C 14" xfId="4125" xr:uid="{00000000-0005-0000-0000-00000C100000}"/>
    <cellStyle name="Text Indent C 15" xfId="4126" xr:uid="{00000000-0005-0000-0000-00000D100000}"/>
    <cellStyle name="Text Indent C 16" xfId="4127" xr:uid="{00000000-0005-0000-0000-00000E100000}"/>
    <cellStyle name="Text Indent C 2" xfId="4128" xr:uid="{00000000-0005-0000-0000-00000F100000}"/>
    <cellStyle name="Text Indent C 3" xfId="4129" xr:uid="{00000000-0005-0000-0000-000010100000}"/>
    <cellStyle name="Text Indent C 4" xfId="4130" xr:uid="{00000000-0005-0000-0000-000011100000}"/>
    <cellStyle name="Text Indent C 5" xfId="4131" xr:uid="{00000000-0005-0000-0000-000012100000}"/>
    <cellStyle name="Text Indent C 6" xfId="4132" xr:uid="{00000000-0005-0000-0000-000013100000}"/>
    <cellStyle name="Text Indent C 7" xfId="4133" xr:uid="{00000000-0005-0000-0000-000014100000}"/>
    <cellStyle name="Text Indent C 8" xfId="4134" xr:uid="{00000000-0005-0000-0000-000015100000}"/>
    <cellStyle name="Text Indent C 9" xfId="4135" xr:uid="{00000000-0005-0000-0000-000016100000}"/>
    <cellStyle name="th" xfId="4136" xr:uid="{00000000-0005-0000-0000-000029100000}"/>
    <cellStyle name="th 2" xfId="4137" xr:uid="{00000000-0005-0000-0000-00002A100000}"/>
    <cellStyle name="þ_x005f_x001d_ð¤_x005f_x000c_¯þ_x005f_x0014__x005f_x000d_¨þU_x005f_x0001_À_x005f_x0004_ _x005f_x0015__x005f_x000f__x005f_x0001__x005f_x0001_" xfId="3533" xr:uid="{00000000-0005-0000-0000-00002B100000}"/>
    <cellStyle name="þ_x005f_x001d_ð·_x005f_x000c_æþ'_x005f_x000d_ßþU_x005f_x0001_Ø_x005f_x0005_ü_x005f_x0014__x005f_x0007__x005f_x0001__x005f_x0001_" xfId="4138" xr:uid="{00000000-0005-0000-0000-00002C100000}"/>
    <cellStyle name="þ_x005f_x001d_ðÇ%Uý—&amp;Hý9_x005f_x0008_Ÿ s_x005f_x000a__x005f_x0007__x005f_x0001__x005f_x0001_" xfId="4139" xr:uid="{00000000-0005-0000-0000-00002D100000}"/>
    <cellStyle name="þ_x005f_x001d_ðK_x005f_x000c_Fý_x005f_x001b__x005f_x000d_9ýU_x005f_x0001_Ð_x005f_x0008_¦)_x005f_x0007__x005f_x0001__x005f_x0001_" xfId="4140" xr:uid="{00000000-0005-0000-0000-00002E100000}"/>
    <cellStyle name="þ_x005f_x005f_x005f_x001d_ð·_x005f_x005f_x005f_x000c_æþ'_x005f_x005f_x005f_x000d_ßþU_x005f_x005f_x005f_x0001_Ø_x005f_x005f_x005f_x0005_ü_x005f_x005f_x005f_x0014__x005f_x005f_x005f_x0007__x005f_x005f_x005f_x0001__x005f_x005f_x005f_x0001_" xfId="4142" xr:uid="{00000000-0005-0000-0000-00002F100000}"/>
    <cellStyle name="þ_x005f_x005f_x005f_x001d_ðÇ%Uý—&amp;Hý9_x005f_x005f_x005f_x0008_Ÿ s_x005f_x005f_x005f_x000a__x005f_x005f_x005f_x0007__x005f_x005f_x005f_x0001__x005f_x005f_x005f_x0001_" xfId="4143" xr:uid="{00000000-0005-0000-0000-000030100000}"/>
    <cellStyle name="þ_x005f_x005f_x005f_x001d_ðK_x005f_x005f_x005f_x000c_Fý_x005f_x005f_x005f_x001b__x005f_x005f_x005f_x000d_9ýU_x005f_x005f_x005f_x0001_Ð_x005f_x005f_x005f_x0008_¦)_x005f_x005f_x005f_x0007__x005f_x005f_x005f_x0001__x005f_x005f_x005f_x0001_" xfId="4144" xr:uid="{00000000-0005-0000-0000-000031100000}"/>
    <cellStyle name="than" xfId="4145" xr:uid="{00000000-0005-0000-0000-000032100000}"/>
    <cellStyle name="Thanh" xfId="737" xr:uid="{00000000-0005-0000-0000-000033100000}"/>
    <cellStyle name="þ_x001d_ð¤_x000c_¯þ_x0014__x000a_¨þU_x0001_À_x0004_ _x0015__x000f__x0001__x0001_" xfId="4146" xr:uid="{00000000-0005-0000-0000-000034100000}"/>
    <cellStyle name="þ_x001d_ð¤_x000c_¯þ_x0014__x000d_¨þU_x0001_À_x0004_ _x0015__x000f__x0001__x0001_" xfId="4147" xr:uid="{00000000-0005-0000-0000-000035100000}"/>
    <cellStyle name="þ_x001d_ð·_x000c_æþ'_x000a_ßþU_x0001_Ø_x0005_ü_x0014__x0007__x0001__x0001_" xfId="4148" xr:uid="{00000000-0005-0000-0000-000036100000}"/>
    <cellStyle name="þ_x001d_ð·_x000c_æþ'_x000d_ßþU_x0001_Ø_x0005_ü_x0014__x0007__x0001__x0001_" xfId="4149" xr:uid="{00000000-0005-0000-0000-000037100000}"/>
    <cellStyle name="þ_x001d_ðÇ%Uý—&amp;Hý9_x0008_Ÿ s_x000a__x0007__x0001__x0001_" xfId="4150" xr:uid="{00000000-0005-0000-0000-000038100000}"/>
    <cellStyle name="þ_x001d_ðK_x000c_Fý_x001b__x000a_9ýU_x0001_Ð_x0008_¦)_x0007__x0001__x0001_" xfId="4151" xr:uid="{00000000-0005-0000-0000-000039100000}"/>
    <cellStyle name="þ_x001d_ðK_x000c_Fý_x001b__x000d_9ýU_x0001_Ð_x0008_¦)_x0007__x0001__x0001_" xfId="862" xr:uid="{00000000-0005-0000-0000-00003A100000}"/>
    <cellStyle name="thuong-10" xfId="4152" xr:uid="{00000000-0005-0000-0000-00003B100000}"/>
    <cellStyle name="thuong-11" xfId="4153" xr:uid="{00000000-0005-0000-0000-00003C100000}"/>
    <cellStyle name="thuong-11 2" xfId="4154" xr:uid="{00000000-0005-0000-0000-00003D100000}"/>
    <cellStyle name="Thuyet minh" xfId="4155" xr:uid="{00000000-0005-0000-0000-00003E100000}"/>
    <cellStyle name="Tickmark" xfId="4156" xr:uid="{00000000-0005-0000-0000-000017100000}"/>
    <cellStyle name="Tien1" xfId="1712" xr:uid="{00000000-0005-0000-0000-000018100000}"/>
    <cellStyle name="Tieu_de_2" xfId="4157" xr:uid="{00000000-0005-0000-0000-000019100000}"/>
    <cellStyle name="Times New Roman" xfId="4158" xr:uid="{00000000-0005-0000-0000-00001A100000}"/>
    <cellStyle name="tit1" xfId="4159" xr:uid="{00000000-0005-0000-0000-00001B100000}"/>
    <cellStyle name="tit2" xfId="4160" xr:uid="{00000000-0005-0000-0000-00001C100000}"/>
    <cellStyle name="tit2 2" xfId="4162" xr:uid="{00000000-0005-0000-0000-00001D100000}"/>
    <cellStyle name="tit3" xfId="4163" xr:uid="{00000000-0005-0000-0000-00001E100000}"/>
    <cellStyle name="tit4" xfId="4164" xr:uid="{00000000-0005-0000-0000-00001F100000}"/>
    <cellStyle name="Title 2" xfId="4165" xr:uid="{00000000-0005-0000-0000-000020100000}"/>
    <cellStyle name="Tong so" xfId="4166" xr:uid="{00000000-0005-0000-0000-000021100000}"/>
    <cellStyle name="tong so 1" xfId="4167" xr:uid="{00000000-0005-0000-0000-000022100000}"/>
    <cellStyle name="Tong so_Bieu KHPTLN 2016-2020" xfId="4168" xr:uid="{00000000-0005-0000-0000-000023100000}"/>
    <cellStyle name="Tongcong" xfId="4169" xr:uid="{00000000-0005-0000-0000-000024100000}"/>
    <cellStyle name="Total 2" xfId="4170" xr:uid="{00000000-0005-0000-0000-000025100000}"/>
    <cellStyle name="trang" xfId="4171" xr:uid="{00000000-0005-0000-0000-00003F100000}"/>
    <cellStyle name="tt1" xfId="4172" xr:uid="{00000000-0005-0000-0000-000026100000}"/>
    <cellStyle name="Tusental (0)_pldt" xfId="4173" xr:uid="{00000000-0005-0000-0000-000027100000}"/>
    <cellStyle name="Tusental_pldt" xfId="2204" xr:uid="{00000000-0005-0000-0000-000028100000}"/>
    <cellStyle name="ux_3_¼­¿ï-¾È»ê" xfId="4174" xr:uid="{00000000-0005-0000-0000-000040100000}"/>
    <cellStyle name="Valuta (0)_pldt" xfId="4175" xr:uid="{00000000-0005-0000-0000-000041100000}"/>
    <cellStyle name="Valuta_pldt" xfId="4176" xr:uid="{00000000-0005-0000-0000-000042100000}"/>
    <cellStyle name="VANG1" xfId="4177" xr:uid="{00000000-0005-0000-0000-000043100000}"/>
    <cellStyle name="VANG1 2" xfId="4178" xr:uid="{00000000-0005-0000-0000-000044100000}"/>
    <cellStyle name="viet" xfId="4179" xr:uid="{00000000-0005-0000-0000-000045100000}"/>
    <cellStyle name="viet2" xfId="4180" xr:uid="{00000000-0005-0000-0000-000046100000}"/>
    <cellStyle name="viet2 2" xfId="4181" xr:uid="{00000000-0005-0000-0000-000047100000}"/>
    <cellStyle name="VN new romanNormal" xfId="2906" xr:uid="{00000000-0005-0000-0000-000048100000}"/>
    <cellStyle name="VN new romanNormal 2" xfId="1233" xr:uid="{00000000-0005-0000-0000-000049100000}"/>
    <cellStyle name="VN new romanNormal 2 2" xfId="4182" xr:uid="{00000000-0005-0000-0000-00004A100000}"/>
    <cellStyle name="VN new romanNormal 3" xfId="4183" xr:uid="{00000000-0005-0000-0000-00004B100000}"/>
    <cellStyle name="VN new romanNormal_05-12  KH trung han 2016-2020 - Liem Thinh edited" xfId="4185" xr:uid="{00000000-0005-0000-0000-00004C100000}"/>
    <cellStyle name="Vn Time 13" xfId="4187" xr:uid="{00000000-0005-0000-0000-00004D100000}"/>
    <cellStyle name="Vn Time 14" xfId="4188" xr:uid="{00000000-0005-0000-0000-00004E100000}"/>
    <cellStyle name="Vn Time 14 2" xfId="4189" xr:uid="{00000000-0005-0000-0000-00004F100000}"/>
    <cellStyle name="Vn Time 14 3" xfId="4190" xr:uid="{00000000-0005-0000-0000-000050100000}"/>
    <cellStyle name="VN time new roman" xfId="2620" xr:uid="{00000000-0005-0000-0000-000051100000}"/>
    <cellStyle name="VN time new roman 2" xfId="2634" xr:uid="{00000000-0005-0000-0000-000052100000}"/>
    <cellStyle name="VN time new roman 2 2" xfId="48" xr:uid="{00000000-0005-0000-0000-000053100000}"/>
    <cellStyle name="VN time new roman 3" xfId="2636" xr:uid="{00000000-0005-0000-0000-000054100000}"/>
    <cellStyle name="VN time new roman_05-12  KH trung han 2016-2020 - Liem Thinh edited" xfId="2649" xr:uid="{00000000-0005-0000-0000-000055100000}"/>
    <cellStyle name="vn_time" xfId="4184" xr:uid="{00000000-0005-0000-0000-000056100000}"/>
    <cellStyle name="vnbo" xfId="4161" xr:uid="{00000000-0005-0000-0000-000057100000}"/>
    <cellStyle name="vnbo 2" xfId="4191" xr:uid="{00000000-0005-0000-0000-000058100000}"/>
    <cellStyle name="vnbo 3" xfId="916" xr:uid="{00000000-0005-0000-0000-000059100000}"/>
    <cellStyle name="vnhead1" xfId="4192" xr:uid="{00000000-0005-0000-0000-00006C100000}"/>
    <cellStyle name="vnhead1 2" xfId="4193" xr:uid="{00000000-0005-0000-0000-00006D100000}"/>
    <cellStyle name="vnhead2" xfId="4194" xr:uid="{00000000-0005-0000-0000-00006E100000}"/>
    <cellStyle name="vnhead2 2" xfId="4195" xr:uid="{00000000-0005-0000-0000-00006F100000}"/>
    <cellStyle name="vnhead2 3" xfId="4196" xr:uid="{00000000-0005-0000-0000-000070100000}"/>
    <cellStyle name="vnhead3" xfId="4197" xr:uid="{00000000-0005-0000-0000-000071100000}"/>
    <cellStyle name="vnhead3 2" xfId="4198" xr:uid="{00000000-0005-0000-0000-000072100000}"/>
    <cellStyle name="vnhead3 3" xfId="4199" xr:uid="{00000000-0005-0000-0000-000073100000}"/>
    <cellStyle name="vnhead4" xfId="4200" xr:uid="{00000000-0005-0000-0000-000074100000}"/>
    <cellStyle name="vntxt1" xfId="4201" xr:uid="{00000000-0005-0000-0000-00005A100000}"/>
    <cellStyle name="vntxt1 10" xfId="4202" xr:uid="{00000000-0005-0000-0000-00005B100000}"/>
    <cellStyle name="vntxt1 11" xfId="4203" xr:uid="{00000000-0005-0000-0000-00005C100000}"/>
    <cellStyle name="vntxt1 12" xfId="4204" xr:uid="{00000000-0005-0000-0000-00005D100000}"/>
    <cellStyle name="vntxt1 13" xfId="4205" xr:uid="{00000000-0005-0000-0000-00005E100000}"/>
    <cellStyle name="vntxt1 14" xfId="4206" xr:uid="{00000000-0005-0000-0000-00005F100000}"/>
    <cellStyle name="vntxt1 15" xfId="4207" xr:uid="{00000000-0005-0000-0000-000060100000}"/>
    <cellStyle name="vntxt1 16" xfId="4208" xr:uid="{00000000-0005-0000-0000-000061100000}"/>
    <cellStyle name="vntxt1 2" xfId="4209" xr:uid="{00000000-0005-0000-0000-000062100000}"/>
    <cellStyle name="vntxt1 3" xfId="4210" xr:uid="{00000000-0005-0000-0000-000063100000}"/>
    <cellStyle name="vntxt1 4" xfId="4211" xr:uid="{00000000-0005-0000-0000-000064100000}"/>
    <cellStyle name="vntxt1 5" xfId="779" xr:uid="{00000000-0005-0000-0000-000065100000}"/>
    <cellStyle name="vntxt1 6" xfId="4212" xr:uid="{00000000-0005-0000-0000-000066100000}"/>
    <cellStyle name="vntxt1 7" xfId="4213" xr:uid="{00000000-0005-0000-0000-000067100000}"/>
    <cellStyle name="vntxt1 8" xfId="4214" xr:uid="{00000000-0005-0000-0000-000068100000}"/>
    <cellStyle name="vntxt1 9" xfId="4215" xr:uid="{00000000-0005-0000-0000-000069100000}"/>
    <cellStyle name="vntxt1_05-12  KH trung han 2016-2020 - Liem Thinh edited" xfId="4216" xr:uid="{00000000-0005-0000-0000-00006A100000}"/>
    <cellStyle name="vntxt2" xfId="4217" xr:uid="{00000000-0005-0000-0000-00006B100000}"/>
    <cellStyle name="W?hrung [0]_35ERI8T2gbIEMixb4v26icuOo" xfId="4218" xr:uid="{00000000-0005-0000-0000-000075100000}"/>
    <cellStyle name="W?hrung_35ERI8T2gbIEMixb4v26icuOo" xfId="358" xr:uid="{00000000-0005-0000-0000-000076100000}"/>
    <cellStyle name="Währung [0]_68574_Materialbedarfsliste" xfId="3067" xr:uid="{00000000-0005-0000-0000-000077100000}"/>
    <cellStyle name="Währung_68574_Materialbedarfsliste" xfId="4219" xr:uid="{00000000-0005-0000-0000-000078100000}"/>
    <cellStyle name="Walutowy [0]_Invoices2001Slovakia" xfId="4220" xr:uid="{00000000-0005-0000-0000-000079100000}"/>
    <cellStyle name="Walutowy_Invoices2001Slovakia" xfId="4221" xr:uid="{00000000-0005-0000-0000-00007A100000}"/>
    <cellStyle name="Warning Text 2" xfId="4222" xr:uid="{00000000-0005-0000-0000-00007B100000}"/>
    <cellStyle name="wrap" xfId="4223" xr:uid="{00000000-0005-0000-0000-00007C100000}"/>
    <cellStyle name="Wไhrung [0]_35ERI8T2gbIEMixb4v26icuOo" xfId="1220" xr:uid="{00000000-0005-0000-0000-00007D100000}"/>
    <cellStyle name="Wไhrung_35ERI8T2gbIEMixb4v26icuOo" xfId="4224" xr:uid="{00000000-0005-0000-0000-00007E100000}"/>
    <cellStyle name="xan1" xfId="4225" xr:uid="{00000000-0005-0000-0000-00007F100000}"/>
    <cellStyle name="xuan" xfId="4226" xr:uid="{00000000-0005-0000-0000-000080100000}"/>
    <cellStyle name="y" xfId="4227" xr:uid="{00000000-0005-0000-0000-000081100000}"/>
    <cellStyle name="y 2" xfId="889" xr:uid="{00000000-0005-0000-0000-000082100000}"/>
    <cellStyle name="Ý kh¸c_B¶ng 1 (2)" xfId="4228" xr:uid="{00000000-0005-0000-0000-000083100000}"/>
    <cellStyle name="เครื่องหมายสกุลเงิน [0]_FTC_OFFER" xfId="4186" xr:uid="{00000000-0005-0000-0000-000084100000}"/>
    <cellStyle name="เครื่องหมายสกุลเงิน_FTC_OFFER" xfId="4229" xr:uid="{00000000-0005-0000-0000-000085100000}"/>
    <cellStyle name="ปกติ_FTC_OFFER" xfId="4230" xr:uid="{00000000-0005-0000-0000-000086100000}"/>
    <cellStyle name=" [0.00]_ Att. 1- Cover" xfId="4231" xr:uid="{00000000-0005-0000-0000-000087100000}"/>
    <cellStyle name="_ Att. 1- Cover" xfId="4232" xr:uid="{00000000-0005-0000-0000-000088100000}"/>
    <cellStyle name="?_ Att. 1- Cover" xfId="4233" xr:uid="{00000000-0005-0000-0000-000089100000}"/>
    <cellStyle name="똿뗦먛귟 [0.00]_PRODUCT DETAIL Q1" xfId="1724" xr:uid="{00000000-0005-0000-0000-00008A100000}"/>
    <cellStyle name="똿뗦먛귟_PRODUCT DETAIL Q1" xfId="4234" xr:uid="{00000000-0005-0000-0000-00008B100000}"/>
    <cellStyle name="믅됞 [0.00]_PRODUCT DETAIL Q1" xfId="4235" xr:uid="{00000000-0005-0000-0000-00008C100000}"/>
    <cellStyle name="믅됞_PRODUCT DETAIL Q1" xfId="4236" xr:uid="{00000000-0005-0000-0000-00008D100000}"/>
    <cellStyle name="백분율_††††† " xfId="4237" xr:uid="{00000000-0005-0000-0000-00008E100000}"/>
    <cellStyle name="뷭?_BOOKSHIP" xfId="4238" xr:uid="{00000000-0005-0000-0000-00008F100000}"/>
    <cellStyle name="안건회계법인" xfId="4239" xr:uid="{00000000-0005-0000-0000-000090100000}"/>
    <cellStyle name="콤맀_Sheet1_총괄표 (수출입) (2)" xfId="4240" xr:uid="{00000000-0005-0000-0000-000091100000}"/>
    <cellStyle name="콤마 [ - 유형1" xfId="4241" xr:uid="{00000000-0005-0000-0000-000092100000}"/>
    <cellStyle name="콤마 [ - 유형2" xfId="2001" xr:uid="{00000000-0005-0000-0000-000093100000}"/>
    <cellStyle name="콤마 [ - 유형3" xfId="869" xr:uid="{00000000-0005-0000-0000-000094100000}"/>
    <cellStyle name="콤마 [ - 유형4" xfId="3804" xr:uid="{00000000-0005-0000-0000-000095100000}"/>
    <cellStyle name="콤마 [ - 유형5" xfId="4242" xr:uid="{00000000-0005-0000-0000-000096100000}"/>
    <cellStyle name="콤마 [ - 유형6" xfId="4243" xr:uid="{00000000-0005-0000-0000-000097100000}"/>
    <cellStyle name="콤마 [ - 유형7" xfId="4244" xr:uid="{00000000-0005-0000-0000-000098100000}"/>
    <cellStyle name="콤마 [ - 유형8" xfId="4245" xr:uid="{00000000-0005-0000-0000-000099100000}"/>
    <cellStyle name="콤마 [0]_ 비목별 월별기술 " xfId="4246" xr:uid="{00000000-0005-0000-0000-00009A100000}"/>
    <cellStyle name="콤마_ 비목별 월별기술 " xfId="4247" xr:uid="{00000000-0005-0000-0000-00009B100000}"/>
    <cellStyle name="통화 [0]_††††† " xfId="4248" xr:uid="{00000000-0005-0000-0000-00009C100000}"/>
    <cellStyle name="통화_††††† " xfId="107" xr:uid="{00000000-0005-0000-0000-00009D100000}"/>
    <cellStyle name="표섀_변경(최종)" xfId="4249" xr:uid="{00000000-0005-0000-0000-00009E100000}"/>
    <cellStyle name="표준_ 97년 경영분석(안)" xfId="4250" xr:uid="{00000000-0005-0000-0000-00009F100000}"/>
    <cellStyle name="표줠_Sheet1_1_총괄표 (수출입) (2)" xfId="4251" xr:uid="{00000000-0005-0000-0000-0000A0100000}"/>
    <cellStyle name="一般_00Q3902REV.1" xfId="4252" xr:uid="{00000000-0005-0000-0000-0000A1100000}"/>
    <cellStyle name="千分位[0]_00Q3902REV.1" xfId="4253" xr:uid="{00000000-0005-0000-0000-0000A2100000}"/>
    <cellStyle name="千分位_00Q3902REV.1" xfId="4254" xr:uid="{00000000-0005-0000-0000-0000A3100000}"/>
    <cellStyle name="桁区切り [0.00]_BE-BQ" xfId="4255" xr:uid="{00000000-0005-0000-0000-0000A4100000}"/>
    <cellStyle name="桁区切り_BE-BQ" xfId="4256" xr:uid="{00000000-0005-0000-0000-0000A5100000}"/>
    <cellStyle name="標準_(A1)BOQ " xfId="4257" xr:uid="{00000000-0005-0000-0000-0000A6100000}"/>
    <cellStyle name="貨幣 [0]_00Q3902REV.1" xfId="4258" xr:uid="{00000000-0005-0000-0000-0000A7100000}"/>
    <cellStyle name="貨幣[0]_BRE" xfId="4112" xr:uid="{00000000-0005-0000-0000-0000A8100000}"/>
    <cellStyle name="貨幣_00Q3902REV.1" xfId="4259" xr:uid="{00000000-0005-0000-0000-0000A9100000}"/>
    <cellStyle name="通貨 [0.00]_BE-BQ" xfId="4260" xr:uid="{00000000-0005-0000-0000-0000AA100000}"/>
    <cellStyle name="通貨_BE-BQ" xfId="4261" xr:uid="{00000000-0005-0000-0000-0000AB1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3 Vốn ĐP"/>
      <sheetName val="vlieu"/>
      <sheetName val="XL4Poppy"/>
      <sheetName val="#REF"/>
      <sheetName val="Dt 2001"/>
      <sheetName val="DI-ESTI"/>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0">
          <cell r="CN10">
            <v>0.115</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4">
          <cell r="RD14">
            <v>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03E"/>
      <sheetName val="Sheet1"/>
      <sheetName val="Sheet2"/>
      <sheetName val="Sheet3"/>
      <sheetName val="XL4Poppy"/>
      <sheetName val="1"/>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Gia VL"/>
      <sheetName val="Bang gia ca may"/>
      <sheetName val="Bang luong CB"/>
      <sheetName val="Bang P.tich CT"/>
      <sheetName val="D.toan chi tiet"/>
      <sheetName val="Bang TH Dtoan"/>
      <sheetName val="XXXXXXXX"/>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KH 2003 (moi max)"/>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00000000"/>
      <sheetName val="Km0-Km1"/>
      <sheetName val="Km1-Km2"/>
      <sheetName val="TH"/>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Tong hop"/>
      <sheetName val="KL tong"/>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MD"/>
      <sheetName val="ND"/>
      <sheetName val="CONG"/>
      <sheetName val="DGCT"/>
      <sheetName val="Congty"/>
      <sheetName val="VPPN"/>
      <sheetName val="XN74"/>
      <sheetName val="XN54"/>
      <sheetName val="XN33"/>
      <sheetName val="NK96"/>
      <sheetName val="XL4Test5"/>
      <sheetName val="KH12"/>
      <sheetName val="CN12"/>
      <sheetName val="HD12"/>
      <sheetName val="KH1"/>
      <sheetName val="Chi tiet - Dv lap"/>
      <sheetName val="TH KHTC"/>
      <sheetName val="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CT cong"/>
      <sheetName val="dg cong"/>
      <sheetName val="Dong Dau"/>
      <sheetName val="Dong Dau (2)"/>
      <sheetName val="Sau dong"/>
      <sheetName val="Ma xa"/>
      <sheetName val="My dinh"/>
      <sheetName val="Tong cong"/>
      <sheetName val="VL"/>
      <sheetName val="CTXD"/>
      <sheetName val=".."/>
      <sheetName val="CTDN"/>
      <sheetName val="san vuon"/>
      <sheetName val="khu phu tro"/>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Chart2"/>
      <sheetName val="be tong"/>
      <sheetName val="Thep"/>
      <sheetName val="Tong hop thep"/>
      <sheetName val="Thuyet minh"/>
      <sheetName val="CQ-HQ"/>
      <sheetName val="00000001"/>
      <sheetName val="00000002"/>
      <sheetName val="00000003"/>
      <sheetName val="00000004"/>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9"/>
      <sheetName val="10"/>
      <sheetName val="NRC"/>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DTHH"/>
      <sheetName val="Bang1"/>
      <sheetName val="TAI TRONG"/>
      <sheetName val="NOI LUC"/>
      <sheetName val="TINH DUYET THTT CHINH"/>
      <sheetName val="TDUYET THTT PHU"/>
      <sheetName val="TINH DAO DONG VA DO VONG"/>
      <sheetName val="TINH NEO"/>
      <sheetName val="Phu luc"/>
      <sheetName val="Gia trÞ"/>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tscd"/>
      <sheetName val="KM"/>
      <sheetName val="KHOANMUC"/>
      <sheetName val="CPQL"/>
      <sheetName val="SANLUONG"/>
      <sheetName val="SSCP-SL"/>
      <sheetName val="CPSX"/>
      <sheetName val="KQKD"/>
      <sheetName val="CDSL (2)"/>
      <sheetName val="Thep "/>
      <sheetName val="Chi tiet Khoi luong"/>
      <sheetName val="TH khoi luong"/>
      <sheetName val="Chiet tinh vat lieu "/>
      <sheetName val="TH KL VL"/>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THCT"/>
      <sheetName val="cap cho cac DT"/>
      <sheetName val="Ung - hoan"/>
      <sheetName val="CP may"/>
      <sheetName val="SS"/>
      <sheetName val="NVL"/>
      <sheetName val="10000000"/>
      <sheetName val="Quang Tri"/>
      <sheetName val="TTHue"/>
      <sheetName val="Da Nang"/>
      <sheetName val="Quang Nam"/>
      <sheetName val="Quang Ngai"/>
      <sheetName val="TH DH-QN"/>
      <sheetName val="KP HD"/>
      <sheetName val="DB HD"/>
      <sheetName val="dutoan1"/>
      <sheetName val="Anhtoan"/>
      <sheetName val="dutoan2"/>
      <sheetName val="vat tu"/>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sent to"/>
      <sheetName val="C45A-BH"/>
      <sheetName val="C46A-BH"/>
      <sheetName val="C47A-BH"/>
      <sheetName val="C48A-BH"/>
      <sheetName val="S-53-1"/>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phan tich DG"/>
      <sheetName val="gia vat lieu"/>
      <sheetName val="gia xe may"/>
      <sheetName val="gia nhan cong"/>
      <sheetName val="Q1-02"/>
      <sheetName val="Q2-02"/>
      <sheetName val="Q3-02"/>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Quyet toan"/>
      <sheetName val="Thu hoi"/>
      <sheetName val="Lai vay"/>
      <sheetName val="Tien vay"/>
      <sheetName val="Cong no"/>
      <sheetName val="Cop pha"/>
      <sheetName val="20000000"/>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1(T1)04"/>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DT"/>
      <sheetName val="THND"/>
      <sheetName val="THMD"/>
      <sheetName val="Phtro1"/>
      <sheetName val="DTKS1"/>
      <sheetName val="CT1m"/>
      <sheetName val="binh do"/>
      <sheetName val="cot lieu"/>
      <sheetName val="van khuon"/>
      <sheetName val="CT BT"/>
      <sheetName val="lay mau"/>
      <sheetName val="mat ngoai goi"/>
      <sheetName val="coc tram-bt"/>
      <sheetName val="cong Q2"/>
      <sheetName val="T.U luong Q1"/>
      <sheetName val="T.U luong Q2"/>
      <sheetName val="T.U luong Q3"/>
      <sheetName val="KL VL"/>
      <sheetName val="KHCTiet"/>
      <sheetName val="QT 9-6"/>
      <sheetName val="Thuong luu HB"/>
      <sheetName val="QT03"/>
      <sheetName val="QT"/>
      <sheetName val="PTmay"/>
      <sheetName val="KK"/>
      <sheetName val="QT Ky T"/>
      <sheetName val="BCKT"/>
      <sheetName val="bc vt TON BAI"/>
      <sheetName val="XXXXXXX0"/>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HDT"/>
      <sheetName val="DM-Goc"/>
      <sheetName val="Gia-CT"/>
      <sheetName val="PTCP"/>
      <sheetName val="cphoi"/>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TM"/>
      <sheetName val="Caodo"/>
      <sheetName val="Dat"/>
      <sheetName val="KL-CTTK"/>
      <sheetName val="BTH"/>
      <sheetName val="BU-gian"/>
      <sheetName val="Bu-Ha"/>
      <sheetName val="PTVT"/>
      <sheetName val="Gia DAN"/>
      <sheetName val="Dan"/>
      <sheetName val="Cuoc"/>
      <sheetName val="Bugia"/>
      <sheetName val="KL57"/>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Phu luc HD"/>
      <sheetName val="Gia du thau"/>
      <sheetName val="PTDG"/>
      <sheetName val="Ca xe"/>
      <sheetName val="Tien ung"/>
      <sheetName val="phi luong3"/>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tc"/>
      <sheetName val="XN79"/>
      <sheetName val="CTMT"/>
      <sheetName val="N1111"/>
      <sheetName val="C1111"/>
      <sheetName val="1121"/>
      <sheetName val="daura"/>
      <sheetName val="dauvao"/>
      <sheetName val="HTSD6LD"/>
      <sheetName val="HTSDDNN"/>
      <sheetName val="HTSDKT"/>
      <sheetName val="BD"/>
      <sheetName val="HTNT"/>
      <sheetName val="CHART"/>
      <sheetName val="HTDT"/>
      <sheetName val="HTSDD"/>
      <sheetName val="TDT"/>
      <sheetName val="xl"/>
      <sheetName val="NN"/>
      <sheetName val="Tralaivay"/>
      <sheetName val="TBTN"/>
      <sheetName val="CPTV"/>
      <sheetName val="PCCHAY"/>
      <sheetName val="dtks"/>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Cau 2(3)"/>
      <sheetName val="00000005"/>
      <sheetName val="00000006"/>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TH du toan "/>
      <sheetName val="Du toan "/>
      <sheetName val="C.Tinh"/>
      <sheetName val="TK_cap"/>
      <sheetName val="KH 200³ (moi max)"/>
      <sheetName val="C47T11"/>
      <sheetName val="C45T11"/>
      <sheetName val="C45 T10"/>
      <sheetName val="C47-t10"/>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tra-vat-lieu"/>
      <sheetName val="SOLIEU"/>
      <sheetName val=" o "/>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_x0000_"/>
      <sheetName val="0_x0000_Ԁ_x0000_가"/>
      <sheetName val="JanÐ"/>
      <sheetName val="T_x0003_"/>
      <sheetName val="TD"/>
      <sheetName val="Cong n"/>
      <sheetName val="BU13-_x0003_"/>
      <sheetName val="0"/>
      <sheetName val="Check C"/>
      <sheetName val="GTCL"/>
      <sheetName val="NGAY THANG"/>
      <sheetName val="TIEN MAT"/>
      <sheetName val="BCDPS T05"/>
      <sheetName val="danh sach cty"/>
      <sheetName val="S`eet7"/>
      <sheetName val="tph AAHSTOT27"/>
      <sheetName val="TPH10x20"/>
      <sheetName val="TPH5x10"/>
      <sheetName val="TPH0x5"/>
      <sheetName val="TPHCVang"/>
      <sheetName val="TPHBDa"/>
      <sheetName val="TH VL, NC, DDHT Thanhphuoc"/>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_N_MGT-DRT_MGT-IMPR_MGT-SC@_BA0"/>
      <sheetName val="_PIPE-03E.XLSÝ26+960-27+150.4(k"/>
      <sheetName val="PNT-QUOT-#3"/>
      <sheetName val="PL03"/>
      <sheetName val="GiaVL"/>
      <sheetName val="A6,MAY"/>
      <sheetName val="kinh phí XD"/>
      <sheetName val="C.TIE-"/>
      <sheetName val="K"/>
      <sheetName val="Menu qly"/>
      <sheetName val="BQ1"/>
      <sheetName val="VTD-TLANG"/>
      <sheetName val="TNHAT-N.PHUOC"/>
      <sheetName val="KPhong - ap3PTTA"/>
      <sheetName val="Q1"/>
      <sheetName val="Q2"/>
      <sheetName val="6 thang dau nam"/>
      <sheetName val="Q3"/>
      <sheetName val="Q4"/>
      <sheetName val="2007"/>
      <sheetName val="CT Thang Mo"/>
      <sheetName val="CT  PL"/>
      <sheetName val="CT xþ"/>
      <sheetName val="THDGþ"/>
      <sheetName val="Bang 2B"/>
      <sheetName val="Janp"/>
      <sheetName val="Jan°"/>
      <sheetName val="KHTTSP"/>
      <sheetName val="K"/>
      <sheetName val="T_x0003_ong dip nhan danh hieu AHL§"/>
      <sheetName val="_x0005_"/>
      <sheetName val="BU13-_x0003_+"/>
      <sheetName val="??-BLDG"/>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Analysis"/>
      <sheetName val="C-C"/>
      <sheetName val="D-D"/>
      <sheetName val="QG"/>
      <sheetName val="Bang luong _x0011_"/>
      <sheetName val="ၔonghop"/>
      <sheetName val="Sheet2 (&quot;)"/>
      <sheetName val="THV CHI 6"/>
      <sheetName val="27+500-700.4(k85)"/>
      <sheetName val="n`nh"/>
      <sheetName val="DGXDC_x0008_"/>
      <sheetName val="Nguồn"/>
      <sheetName val="KHOA 27"/>
      <sheetName val="KHOA 28"/>
      <sheetName val="KHOA 29"/>
      <sheetName val="B"/>
      <sheetName val="Dchinh(chinhthuc)"/>
      <sheetName val="klctiet"/>
      <sheetName val="VC MONG"/>
      <sheetName val="LUONG NC"/>
      <sheetName val="30000000"/>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MD 1-&quot;"/>
      <sheetName val="HTSD6Lþ"/>
      <sheetName val="T1(T1)0_x0000_"/>
      <sheetName val="CBR"/>
      <sheetName val="Caod_x0000_"/>
      <sheetName val="Caod_x0005_"/>
      <sheetName val="Caodþ"/>
      <sheetName val="datacot"/>
      <sheetName val="datamong"/>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 4"/>
      <sheetName val="253 K98"/>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Caod"/>
      <sheetName val="기계_x0005_"/>
      <sheetName val="C45A-B"/>
      <sheetName val="Kiã丵⿇_x0005_"/>
      <sheetName val="T1(T1)0"/>
      <sheetName val="TLR"/>
      <sheetName val="공내역"/>
      <sheetName val="THU _x0005__x0000__x0000__x0000__x0002_"/>
      <sheetName val="THU "/>
      <sheetName val="Section(All)"/>
      <sheetName val="Ranh ࡤoc"/>
      <sheetName val="Đầu vào"/>
      <sheetName val="REMUNERASISTANDAR"/>
      <sheetName val="TABEL-DETASIR"/>
      <sheetName val="CT_033"/>
      <sheetName val="TH_033"/>
      <sheetName val="Chenh_lech3"/>
      <sheetName val="Kinh_phí3"/>
      <sheetName val="VAT_TU_NHAN_TXQN2"/>
      <sheetName val="bang_tong_ke_khoi_luong_vat_tu2"/>
      <sheetName val="hcong_tkhe2"/>
      <sheetName val="VAT_TU_NHAN_TKHE2"/>
      <sheetName val="hcong_qn2"/>
      <sheetName val="VAT_TU_NHAN_(2)2"/>
      <sheetName val="Co_quan_TCT3"/>
      <sheetName val="BOT_(PA_chon)3"/>
      <sheetName val="Yaly_&amp;_Ri_Ninh3"/>
      <sheetName val="Thuy_dien_Na_Loi3"/>
      <sheetName val="bang_so_sanh_tong_hop3"/>
      <sheetName val="bang_so_sanh_tong_hop_(ty_le)3"/>
      <sheetName val="thu_nhap_binh_quan_(2)3"/>
      <sheetName val="dang_huong3"/>
      <sheetName val="phuong_an_13"/>
      <sheetName val="phuong_an_1_(2)3"/>
      <sheetName val="phuong_an23"/>
      <sheetName val="tong_hop_BQ3"/>
      <sheetName val="tong_hop_BQ-13"/>
      <sheetName val="phuong_an_chon3"/>
      <sheetName val="bang_so_sanh_tong_hop_(_PA_cho3"/>
      <sheetName val="dang_ap_dung3"/>
      <sheetName val="bang_tong_hop_(dang_huong)3"/>
      <sheetName val="TH_du_toan_3"/>
      <sheetName val="Du_toan_3"/>
      <sheetName val="C_Tinh3"/>
      <sheetName val="Tien_ung3"/>
      <sheetName val="phi_luong33"/>
      <sheetName val="XE_DAU3"/>
      <sheetName val="XE_XANG3"/>
      <sheetName val="huy_dong_von3"/>
      <sheetName val="Lai_vayxd3"/>
      <sheetName val="Lai_vayphaitra3"/>
      <sheetName val="Lai_vay_3"/>
      <sheetName val="tra_von3"/>
      <sheetName val="KH_chi_tiet3"/>
      <sheetName val="nguyen_lieu3"/>
      <sheetName val="soi_tho_soi_det3"/>
      <sheetName val="soi_thuong3"/>
      <sheetName val="vai_det3"/>
      <sheetName val="chi_phi_1tan3"/>
      <sheetName val="von_luu_dong3"/>
      <sheetName val="thue_VAT3"/>
      <sheetName val="doanh_thu3"/>
      <sheetName val="THKL_H93"/>
      <sheetName val="THKL_H43"/>
      <sheetName val="THVT_T53"/>
      <sheetName val="XL1_t53"/>
      <sheetName val="XL2_T53"/>
      <sheetName val="XL3_T53"/>
      <sheetName val="XL5_T53"/>
      <sheetName val="CC_XL13"/>
      <sheetName val="Tong_Thu2"/>
      <sheetName val="Tong_Chi2"/>
      <sheetName val="Truong_hoc2"/>
      <sheetName val="Cty_CP2"/>
      <sheetName val="G_thau_3B2"/>
      <sheetName val="T_Hop_Thu-chi2"/>
      <sheetName val="TH_mau_moi_tu_T102"/>
      <sheetName val="Tong_hop_Quy_IV2"/>
      <sheetName val="KKTS_043"/>
      <sheetName val="nha_kct3"/>
      <sheetName val="NAM_20043"/>
      <sheetName val="CO_SO_DU_LIEU_PTVL3"/>
      <sheetName val="DG_SOC3"/>
      <sheetName val="DG_HQ3"/>
      <sheetName val="Bot_Giat_C3"/>
      <sheetName val="Bot_Giat_P_3"/>
      <sheetName val="THAY_THUNG_H3"/>
      <sheetName val="thi_nghiem3"/>
      <sheetName val="BLR_12"/>
      <sheetName val="gia_phan_mong2"/>
      <sheetName val="Cau_2(3)3"/>
      <sheetName val="Hat_13"/>
      <sheetName val="_H8_duong3"/>
      <sheetName val="Hat_7dg3"/>
      <sheetName val="TH_duong_1B3"/>
      <sheetName val="TH_cau_1B3"/>
      <sheetName val="cau_H13"/>
      <sheetName val="Son_dg3"/>
      <sheetName val="congtac_vien-uy3"/>
      <sheetName val="Nhan_luc20013"/>
      <sheetName val="KH_200³_(moi_max)3"/>
      <sheetName val="B_T_HOP2"/>
      <sheetName val="HT_HE_DUONG2"/>
      <sheetName val="DH_D1,22"/>
      <sheetName val="Tro_giup2"/>
      <sheetName val="doanh_thu_loi_nhuan3"/>
      <sheetName val="dong_tien3"/>
      <sheetName val="thu_hoi_von3"/>
      <sheetName val="MTO_REV_02"/>
      <sheetName val="Thang_123"/>
      <sheetName val="Bang_gia_NC2"/>
      <sheetName val="TH_DZ352"/>
      <sheetName val="hoan_von3"/>
      <sheetName val="dothi_npv3"/>
      <sheetName val="diem_hoa_von3"/>
      <sheetName val="nop_ngan_sach3"/>
      <sheetName val="chi_tieu3"/>
      <sheetName val="Du_toan2"/>
      <sheetName val="Phan_tich_vat_tu2"/>
      <sheetName val="Tong_hop_vat_tu2"/>
      <sheetName val="Tong_hop_gia2"/>
      <sheetName val="Thang_14"/>
      <sheetName val="Thang_12_(2)3"/>
      <sheetName val="Thang_013"/>
      <sheetName val="TK_331c12"/>
      <sheetName val="cong_bien_t1&lt;2"/>
      <sheetName val="Bang_2B2"/>
      <sheetName val="Dgia_vat_tu2"/>
      <sheetName val="Don_gia_III2"/>
      <sheetName val="Dgia_VT2"/>
      <sheetName val="TSCD_ko_dung2"/>
      <sheetName val="Tong_vat_tu2"/>
      <sheetName val="VT_luu2"/>
      <sheetName val="Vtu_u_dong2"/>
      <sheetName val="TSLD_khac2"/>
      <sheetName val="CC_da_pbo_het2"/>
      <sheetName val="Chenh_lech_vat_tu2"/>
      <sheetName val="Gia_tri_vat_tu2"/>
      <sheetName val="Chi_phi_van_chuyen2"/>
      <sheetName val="Don_gia_chi_tiet2"/>
      <sheetName val="Du_thau2"/>
      <sheetName val="Tong_hop_kinh_phi2"/>
      <sheetName val="Tu_van_Thiet_ke2"/>
      <sheetName val="Tien_do_thi_cong2"/>
      <sheetName val="Bia_du_toan2"/>
      <sheetName val="Phan_tich_don_gia_(doc)2"/>
      <sheetName val="L_D17042"/>
      <sheetName val="THV_CHI_62"/>
      <sheetName val="27+500-700_4(k85)2"/>
      <sheetName val="D_Da02"/>
      <sheetName val="26+960-27+050_92"/>
      <sheetName val="CT_3312"/>
      <sheetName val="CT_1312"/>
      <sheetName val="28+!60-28+420_5K952"/>
      <sheetName val="Thi_sinh2"/>
      <sheetName val="Cham_cong2"/>
      <sheetName val="Bang_luong2"/>
      <sheetName val="STH_1522"/>
      <sheetName val="CN_3312"/>
      <sheetName val="VC_MONG2"/>
      <sheetName val="LUONG_NC2"/>
      <sheetName val="BKE_CT_GOC2"/>
      <sheetName val="BKE_CT_GOC_(2)2"/>
      <sheetName val="CTGS10_(2)2"/>
      <sheetName val="PIPE-03E_XLS2"/>
      <sheetName val="B9_SCL_(2)2"/>
      <sheetName val="Thang_7-052"/>
      <sheetName val="Bia_dvi2"/>
      <sheetName val="B3_Tonghop_thang2"/>
      <sheetName val="Liệt_kê1"/>
      <sheetName val="BB_NT_GD_H-thanh2"/>
      <sheetName val="BB_NT_KL2"/>
      <sheetName val="CL_PP2"/>
      <sheetName val="TH_DgPP2"/>
      <sheetName val="Dg_PP2"/>
      <sheetName val="CL_DgPP2"/>
      <sheetName val="TH_DDau2"/>
      <sheetName val="TH_DVu2"/>
      <sheetName val="CL_Dvu2"/>
      <sheetName val="TH_DgDvu2"/>
      <sheetName val="Dg_DV2"/>
      <sheetName val="C_O2"/>
      <sheetName val="TH_dg_OC2"/>
      <sheetName val="CL_CatOng2"/>
      <sheetName val="Bang_qui_cach_Vtu2"/>
      <sheetName val="Div__A2"/>
      <sheetName val="luong_thang_102"/>
      <sheetName val="tong_hop_thang_102"/>
      <sheetName val="TH_112"/>
      <sheetName val="px_khai_thac_22"/>
      <sheetName val="dao_lo_so_22"/>
      <sheetName val="luong_vp_thang_102"/>
      <sheetName val="CHIET_TINH_TBA2"/>
      <sheetName val="CHIET_TINH_DZ_0,42"/>
      <sheetName val="CHIET_TINH_CCT2"/>
      <sheetName val="Cong_doan2"/>
      <sheetName val="VËt_liÖu1"/>
      <sheetName val="K_L­¬ng_1"/>
      <sheetName val="GTDT_1"/>
      <sheetName val="Bï_VL_1"/>
      <sheetName val="Tæng_Hîp1"/>
      <sheetName val="Kinh_PhÝ1"/>
      <sheetName val="T_kÕ1"/>
      <sheetName val="tÝnh_VL1"/>
      <sheetName val="KL_®Ëp1"/>
      <sheetName val="Lµng_Lµ1"/>
      <sheetName val="ND13-1+334"/>
      <sheetName val="26+960-27+150_5(k95!1"/>
      <sheetName val="TH_du_toanþ1"/>
      <sheetName val="THDN_MBA_phu_tai1"/>
      <sheetName val="TBA_CC1"/>
      <sheetName val="Purchase_Order1"/>
      <sheetName val="Customize_Your_Purchase_Order1"/>
      <sheetName val="A__Building__1"/>
      <sheetName val="Qty-(Arc_)1"/>
      <sheetName val="TH_K_II1"/>
      <sheetName val="TH_K_I1"/>
      <sheetName val="Electrical_Breakdown1"/>
      <sheetName val="CT_032"/>
      <sheetName val="TH_032"/>
      <sheetName val="Chenh_lech2"/>
      <sheetName val="Kinh_phí2"/>
      <sheetName val="VAT_TU_NHAN_TXQN1"/>
      <sheetName val="bang_tong_ke_khoi_luong_vat_tu1"/>
      <sheetName val="hcong_tkhe1"/>
      <sheetName val="VAT_TU_NHAN_TKHE1"/>
      <sheetName val="hcong_qn1"/>
      <sheetName val="VAT_TU_NHAN_(2)1"/>
      <sheetName val="Co_quan_TCT2"/>
      <sheetName val="BOT_(PA_chon)2"/>
      <sheetName val="Yaly_&amp;_Ri_Ninh2"/>
      <sheetName val="Thuy_dien_Na_Loi2"/>
      <sheetName val="bang_so_sanh_tong_hop2"/>
      <sheetName val="bang_so_sanh_tong_hop_(ty_le)2"/>
      <sheetName val="thu_nhap_binh_quan_(2)2"/>
      <sheetName val="dang_huong2"/>
      <sheetName val="phuong_an_12"/>
      <sheetName val="phuong_an_1_(2)2"/>
      <sheetName val="phuong_an22"/>
      <sheetName val="tong_hop_BQ2"/>
      <sheetName val="tong_hop_BQ-12"/>
      <sheetName val="phuong_an_chon2"/>
      <sheetName val="bang_so_sanh_tong_hop_(_PA_cho2"/>
      <sheetName val="dang_ap_dung2"/>
      <sheetName val="bang_tong_hop_(dang_huong)2"/>
      <sheetName val="TH_du_toan_2"/>
      <sheetName val="Du_toan_2"/>
      <sheetName val="C_Tinh2"/>
      <sheetName val="Tien_ung2"/>
      <sheetName val="phi_luong32"/>
      <sheetName val="XE_DAU2"/>
      <sheetName val="XE_XANG2"/>
      <sheetName val="huy_dong_von2"/>
      <sheetName val="Lai_vayxd2"/>
      <sheetName val="Lai_vayphaitra2"/>
      <sheetName val="Lai_vay_2"/>
      <sheetName val="tra_von2"/>
      <sheetName val="KH_chi_tiet2"/>
      <sheetName val="nguyen_lieu2"/>
      <sheetName val="soi_tho_soi_det2"/>
      <sheetName val="soi_thuong2"/>
      <sheetName val="vai_det2"/>
      <sheetName val="chi_phi_1tan2"/>
      <sheetName val="von_luu_dong2"/>
      <sheetName val="thue_VAT2"/>
      <sheetName val="doanh_thu2"/>
      <sheetName val="THKL_H92"/>
      <sheetName val="THKL_H42"/>
      <sheetName val="THVT_T52"/>
      <sheetName val="XL1_t52"/>
      <sheetName val="XL2_T52"/>
      <sheetName val="XL3_T52"/>
      <sheetName val="XL5_T52"/>
      <sheetName val="CC_XL12"/>
      <sheetName val="Tong_Thu1"/>
      <sheetName val="Tong_Chi1"/>
      <sheetName val="Truong_hoc1"/>
      <sheetName val="Cty_CP1"/>
      <sheetName val="G_thau_3B1"/>
      <sheetName val="T_Hop_Thu-chi1"/>
      <sheetName val="TH_mau_moi_tu_T101"/>
      <sheetName val="Tong_hop_Quy_IV1"/>
      <sheetName val="KKTS_042"/>
      <sheetName val="nha_kct2"/>
      <sheetName val="NAM_20042"/>
      <sheetName val="CO_SO_DU_LIEU_PTVL2"/>
      <sheetName val="DG_SOC2"/>
      <sheetName val="DG_HQ2"/>
      <sheetName val="Bot_Giat_C2"/>
      <sheetName val="Bot_Giat_P_2"/>
      <sheetName val="THAY_THUNG_H2"/>
      <sheetName val="thi_nghiem2"/>
      <sheetName val="BLR_11"/>
      <sheetName val="gia_phan_mong1"/>
      <sheetName val="Cau_2(3)2"/>
      <sheetName val="Hat_12"/>
      <sheetName val="_H8_duong2"/>
      <sheetName val="Hat_7dg2"/>
      <sheetName val="TH_duong_1B2"/>
      <sheetName val="TH_cau_1B2"/>
      <sheetName val="cau_H12"/>
      <sheetName val="Son_dg2"/>
      <sheetName val="congtac_vien-uy2"/>
      <sheetName val="Nhan_luc20012"/>
      <sheetName val="KH_200³_(moi_max)2"/>
      <sheetName val="B_T_HOP1"/>
      <sheetName val="HT_HE_DUONG1"/>
      <sheetName val="DH_D1,21"/>
      <sheetName val="Tro_giup1"/>
      <sheetName val="doanh_thu_loi_nhuan2"/>
      <sheetName val="dong_tien2"/>
      <sheetName val="thu_hoi_von2"/>
      <sheetName val="MTO_REV_01"/>
      <sheetName val="Thang_122"/>
      <sheetName val="Bang_gia_NC1"/>
      <sheetName val="TH_DZ351"/>
      <sheetName val="hoan_von2"/>
      <sheetName val="dothi_npv2"/>
      <sheetName val="diem_hoa_von2"/>
      <sheetName val="nop_ngan_sach2"/>
      <sheetName val="chi_tieu2"/>
      <sheetName val="Du_toan1"/>
      <sheetName val="Phan_tich_vat_tu1"/>
      <sheetName val="Tong_hop_vat_tu1"/>
      <sheetName val="Tong_hop_gia1"/>
      <sheetName val="Thang_13"/>
      <sheetName val="Thang_12_(2)2"/>
      <sheetName val="Thang_012"/>
      <sheetName val="TK_331c11"/>
      <sheetName val="cong_bien_t1&lt;1"/>
      <sheetName val="Bang_2B1"/>
      <sheetName val="Dgia_vat_tu1"/>
      <sheetName val="Don_gia_III1"/>
      <sheetName val="Dgia_VT1"/>
      <sheetName val="TSCD_ko_dung1"/>
      <sheetName val="Tong_vat_tu1"/>
      <sheetName val="VT_luu1"/>
      <sheetName val="Vtu_u_dong1"/>
      <sheetName val="TSLD_khac1"/>
      <sheetName val="CC_da_pbo_het1"/>
      <sheetName val="Chenh_lech_vat_tu1"/>
      <sheetName val="Gia_tri_vat_tu1"/>
      <sheetName val="Chi_phi_van_chuyen1"/>
      <sheetName val="Don_gia_chi_tiet1"/>
      <sheetName val="Du_thau1"/>
      <sheetName val="Tong_hop_kinh_phi1"/>
      <sheetName val="Tu_van_Thiet_ke1"/>
      <sheetName val="Tien_do_thi_cong1"/>
      <sheetName val="Bia_du_toan1"/>
      <sheetName val="Phan_tich_don_gia_(doc)1"/>
      <sheetName val="L_D17041"/>
      <sheetName val="THV_CHI_61"/>
      <sheetName val="27+500-700_4(k85)1"/>
      <sheetName val="D_Da01"/>
      <sheetName val="26+960-27+050_91"/>
      <sheetName val="CT_3311"/>
      <sheetName val="CT_1311"/>
      <sheetName val="28+!60-28+420_5K951"/>
      <sheetName val="Thi_sinh1"/>
      <sheetName val="Cham_cong1"/>
      <sheetName val="Bang_luong1"/>
      <sheetName val="STH_1521"/>
      <sheetName val="CN_3311"/>
      <sheetName val="VC_MONG1"/>
      <sheetName val="LUONG_NC1"/>
      <sheetName val="BKE_CT_GOC1"/>
      <sheetName val="BKE_CT_GOC_(2)1"/>
      <sheetName val="CTGS10_(2)1"/>
      <sheetName val="PIPE-03E_XLS1"/>
      <sheetName val="B9_SCL_(2)1"/>
      <sheetName val="Thang_7-051"/>
      <sheetName val="Bia_dvi1"/>
      <sheetName val="B3_Tonghop_thang1"/>
      <sheetName val="Liệt_kê"/>
      <sheetName val="BB_NT_GD_H-thanh1"/>
      <sheetName val="BB_NT_KL1"/>
      <sheetName val="CL_PP1"/>
      <sheetName val="TH_DgPP1"/>
      <sheetName val="Dg_PP1"/>
      <sheetName val="CL_DgPP1"/>
      <sheetName val="TH_DDau1"/>
      <sheetName val="TH_DVu1"/>
      <sheetName val="CL_Dvu1"/>
      <sheetName val="TH_DgDvu1"/>
      <sheetName val="Dg_DV1"/>
      <sheetName val="C_O1"/>
      <sheetName val="TH_dg_OC1"/>
      <sheetName val="CL_CatOng1"/>
      <sheetName val="Bang_qui_cach_Vtu1"/>
      <sheetName val="Div__A1"/>
      <sheetName val="luong_thang_101"/>
      <sheetName val="tong_hop_thang_101"/>
      <sheetName val="TH_111"/>
      <sheetName val="px_khai_thac_21"/>
      <sheetName val="dao_lo_so_21"/>
      <sheetName val="luong_vp_thang_101"/>
      <sheetName val="CHIET_TINH_TBA1"/>
      <sheetName val="CHIET_TINH_DZ_0,41"/>
      <sheetName val="CHIET_TINH_CCT1"/>
      <sheetName val="Cong_doan1"/>
      <sheetName val="VËt_liÖu"/>
      <sheetName val="K_L­¬ng_"/>
      <sheetName val="GTDT_"/>
      <sheetName val="Bï_VL_"/>
      <sheetName val="Tæng_Hîp"/>
      <sheetName val="Kinh_PhÝ"/>
      <sheetName val="T_kÕ"/>
      <sheetName val="tÝnh_VL"/>
      <sheetName val="KL_®Ëp"/>
      <sheetName val="Lµng_Lµ"/>
      <sheetName val="26+960-27+150_5(k95!"/>
      <sheetName val="TH_du_toanþ"/>
      <sheetName val="THDN_MBA_phu_tai"/>
      <sheetName val="TBA_CC"/>
      <sheetName val="Purchase_Order"/>
      <sheetName val="Customize_Your_Purchase_Order"/>
      <sheetName val="A__Building__"/>
      <sheetName val="Qty-(Arc_)"/>
      <sheetName val="TH_K_II"/>
      <sheetName val="TH_K_I"/>
      <sheetName val="Electrical_Breakdown"/>
      <sheetName val="bANG_THANH_TOAN_LUONG_SC"/>
      <sheetName val="DON_GIA_TIEN_LUONG_SXCB"/>
      <sheetName val="bang_ke_luong_sc"/>
      <sheetName val="DICH_VU"/>
      <sheetName val="BD_LE_TET"/>
      <sheetName val="BANG_THANH_TOAN_LUONG_TO_SO_CHE"/>
      <sheetName val="BANG_TONG_HOP_LUONG_SP"/>
      <sheetName val="Bang_ke_tien_luong_O_phong"/>
      <sheetName val="bang_ke_luong_SP"/>
      <sheetName val="tam_ung_luong_ky_I"/>
      <sheetName val="bao_cao_BHXH_6_thang"/>
      <sheetName val="TH_du_toan¸"/>
      <sheetName val="TH_du_toann"/>
      <sheetName val="XXXXXXX"/>
      <sheetName val="DGchitiet_"/>
      <sheetName val="DTcojg_4-5"/>
      <sheetName val="P_LIST"/>
      <sheetName val="MAKING_BILL"/>
      <sheetName val="CO_FORM_A"/>
      <sheetName val="HOI_PHIEU"/>
      <sheetName val="YEU_CAU_TT_TECH_(LC)"/>
      <sheetName val="shipping_advice"/>
      <sheetName val="May_thi_cong"/>
      <sheetName val="Chi_phi_chung"/>
      <sheetName val="20_9_05"/>
      <sheetName val="Thanh_toan"/>
      <sheetName val="B_11D_"/>
      <sheetName val="Gia_tr?"/>
      <sheetName val="Ki??m_tra_DS_thue_GTGT"/>
      <sheetName val="Thuong_dip_nhan_danh_hieu_AHL?"/>
      <sheetName val="bANG_THANH_TOAN_LUONG_SC1"/>
      <sheetName val="DON_GIA_TIEN_LUONG_SXCB1"/>
      <sheetName val="bang_ke_luong_sc1"/>
      <sheetName val="DICH_VU1"/>
      <sheetName val="BD_LE_TET1"/>
      <sheetName val="BANG_THANH_TOAN_LUONG_TO_SO_CH1"/>
      <sheetName val="BANG_TONG_HOP_LUONG_SP1"/>
      <sheetName val="Bang_ke_tien_luong_O_phong1"/>
      <sheetName val="bang_ke_luong_SP1"/>
      <sheetName val="tam_ung_luong_ky_I1"/>
      <sheetName val="bao_cao_BHXH_6_thang1"/>
      <sheetName val="TH_du_toan¸1"/>
      <sheetName val="TH_du_toann1"/>
      <sheetName val="DGchitiet_1"/>
      <sheetName val="DTcojg_4-51"/>
      <sheetName val="P_LIST1"/>
      <sheetName val="MAKING_BILL1"/>
      <sheetName val="CO_FORM_A1"/>
      <sheetName val="HOI_PHIEU1"/>
      <sheetName val="YEU_CAU_TT_TECH_(LC)1"/>
      <sheetName val="shipping_advice1"/>
      <sheetName val="May_thi_cong1"/>
      <sheetName val="Chi_phi_chung1"/>
      <sheetName val="ITB_COST1"/>
      <sheetName val="TIEN_GOI1"/>
      <sheetName val="NHAT_KY_THU_TIEN_T_GOI1"/>
      <sheetName val="LUONG_GIAN_TIEP1"/>
      <sheetName val="NHAT_KY_THU_TIEN_TM1"/>
      <sheetName val="UOC_THUC_HIEN_THUE_TNDN1"/>
      <sheetName val="QUY_TM1"/>
      <sheetName val="NKCT_-_011"/>
      <sheetName val="w't_table1"/>
      <sheetName val="LAI_-_LO1"/>
      <sheetName val="TO_KHAI_CHI_TIET1"/>
      <sheetName val="THUE_PII1"/>
      <sheetName val="THUE_PIII1"/>
      <sheetName val="QUYET_TOAN_THUE_TNDN1"/>
      <sheetName val="BANG_CAN_DOI_RUT_GON1"/>
      <sheetName val="BANG_CAN_DOI1"/>
      <sheetName val="NHAT_KY_CHI_TIEN1"/>
      <sheetName val="LAI_LO1"/>
      <sheetName val="TO_KHAI_THUE_DT_-TNDN-_CP1"/>
      <sheetName val="QUYET_TOAN_THUE-_CAC_KHOAN1"/>
      <sheetName val="GIA_THANH1"/>
      <sheetName val="BAI_DUNG_1"/>
      <sheetName val="BIA_NAM1"/>
      <sheetName val="TM_BAO_CAO1"/>
      <sheetName val="20_9_051"/>
      <sheetName val="Thanh_toan1"/>
      <sheetName val="B_11D_1"/>
      <sheetName val="Gia_tr?1"/>
      <sheetName val="Ki??m_tra_DS_thue_GTGT1"/>
      <sheetName val="Thuong_dip_nhan_danh_hieu_AHL?1"/>
      <sheetName val="CT_034"/>
      <sheetName val="TH_034"/>
      <sheetName val="Chenh_lech4"/>
      <sheetName val="Kinh_phí4"/>
      <sheetName val="VAT_TU_NHAN_TXQN3"/>
      <sheetName val="bang_tong_ke_khoi_luong_vat_tu3"/>
      <sheetName val="hcong_tkhe3"/>
      <sheetName val="VAT_TU_NHAN_TKHE3"/>
      <sheetName val="hcong_qn3"/>
      <sheetName val="VAT_TU_NHAN_(2)3"/>
      <sheetName val="Co_quan_TCT4"/>
      <sheetName val="BOT_(PA_chon)4"/>
      <sheetName val="Yaly_&amp;_Ri_Ninh4"/>
      <sheetName val="Thuy_dien_Na_Loi4"/>
      <sheetName val="bang_so_sanh_tong_hop4"/>
      <sheetName val="bang_so_sanh_tong_hop_(ty_le)4"/>
      <sheetName val="thu_nhap_binh_quan_(2)4"/>
      <sheetName val="dang_huong4"/>
      <sheetName val="phuong_an_14"/>
      <sheetName val="phuong_an_1_(2)4"/>
      <sheetName val="phuong_an24"/>
      <sheetName val="tong_hop_BQ4"/>
      <sheetName val="tong_hop_BQ-14"/>
      <sheetName val="phuong_an_chon4"/>
      <sheetName val="bang_so_sanh_tong_hop_(_PA_cho4"/>
      <sheetName val="dang_ap_dung4"/>
      <sheetName val="bang_tong_hop_(dang_huong)4"/>
      <sheetName val="TH_du_toan_4"/>
      <sheetName val="Du_toan_4"/>
      <sheetName val="C_Tinh4"/>
      <sheetName val="Tien_ung4"/>
      <sheetName val="phi_luong34"/>
      <sheetName val="XE_DAU4"/>
      <sheetName val="XE_XANG4"/>
      <sheetName val="huy_dong_von4"/>
      <sheetName val="Lai_vayxd4"/>
      <sheetName val="Lai_vayphaitra4"/>
      <sheetName val="Lai_vay_4"/>
      <sheetName val="tra_von4"/>
      <sheetName val="KH_chi_tiet4"/>
      <sheetName val="nguyen_lieu4"/>
      <sheetName val="soi_tho_soi_det4"/>
      <sheetName val="soi_thuong4"/>
      <sheetName val="vai_det4"/>
      <sheetName val="chi_phi_1tan4"/>
      <sheetName val="von_luu_dong4"/>
      <sheetName val="thue_VAT4"/>
      <sheetName val="doanh_thu4"/>
      <sheetName val="THKL_H94"/>
      <sheetName val="THKL_H44"/>
      <sheetName val="THVT_T54"/>
      <sheetName val="XL1_t54"/>
      <sheetName val="XL2_T54"/>
      <sheetName val="XL3_T54"/>
      <sheetName val="XL5_T54"/>
      <sheetName val="CC_XL14"/>
      <sheetName val="Tong_Thu3"/>
      <sheetName val="Tong_Chi3"/>
      <sheetName val="Truong_hoc3"/>
      <sheetName val="Cty_CP3"/>
      <sheetName val="G_thau_3B3"/>
      <sheetName val="T_Hop_Thu-chi3"/>
      <sheetName val="TH_mau_moi_tu_T103"/>
      <sheetName val="Tong_hop_Quy_IV3"/>
      <sheetName val="KKTS_044"/>
      <sheetName val="nha_kct4"/>
      <sheetName val="NAM_20044"/>
      <sheetName val="CO_SO_DU_LIEU_PTVL4"/>
      <sheetName val="DG_SOC4"/>
      <sheetName val="DG_HQ4"/>
      <sheetName val="Bot_Giat_C4"/>
      <sheetName val="Bot_Giat_P_4"/>
      <sheetName val="THAY_THUNG_H4"/>
      <sheetName val="thi_nghiem4"/>
      <sheetName val="BLR_13"/>
      <sheetName val="gia_phan_mong3"/>
      <sheetName val="Cau_2(3)4"/>
      <sheetName val="Hat_14"/>
      <sheetName val="_H8_duong4"/>
      <sheetName val="Hat_7dg4"/>
      <sheetName val="TH_duong_1B4"/>
      <sheetName val="TH_cau_1B4"/>
      <sheetName val="cau_H14"/>
      <sheetName val="Son_dg4"/>
      <sheetName val="congtac_vien-uy4"/>
      <sheetName val="Nhan_luc20014"/>
      <sheetName val="KH_200³_(moi_max)4"/>
      <sheetName val="B_T_HOP3"/>
      <sheetName val="HT_HE_DUONG3"/>
      <sheetName val="DH_D1,23"/>
      <sheetName val="Tro_giup3"/>
      <sheetName val="doanh_thu_loi_nhuan4"/>
      <sheetName val="dong_tien4"/>
      <sheetName val="thu_hoi_von4"/>
      <sheetName val="MTO_REV_03"/>
      <sheetName val="Thang_124"/>
      <sheetName val="Bang_gia_NC3"/>
      <sheetName val="TH_DZ353"/>
      <sheetName val="hoan_von4"/>
      <sheetName val="dothi_npv4"/>
      <sheetName val="diem_hoa_von4"/>
      <sheetName val="nop_ngan_sach4"/>
      <sheetName val="chi_tieu4"/>
      <sheetName val="Du_toan3"/>
      <sheetName val="Phan_tich_vat_tu3"/>
      <sheetName val="Tong_hop_vat_tu3"/>
      <sheetName val="Tong_hop_gia3"/>
      <sheetName val="Thang_15"/>
      <sheetName val="Thang_12_(2)4"/>
      <sheetName val="Thang_014"/>
      <sheetName val="TK_331c13"/>
      <sheetName val="cong_bien_t1&lt;3"/>
      <sheetName val="Bang_2B3"/>
      <sheetName val="Dgia_vat_tu3"/>
      <sheetName val="Don_gia_III3"/>
      <sheetName val="Dgia_VT3"/>
      <sheetName val="TSCD_ko_dung3"/>
      <sheetName val="Tong_vat_tu3"/>
      <sheetName val="VT_luu3"/>
      <sheetName val="Vtu_u_dong3"/>
      <sheetName val="TSLD_khac3"/>
      <sheetName val="CC_da_pbo_het3"/>
      <sheetName val="Chenh_lech_vat_tu3"/>
      <sheetName val="Gia_tri_vat_tu3"/>
      <sheetName val="Chi_phi_van_chuyen3"/>
      <sheetName val="Don_gia_chi_tiet3"/>
      <sheetName val="Du_thau3"/>
      <sheetName val="Tong_hop_kinh_phi3"/>
      <sheetName val="Tu_van_Thiet_ke3"/>
      <sheetName val="Tien_do_thi_cong3"/>
      <sheetName val="Bia_du_toan3"/>
      <sheetName val="Phan_tich_don_gia_(doc)3"/>
      <sheetName val="L_D17043"/>
      <sheetName val="THV_CHI_63"/>
      <sheetName val="27+500-700_4(k85)3"/>
      <sheetName val="D_Da03"/>
      <sheetName val="26+960-27+050_93"/>
      <sheetName val="CT_3313"/>
      <sheetName val="CT_1313"/>
      <sheetName val="28+!60-28+420_5K953"/>
      <sheetName val="Thi_sinh3"/>
      <sheetName val="Cham_cong3"/>
      <sheetName val="Bang_luong3"/>
      <sheetName val="STH_1523"/>
      <sheetName val="CN_3313"/>
      <sheetName val="VC_MONG3"/>
      <sheetName val="LUONG_NC3"/>
      <sheetName val="BKE_CT_GOC3"/>
      <sheetName val="BKE_CT_GOC_(2)3"/>
      <sheetName val="CTGS10_(2)3"/>
      <sheetName val="PIPE-03E_XLS3"/>
      <sheetName val="B9_SCL_(2)3"/>
      <sheetName val="Thang_7-053"/>
      <sheetName val="Bia_dvi3"/>
      <sheetName val="B3_Tonghop_thang3"/>
      <sheetName val="Liệt_kê2"/>
      <sheetName val="BB_NT_GD_H-thanh3"/>
      <sheetName val="BB_NT_KL3"/>
      <sheetName val="CL_PP3"/>
      <sheetName val="TH_DgPP3"/>
      <sheetName val="Dg_PP3"/>
      <sheetName val="CL_DgPP3"/>
      <sheetName val="TH_DDau3"/>
      <sheetName val="TH_DVu3"/>
      <sheetName val="CL_Dvu3"/>
      <sheetName val="TH_DgDvu3"/>
      <sheetName val="Dg_DV3"/>
      <sheetName val="C_O3"/>
      <sheetName val="TH_dg_OC3"/>
      <sheetName val="CL_CatOng3"/>
      <sheetName val="Bang_qui_cach_Vtu3"/>
      <sheetName val="Div__A3"/>
      <sheetName val="luong_thang_103"/>
      <sheetName val="tong_hop_thang_103"/>
      <sheetName val="TH_113"/>
      <sheetName val="px_khai_thac_23"/>
      <sheetName val="dao_lo_so_23"/>
      <sheetName val="luong_vp_thang_103"/>
      <sheetName val="CHIET_TINH_TBA3"/>
      <sheetName val="CHIET_TINH_DZ_0,43"/>
      <sheetName val="CHIET_TINH_CCT3"/>
      <sheetName val="Cong_doan3"/>
      <sheetName val="VËt_liÖu2"/>
      <sheetName val="K_L­¬ng_2"/>
      <sheetName val="GTDT_2"/>
      <sheetName val="Bï_VL_2"/>
      <sheetName val="Tæng_Hîp2"/>
      <sheetName val="Kinh_PhÝ2"/>
      <sheetName val="T_kÕ2"/>
      <sheetName val="tÝnh_VL2"/>
      <sheetName val="KL_®Ëp2"/>
      <sheetName val="Lµng_Lµ2"/>
      <sheetName val="26+960-27+150_5(k95!2"/>
      <sheetName val="TH_du_toanþ2"/>
      <sheetName val="THDN_MBA_phu_tai2"/>
      <sheetName val="TBA_CC2"/>
      <sheetName val="Purchase_Order2"/>
      <sheetName val="Customize_Your_Purchase_Order2"/>
      <sheetName val="A__Building__2"/>
      <sheetName val="Qty-(Arc_)2"/>
      <sheetName val="TH_K_II2"/>
      <sheetName val="TH_K_I2"/>
      <sheetName val="Electrical_Breakdown2"/>
      <sheetName val="bANG_THANH_TOAN_LUONG_SC2"/>
      <sheetName val="DON_GIA_TIEN_LUONG_SXCB2"/>
      <sheetName val="bang_ke_luong_sc2"/>
      <sheetName val="DICH_VU2"/>
      <sheetName val="BD_LE_TET2"/>
      <sheetName val="BANG_THANH_TOAN_LUONG_TO_SO_CH2"/>
      <sheetName val="BANG_TONG_HOP_LUONG_SP2"/>
      <sheetName val="Bang_ke_tien_luong_O_phong2"/>
      <sheetName val="bang_ke_luong_SP2"/>
      <sheetName val="tam_ung_luong_ky_I2"/>
      <sheetName val="bao_cao_BHXH_6_thang2"/>
      <sheetName val="TH_du_toan¸2"/>
      <sheetName val="TH_du_toann2"/>
      <sheetName val="DGchitiet_2"/>
      <sheetName val="DTcojg_4-52"/>
      <sheetName val="P_LIST2"/>
      <sheetName val="MAKING_BILL2"/>
      <sheetName val="CO_FORM_A2"/>
      <sheetName val="HOI_PHIEU2"/>
      <sheetName val="YEU_CAU_TT_TECH_(LC)2"/>
      <sheetName val="shipping_advice2"/>
      <sheetName val="May_thi_cong2"/>
      <sheetName val="Chi_phi_chung2"/>
      <sheetName val="ITB_COST2"/>
      <sheetName val="TIEN_GOI2"/>
      <sheetName val="NHAT_KY_THU_TIEN_T_GOI2"/>
      <sheetName val="LUONG_GIAN_TIEP2"/>
      <sheetName val="NHAT_KY_THU_TIEN_TM2"/>
      <sheetName val="UOC_THUC_HIEN_THUE_TNDN2"/>
      <sheetName val="QUY_TM2"/>
      <sheetName val="NKCT_-_012"/>
      <sheetName val="w't_table2"/>
      <sheetName val="LAI_-_LO2"/>
      <sheetName val="TO_KHAI_CHI_TIET2"/>
      <sheetName val="THUE_PII2"/>
      <sheetName val="THUE_PIII2"/>
      <sheetName val="QUYET_TOAN_THUE_TNDN2"/>
      <sheetName val="BANG_CAN_DOI_RUT_GON2"/>
      <sheetName val="BANG_CAN_DOI2"/>
      <sheetName val="NHAT_KY_CHI_TIEN2"/>
      <sheetName val="LAI_LO2"/>
      <sheetName val="TO_KHAI_THUE_DT_-TNDN-_CP2"/>
      <sheetName val="QUYET_TOAN_THUE-_CAC_KHOAN2"/>
      <sheetName val="GIA_THANH2"/>
      <sheetName val="BAI_DUNG_2"/>
      <sheetName val="BIA_NAM2"/>
      <sheetName val="TM_BAO_CAO2"/>
      <sheetName val="20_9_052"/>
      <sheetName val="Thanh_toan2"/>
      <sheetName val="B_11D_2"/>
      <sheetName val="Gia_tr?2"/>
      <sheetName val="Ki??m_tra_DS_thue_GTGT2"/>
      <sheetName val="Thuong_dip_nhan_danh_hieu_AHL?2"/>
      <sheetName val="뜃맟뭁돽띿ᘀ᨜԰"/>
      <sheetName val="_ｹ-ﾌﾞﾙ1"/>
      <sheetName val="General_Data1"/>
      <sheetName val="내역서_1"/>
      <sheetName val="Form_A_1_III1"/>
      <sheetName val="Form_A_11"/>
      <sheetName val="Form_A_1_11"/>
      <sheetName val="BOM_Indirect1"/>
      <sheetName val="Form_A_1_II_11"/>
      <sheetName val="Form_A_1_II_21"/>
      <sheetName val="Rekap-Base_Price1"/>
      <sheetName val="D_&amp;_B_Summary1"/>
      <sheetName val="Summary_Sheets1"/>
      <sheetName val="Data_-_Codes1"/>
      <sheetName val="CAL_1"/>
      <sheetName val="Architecture_Work1"/>
      <sheetName val="Cable_Data_CP52"/>
      <sheetName val="sc0314_Index"/>
      <sheetName val="4_주별물량Table1"/>
      <sheetName val="2_2_띠장의_설계1"/>
      <sheetName val="Cover_Sheet"/>
      <sheetName val="BREAK_DOWN"/>
      <sheetName val="THDG"/>
      <sheetName val="CBL_Termination"/>
      <sheetName val="Uhde_Equip_List"/>
      <sheetName val="Pengalaman_Per"/>
      <sheetName val="Engineering_Forecast"/>
      <sheetName val="GM_000"/>
      <sheetName val="Code_02"/>
      <sheetName val="Code_03"/>
      <sheetName val="Code_04"/>
      <sheetName val="Code_05"/>
      <sheetName val="Code_06"/>
      <sheetName val="Code_07"/>
      <sheetName val="Code_09"/>
      <sheetName val="PO_Contabilizado_31-12-041"/>
      <sheetName val="HRSG_PRINT1"/>
      <sheetName val="&lt;&lt;380V&gt;&gt;_1"/>
      <sheetName val="_Est_1"/>
      <sheetName val="tank_list"/>
      <sheetName val="공사비_내역_(가)1"/>
      <sheetName val="Resumen_Prestamos1"/>
      <sheetName val="Price_Sheet1"/>
      <sheetName val="REF_ONLY"/>
      <sheetName val="BQ_List"/>
      <sheetName val="Block#1-DVU_CDU"/>
      <sheetName val="Append__4_1__Cash_Flow_Input"/>
      <sheetName val="Append_5_1__Costing_Sheet"/>
      <sheetName val="Append_5_5__Labour_Cost_"/>
      <sheetName val="Append_5_1__Unit_Rates"/>
      <sheetName val="Append_5_4__Site_Staff_"/>
      <sheetName val="Append__5_3__SiteEstablishment"/>
      <sheetName val="Append_3__Investments"/>
      <sheetName val="Append_5_2__Material_Summary_"/>
      <sheetName val="CAU_1"/>
      <sheetName val="CAU5_A_Thu"/>
      <sheetName val="yen_lenh"/>
      <sheetName val="CAU5_(1+2)"/>
      <sheetName val="co-no_2"/>
      <sheetName val="CAL(1)_"/>
      <sheetName val="Articoli_da_prezziario"/>
      <sheetName val="Gravel_in_pond"/>
      <sheetName val="PRECAST_lightconc-II"/>
      <sheetName val="ﾄﾞﾊﾞｲFUEL_GAS追見"/>
      <sheetName val="BASE_MET"/>
      <sheetName val="PO_List"/>
      <sheetName val="Subcon_Status_-_Sum_New_Format"/>
      <sheetName val="Subcontract_Status_-_Sum_all_$"/>
      <sheetName val="SD_(1)"/>
      <sheetName val="COST_SUMM"/>
      <sheetName val="CC_Down_load_0716"/>
      <sheetName val="전차선로_물량표"/>
      <sheetName val="DESIGN_CRITERIA"/>
      <sheetName val="Repo_Date"/>
      <sheetName val="HELP項目"/>
      <sheetName val="Para"/>
      <sheetName val="C253"/>
      <sheetName val="AC_equipment"/>
      <sheetName val="Chung_tu"/>
      <sheetName val="So_cai"/>
      <sheetName val="Can_doi"/>
      <sheetName val="Phat_sinh"/>
      <sheetName val="[PIPE-03E_XLSÝ26+960-27+150_4(k"/>
      <sheetName val="DMVT1_(2)"/>
      <sheetName val="Chiet_tinh_6at_lieu_"/>
      <sheetName val="gia_vat_,ieu"/>
      <sheetName val="Ki泺m_tra_DS_thue_GTGT"/>
      <sheetName val="27+740-820_3(k95)"/>
      <sheetName val="Bang_luong_"/>
      <sheetName val="Tojg_hop_thep"/>
      <sheetName val="tph_AAHSTOT27"/>
      <sheetName val="Van_chtyen"/>
      <sheetName val="DS_dang_ky_thi_dua_2005"/>
      <sheetName val="DS_khen_thuong2004"/>
      <sheetName val="quy_bao_lu_05"/>
      <sheetName val="VT_co_phuong"/>
      <sheetName val="Da_hai"/>
      <sheetName val="VT_A_ma"/>
      <sheetName val="VT_van_ho"/>
      <sheetName val="Son_A_Ma"/>
      <sheetName val="Son_Co_Ph"/>
      <sheetName val="Mau_giao"/>
      <sheetName val="TT_TH"/>
      <sheetName val="vat_lieu_tan_hoat"/>
      <sheetName val="KL_tonࡧ"/>
      <sheetName val="QUY_TM_2004_(3)"/>
      <sheetName val="QUY_TM_2004_(2)"/>
      <sheetName val="SO_CAI_2004_TK_111_(2)"/>
      <sheetName val="CTGS_N111_(2)"/>
      <sheetName val="Can_doi_TK_(2)"/>
      <sheetName val="CTGS_Co_111"/>
      <sheetName val="Bang_"/>
      <sheetName val="So_TGNH__(2)"/>
      <sheetName val="N_111"/>
      <sheetName val="Sheet1_(3)"/>
      <sheetName val="C_111"/>
      <sheetName val="KD_Theo_YTo"/>
      <sheetName val="Tang_giam_TSCD"/>
      <sheetName val="TK_Ngoai_bang"/>
      <sheetName val="TMinh_BC_TC"/>
      <sheetName val="Can_doi_TK"/>
      <sheetName val="BCD_KToan"/>
      <sheetName val="So_TGNH_"/>
      <sheetName val="SO_CAI_TK_112"/>
      <sheetName val="SO_CAI_2004_TK_111"/>
      <sheetName val="Tien_Vay_311"/>
      <sheetName val="DT_BH"/>
      <sheetName val="So_QTM_2005"/>
      <sheetName val="QUY_TM_2004"/>
      <sheetName val="Ca_D"/>
      <sheetName val="bang_ke_nop`thue"/>
      <sheetName val="TK_911"/>
      <sheetName val="H_long"/>
      <sheetName val="C_Mong"/>
      <sheetName val="M_Phu"/>
      <sheetName val="T_Son"/>
      <sheetName val="V_Don"/>
      <sheetName val="Y_Kien"/>
      <sheetName val="V_Quang"/>
      <sheetName val="Q_Lam"/>
      <sheetName val="P_Thu"/>
      <sheetName val="T_Coc"/>
      <sheetName val="D_Nghia"/>
      <sheetName val="TT_DH"/>
      <sheetName val="P_Phu"/>
      <sheetName val="P_Lai"/>
      <sheetName val="N_Xuyen"/>
      <sheetName val="H_quan"/>
      <sheetName val="S_Dang"/>
      <sheetName val="N_Quan"/>
      <sheetName val="C_Dam"/>
      <sheetName val="B_luan"/>
      <sheetName val="M_Luong"/>
      <sheetName val="B_Doan"/>
      <sheetName val="H_Do"/>
      <sheetName val="D_Khe"/>
      <sheetName val="P_Trung"/>
      <sheetName val="V_du"/>
      <sheetName val="TK_711"/>
      <sheetName val="TK_632"/>
      <sheetName val="Chi_tiet_511"/>
      <sheetName val="TK_511"/>
      <sheetName val="TK_342_(_thue_T_C_)"/>
      <sheetName val="Phat_sinh_2005"/>
      <sheetName val="TK_341vay_dai_han_"/>
      <sheetName val="TK_214"/>
      <sheetName val="TK_212"/>
      <sheetName val="Chi_tiet_TK_211"/>
      <sheetName val="TK_211"/>
      <sheetName val="TK_154"/>
      <sheetName val="Chi_tiet_TK_152"/>
      <sheetName val="TK_152"/>
      <sheetName val="Chung_tu_ghi_so_"/>
      <sheetName val="TK_142"/>
      <sheetName val="TK_141"/>
      <sheetName val="TK_133"/>
      <sheetName val="Chi_tiet_TK131"/>
      <sheetName val="TK_131"/>
      <sheetName val="TK_112"/>
      <sheetName val="TK_111"/>
      <sheetName val="Phieu_thu"/>
      <sheetName val="Phieu_chi_"/>
      <sheetName val="Phieu_nhap_VTu_"/>
      <sheetName val="Phieu_xuat_VTu"/>
      <sheetName val="Can_doi_vat_tu_nhap_xuat_"/>
      <sheetName val="Vat_tu_nhapxuat_nam_2005"/>
      <sheetName val="Ca_may_can_dung_nam_2005"/>
      <sheetName val="Vat_Tu_can_cho_CT_nam_2005"/>
      <sheetName val="HD_thu_mua_hang_NLS_"/>
      <sheetName val="HD_thu_mua_cat_soi_"/>
      <sheetName val="TLy_HD_mua_ban_"/>
      <sheetName val="CAU_7_(O_Hien)"/>
      <sheetName val="CAU_7"/>
      <sheetName val="TCCG_(_NH)"/>
      <sheetName val="Cau_9"/>
      <sheetName val="Cau_11"/>
      <sheetName val="Chi_tieu_KT-KT"/>
      <sheetName val="BGDO_Sdong"/>
      <sheetName val="BBtrang_SD"/>
      <sheetName val="Vuong_do_l2_sd_17"/>
      <sheetName val="Vuong_do_SD17"/>
      <sheetName val="BG_T_SD17"/>
      <sheetName val="SD_17"/>
      <sheetName val="dn_x"/>
      <sheetName val="dn_xay"/>
      <sheetName val="TONG_HOP_VL-NC"/>
      <sheetName val="DM_67"/>
      <sheetName val="gia_vt,nc,may"/>
      <sheetName val="To_declare"/>
      <sheetName val="MAIN_GATE_HOUSE"/>
      <sheetName val="CT_Thang_Mo"/>
      <sheetName val="CT__PL"/>
      <sheetName val="Summary_(1)"/>
      <sheetName val="List_of_Houses"/>
      <sheetName val="B2_SITE_WORKS"/>
      <sheetName val="B3_CONCRETE_WORKS"/>
      <sheetName val="B4_MASONRY_WORKS"/>
      <sheetName val="B5_METAL_WORKS"/>
      <sheetName val="B6_THERMAL&amp;MOITURE"/>
      <sheetName val="B7_ALU_GLASS_D&amp;W"/>
      <sheetName val="B8_FINISHING_WORKS"/>
      <sheetName val="B12_EXTERNAL_WORKS"/>
      <sheetName val="DMVT_-_2"/>
      <sheetName val="B__Additional_items"/>
      <sheetName val="C__VE_items_Add1"/>
      <sheetName val="F__VE_items_Updated_Add1"/>
      <sheetName val="G__Duplicated_items"/>
      <sheetName val="AC_equipment1"/>
      <sheetName val="Chung_tu1"/>
      <sheetName val="So_cai1"/>
      <sheetName val="Can_doi1"/>
      <sheetName val="Phat_sinh1"/>
      <sheetName val="[PIPE-03E_XLSÝ26+960-27+150_4(1"/>
      <sheetName val="DMVT1_(2)1"/>
      <sheetName val="Chiet_tinh_6at_lieu_1"/>
      <sheetName val="gia_vat_,ieu1"/>
      <sheetName val="Ki泺m_tra_DS_thue_GTGT1"/>
      <sheetName val="27+740-820_3(k95)1"/>
      <sheetName val="Tojg_hop_thep1"/>
      <sheetName val="tph_AAHSTOT271"/>
      <sheetName val="Van_chtyen1"/>
      <sheetName val="DS_dang_ky_thi_dua_20051"/>
      <sheetName val="DS_khen_thuong20041"/>
      <sheetName val="quy_bao_lu_051"/>
      <sheetName val="VT_co_phuong1"/>
      <sheetName val="Da_hai1"/>
      <sheetName val="VT_A_ma1"/>
      <sheetName val="VT_van_ho1"/>
      <sheetName val="Son_A_Ma1"/>
      <sheetName val="Son_Co_Ph1"/>
      <sheetName val="Mau_giao1"/>
      <sheetName val="TT_TH1"/>
      <sheetName val="vat_lieu_tan_hoat1"/>
      <sheetName val="KL_tonࡧ1"/>
      <sheetName val="QUY_TM_2004_(3)1"/>
      <sheetName val="QUY_TM_2004_(2)1"/>
      <sheetName val="SO_CAI_2004_TK_111_(2)1"/>
      <sheetName val="CTGS_N111_(2)1"/>
      <sheetName val="Can_doi_TK_(2)1"/>
      <sheetName val="CTGS_Co_1111"/>
      <sheetName val="Bang_1"/>
      <sheetName val="So_TGNH__(2)1"/>
      <sheetName val="N_1111"/>
      <sheetName val="Sheet1_(3)1"/>
      <sheetName val="C_1111"/>
      <sheetName val="KD_Theo_YTo1"/>
      <sheetName val="Tang_giam_TSCD1"/>
      <sheetName val="TK_Ngoai_bang1"/>
      <sheetName val="TMinh_BC_TC1"/>
      <sheetName val="Can_doi_TK1"/>
      <sheetName val="BCD_KToan1"/>
      <sheetName val="So_TGNH_1"/>
      <sheetName val="SO_CAI_TK_1121"/>
      <sheetName val="SO_CAI_2004_TK_1111"/>
      <sheetName val="Tien_Vay_3111"/>
      <sheetName val="DT_BH1"/>
      <sheetName val="So_QTM_20051"/>
      <sheetName val="QUY_TM_20041"/>
      <sheetName val="Ca_D1"/>
      <sheetName val="bang_ke_nop`thue1"/>
      <sheetName val="TK_9111"/>
      <sheetName val="H_long1"/>
      <sheetName val="C_Mong1"/>
      <sheetName val="M_Phu1"/>
      <sheetName val="T_Son1"/>
      <sheetName val="V_Don1"/>
      <sheetName val="Y_Kien1"/>
      <sheetName val="V_Quang1"/>
      <sheetName val="Q_Lam1"/>
      <sheetName val="P_Thu1"/>
      <sheetName val="T_Coc1"/>
      <sheetName val="D_Nghia1"/>
      <sheetName val="TT_DH1"/>
      <sheetName val="P_Phu1"/>
      <sheetName val="P_Lai1"/>
      <sheetName val="N_Xuyen1"/>
      <sheetName val="H_quan1"/>
      <sheetName val="S_Dang1"/>
      <sheetName val="N_Quan1"/>
      <sheetName val="C_Dam1"/>
      <sheetName val="B_luan1"/>
      <sheetName val="M_Luong1"/>
      <sheetName val="B_Doan1"/>
      <sheetName val="H_Do1"/>
      <sheetName val="D_Khe1"/>
      <sheetName val="P_Trung1"/>
      <sheetName val="V_du1"/>
      <sheetName val="TK_7111"/>
      <sheetName val="TK_6321"/>
      <sheetName val="Chi_tiet_5111"/>
      <sheetName val="TK_5111"/>
      <sheetName val="TK_342_(_thue_T_C_)1"/>
      <sheetName val="Phat_sinh_20051"/>
      <sheetName val="TK_341vay_dai_han_1"/>
      <sheetName val="TK_2141"/>
      <sheetName val="TK_2121"/>
      <sheetName val="Chi_tiet_TK_2111"/>
      <sheetName val="TK_2111"/>
      <sheetName val="TK_1541"/>
      <sheetName val="Chi_tiet_TK_1521"/>
      <sheetName val="TK_1521"/>
      <sheetName val="Chung_tu_ghi_so_1"/>
      <sheetName val="TK_1421"/>
      <sheetName val="TK_1411"/>
      <sheetName val="TK_1331"/>
      <sheetName val="Chi_tiet_TK1311"/>
      <sheetName val="TK_1311"/>
      <sheetName val="TK_1121"/>
      <sheetName val="TK_1111"/>
      <sheetName val="Phieu_thu1"/>
      <sheetName val="Phieu_chi_1"/>
      <sheetName val="Phieu_nhap_VTu_1"/>
      <sheetName val="Phieu_xuat_VTu1"/>
      <sheetName val="Can_doi_vat_tu_nhap_xuat_1"/>
      <sheetName val="Vat_tu_nhapxuat_nam_20051"/>
      <sheetName val="Ca_may_can_dung_nam_20051"/>
      <sheetName val="Vat_Tu_can_cho_CT_nam_20051"/>
      <sheetName val="HD_thu_mua_hang_NLS_1"/>
      <sheetName val="HD_thu_mua_cat_soi_1"/>
      <sheetName val="TLy_HD_mua_ban_1"/>
      <sheetName val="CAU5_A_Thu1"/>
      <sheetName val="yen_lenh1"/>
      <sheetName val="CAU5_(1+2)1"/>
      <sheetName val="CAU_7_(O_Hien)1"/>
      <sheetName val="CAU_71"/>
      <sheetName val="TCCG_(_NH)1"/>
      <sheetName val="Cau_91"/>
      <sheetName val="Cau_111"/>
      <sheetName val="Chi_tieu_KT-KT1"/>
      <sheetName val="BGDO_Sdong1"/>
      <sheetName val="BBtrang_SD1"/>
      <sheetName val="Vuong_do_l2_sd_171"/>
      <sheetName val="Vuong_do_SD171"/>
      <sheetName val="BG_T_SD171"/>
      <sheetName val="SD_171"/>
      <sheetName val="dn_x1"/>
      <sheetName val="dn_xay1"/>
      <sheetName val="TONG_HOP_VL-NC1"/>
      <sheetName val="DM_671"/>
      <sheetName val="gia_vt,nc,may1"/>
      <sheetName val="To_declare1"/>
      <sheetName val="MAIN_GATE_HOUSE1"/>
      <sheetName val="CT_Thang_Mo1"/>
      <sheetName val="CT__PL1"/>
      <sheetName val="Summary_(1)1"/>
      <sheetName val="List_of_Houses1"/>
      <sheetName val="B2_SITE_WORKS1"/>
      <sheetName val="B3_CONCRETE_WORKS1"/>
      <sheetName val="B4_MASONRY_WORKS1"/>
      <sheetName val="B5_METAL_WORKS1"/>
      <sheetName val="B6_THERMAL&amp;MOITURE1"/>
      <sheetName val="B7_ALU_GLASS_D&amp;W1"/>
      <sheetName val="B8_FINISHING_WORKS1"/>
      <sheetName val="B12_EXTERNAL_WORKS1"/>
      <sheetName val="DMVT_-_21"/>
      <sheetName val="B__Additional_items1"/>
      <sheetName val="C__VE_items_Add11"/>
      <sheetName val="F__VE_items_Updated_Add11"/>
      <sheetName val="G__Duplicated_items1"/>
      <sheetName val="Corewall Rb-Mezz"/>
      <sheetName val="집계표"/>
      <sheetName val="실행철강하도"/>
      <sheetName val="149-2"/>
      <sheetName val="Pr- AC"/>
      <sheetName val="gia vaԀ"/>
      <sheetName val="dongia (2)"/>
      <sheetName val="Temp&amp;Site"/>
      <sheetName val="FitOutConfCentre"/>
      <sheetName val="B3A - TOWER A"/>
      <sheetName val="Budget E"/>
      <sheetName val="연령현황"/>
      <sheetName val="총무"/>
      <sheetName val="고객별 담당자"/>
      <sheetName val="chitimc"/>
      <sheetName val="BX T7"/>
      <sheetName val="Giai trinh"/>
      <sheetName val="Đon gia"/>
      <sheetName val="Rates"/>
      <sheetName val="NKC6"/>
      <sheetName val="01. KHO A-&gt;E"/>
      <sheetName val="RAB AR&amp;STR"/>
      <sheetName val="SITE-E"/>
      <sheetName val="날개벽(시점좌측)"/>
      <sheetName val="설계조건"/>
      <sheetName val="안정계산"/>
      <sheetName val="단면검토"/>
      <sheetName val="마산방향철근집계"/>
      <sheetName val="진주방향"/>
      <sheetName val="마산방향"/>
      <sheetName val="ABUT수량-A1"/>
      <sheetName val="GAEYO"/>
      <sheetName val="sub struc-Omission"/>
      <sheetName val="BQ-E20-02(Rp)"/>
      <sheetName val="alpha1"/>
      <sheetName val="Gia_GC_Satthep"/>
      <sheetName val="一発シート"/>
      <sheetName val="LB020A(月)"/>
      <sheetName val="完成工事"/>
      <sheetName val="未成工事"/>
      <sheetName val="外気負荷"/>
      <sheetName val="FI"/>
      <sheetName val="工事名、社内ﾚｰﾄ"/>
      <sheetName val="電気設備表"/>
      <sheetName val="AG原単位"/>
      <sheetName val="社内ﾚｰﾄ"/>
      <sheetName val="当初予算"/>
      <sheetName val="4月分"/>
      <sheetName val="6月分"/>
      <sheetName val="8月分"/>
      <sheetName val="#REF!"/>
      <sheetName val="設備Pe"/>
      <sheetName val="p1016-p1069(Aｻｲﾄ内訳) "/>
      <sheetName val="MOTO"/>
      <sheetName val="AUTOMATIC SELECT"/>
      <sheetName val="Page 3"/>
      <sheetName val="K260 BßGe"/>
      <sheetName val="見積原稿99831"/>
      <sheetName val="Packing type 2"/>
      <sheetName val="CNKH"/>
      <sheetName val="Data.T8"/>
      <sheetName val="Transaction"/>
      <sheetName val="HTTK"/>
      <sheetName val="THCP198"/>
      <sheetName val="DataSheet"/>
      <sheetName val="Income Statement1"/>
      <sheetName val="Original"/>
      <sheetName val="TB Grouping"/>
      <sheetName val="OAR-FS"/>
      <sheetName val="Summary ( No use) "/>
      <sheetName val="Income Statement 1"/>
      <sheetName val="CT_LCGT"/>
      <sheetName val="CT_LCTT"/>
      <sheetName val="TM_ChenhLechCT"/>
      <sheetName val="Dieu_chinh"/>
      <sheetName val="Danh_muc"/>
      <sheetName val="Phan_bo"/>
      <sheetName val="Thong_tin"/>
      <sheetName val="bcth.Hoang"/>
      <sheetName val="bcth.Nhung"/>
      <sheetName val="bcth.Ngoc"/>
      <sheetName val="bcth.Vu"/>
      <sheetName val="CDQDT"/>
      <sheetName val=" 10 ngày"/>
      <sheetName val="20ngay"/>
      <sheetName val="31 ngày"/>
      <sheetName val="bcthang"/>
      <sheetName val="báo cáo thang11 mới"/>
      <sheetName val="AC_DATA"/>
      <sheetName val="qhlk"/>
      <sheetName val="Trang mở đầu"/>
      <sheetName val="TransIn"/>
      <sheetName val="RAB"/>
      <sheetName val="WT-LIST"/>
      <sheetName val="Dbase"/>
      <sheetName val="custom check"/>
      <sheetName val="atap"/>
      <sheetName val="harga"/>
      <sheetName val="Sensitivitas"/>
      <sheetName val="Mau nha DD"/>
      <sheetName val="경비2내역"/>
      <sheetName val="tifico"/>
      <sheetName val="C.S.A"/>
      <sheetName val="CONSOIDATE 4"/>
      <sheetName val="CONSOIDATE 2"/>
      <sheetName val="1CT-CAUTHANG-TT-T13(TRIU)&lt;16&gt;16"/>
      <sheetName val="3,CT-CAUTHANG-T23-24&gt;50"/>
      <sheetName val="ATS Report"/>
      <sheetName val="Doc Count"/>
      <sheetName val="Electrical"/>
      <sheetName val="Instrument"/>
      <sheetName val="Structural"/>
      <sheetName val="Mechanical"/>
      <sheetName val="Process"/>
      <sheetName val="Safety"/>
      <sheetName val="Telecoms"/>
      <sheetName val="Pipeline"/>
      <sheetName val="DATA ENTRY"/>
      <sheetName val="PEDESB"/>
      <sheetName val="Cham cong T8 "/>
      <sheetName val="K5-1"/>
      <sheetName val="기안"/>
      <sheetName val="BechLab"/>
      <sheetName val="個案9411"/>
      <sheetName val="IBASE"/>
      <sheetName val="van_phong_Quy_1"/>
      <sheetName val="Cong_ty_Quy_1"/>
      <sheetName val="Buy_vs__Lease_Car"/>
      <sheetName val="CP_Khac_cuoc_VC"/>
      <sheetName val="T_KE_CP1"/>
      <sheetName val="Phieu_NX"/>
      <sheetName val="THEKHO"/>
      <sheetName val="SCOPE OF WORK"/>
      <sheetName val="Ref"/>
      <sheetName val="THONG KE CAU KIEN"/>
      <sheetName val="PRE (E)"/>
      <sheetName val="6PILE  (돌출)"/>
      <sheetName val="공사개요-C"/>
      <sheetName val="Div26 - Elect"/>
      <sheetName val="총원가계산서(요율)"/>
      <sheetName val="Thoat nuoc"/>
      <sheetName val="FD"/>
      <sheetName val="GI"/>
      <sheetName val="EE (3)"/>
      <sheetName val="PAVEMENT"/>
      <sheetName val="TRAFFIC"/>
      <sheetName val="Planning"/>
      <sheetName val="대비"/>
      <sheetName val="hinhhoc"/>
      <sheetName val="공사개요"/>
      <sheetName val="매부"/>
      <sheetName val="현관"/>
      <sheetName val="breakdown"/>
      <sheetName val="Duc_bk"/>
      <sheetName val="B15"/>
      <sheetName val="B16"/>
      <sheetName val="B17"/>
      <sheetName val="B4-D3"/>
      <sheetName val="B8"/>
      <sheetName val="VTu nam"/>
      <sheetName val="CFNlieu"/>
      <sheetName val="CFDien"/>
      <sheetName val="Nuoc"/>
      <sheetName val="SPTDoi"/>
      <sheetName val="KH SClon"/>
      <sheetName val="KH DTtapchung"/>
      <sheetName val="KLSCTX"/>
      <sheetName val="NSL"/>
      <sheetName val="san "/>
      <sheetName val="Casting"/>
      <sheetName val="THU _x0005_"/>
      <sheetName val="Ts"/>
      <sheetName val="発注"/>
      <sheetName val="Ty trong phan A"/>
      <sheetName val="Details"/>
      <sheetName val="SLCB"/>
      <sheetName val="STRU-4"/>
      <sheetName val="Balance Sheet"/>
      <sheetName val="DM 285"/>
      <sheetName val="Request"/>
      <sheetName val="前期_BS"/>
      <sheetName val="Tong_Thu4"/>
      <sheetName val="Tong_Chi4"/>
      <sheetName val="Truong_hoc4"/>
      <sheetName val="Cty_CP4"/>
      <sheetName val="G_thau_3B4"/>
      <sheetName val="T_Hop_Thu-chi4"/>
      <sheetName val="DG_SOC5"/>
      <sheetName val="DG_HQ5"/>
      <sheetName val="Bot_Giat_C5"/>
      <sheetName val="Bot_Giat_P_5"/>
      <sheetName val="THAY_THUNG_H5"/>
      <sheetName val="thi_nghiem5"/>
      <sheetName val="Tong_Thu5"/>
      <sheetName val="Tong_Chi5"/>
      <sheetName val="Truong_hoc5"/>
      <sheetName val="Cty_CP5"/>
      <sheetName val="G_thau_3B5"/>
      <sheetName val="T_Hop_Thu-chi5"/>
      <sheetName val="DG_SOC6"/>
      <sheetName val="DG_HQ6"/>
      <sheetName val="Bot_Giat_C6"/>
      <sheetName val="Bot_Giat_P_6"/>
      <sheetName val="THAY_THUNG_H6"/>
      <sheetName val="thi_nghiem6"/>
      <sheetName val="Tong_Thu6"/>
      <sheetName val="Tong_Chi6"/>
      <sheetName val="Truong_hoc6"/>
      <sheetName val="Cty_CP6"/>
      <sheetName val="G_thau_3B6"/>
      <sheetName val="T_Hop_Thu-chi6"/>
      <sheetName val="Tien_ung5"/>
      <sheetName val="phi_luong35"/>
      <sheetName val="THVT_T55"/>
      <sheetName val="XL1_t55"/>
      <sheetName val="XL2_T55"/>
      <sheetName val="XL3_T55"/>
      <sheetName val="XL5_T55"/>
      <sheetName val="CC_XL15"/>
      <sheetName val="KKTS_045"/>
      <sheetName val="nha_kct5"/>
      <sheetName val="VAT_TU_NHAN_TXQN4"/>
      <sheetName val="bang_tong_ke_khoi_luong_vat_tu4"/>
      <sheetName val="hcong_tkhe4"/>
      <sheetName val="VAT_TU_NHAN_TKHE4"/>
      <sheetName val="hcong_qn4"/>
      <sheetName val="VAT_TU_NHAN_(2)4"/>
      <sheetName val="TH_mau_moi_tu_T104"/>
      <sheetName val="Tong_hop_Quy_IV4"/>
      <sheetName val="TH_du_toan_5"/>
      <sheetName val="Du_toan_5"/>
      <sheetName val="C_Tinh5"/>
      <sheetName val="congtac_vien-uy5"/>
      <sheetName val="Nhan_luc20015"/>
      <sheetName val="huy_dong_von5"/>
      <sheetName val="Lai_vayxd5"/>
      <sheetName val="Lai_vayphaitra5"/>
      <sheetName val="Lai_vay_5"/>
      <sheetName val="tra_von5"/>
      <sheetName val="KH_chi_tiet5"/>
      <sheetName val="XE_DAU5"/>
      <sheetName val="XE_XANG5"/>
      <sheetName val="Hat_15"/>
      <sheetName val="_H8_duong5"/>
      <sheetName val="Hat_7dg5"/>
      <sheetName val="TH_duong_1B5"/>
      <sheetName val="TH_cau_1B5"/>
      <sheetName val="cau_H15"/>
      <sheetName val="Son_dg5"/>
      <sheetName val="THKL_H95"/>
      <sheetName val="VAT_TU_NHAN_TXQN5"/>
      <sheetName val="bang_tong_ke_khoi_luong_vat_tu5"/>
      <sheetName val="hcong_tkhe5"/>
      <sheetName val="VAT_TU_NHAN_TKHE5"/>
      <sheetName val="hcong_qn5"/>
      <sheetName val="VAT_TU_NHAN_(2)5"/>
      <sheetName val="CO_SO_DU_LIEU_PTVL5"/>
      <sheetName val="Thang_125"/>
      <sheetName val="Thang_16"/>
      <sheetName val="Thang_12_(2)5"/>
      <sheetName val="Thang_015"/>
      <sheetName val="TH_mau_moi_tu_T105"/>
      <sheetName val="Tong_hop_Quy_IV5"/>
      <sheetName val="DG_SOC7"/>
      <sheetName val="DG_HQ7"/>
      <sheetName val="Bot_Giat_C7"/>
      <sheetName val="Bot_Giat_P_7"/>
      <sheetName val="THAY_THUNG_H7"/>
      <sheetName val="thi_nghiem7"/>
      <sheetName val="Tong_Thu7"/>
      <sheetName val="Tong_Chi7"/>
      <sheetName val="Truong_hoc7"/>
      <sheetName val="Cty_CP7"/>
      <sheetName val="G_thau_3B7"/>
      <sheetName val="T_Hop_Thu-chi7"/>
      <sheetName val="Tien_ung6"/>
      <sheetName val="phi_luong36"/>
      <sheetName val="THVT_T56"/>
      <sheetName val="XL1_t56"/>
      <sheetName val="XL2_T56"/>
      <sheetName val="XL3_T56"/>
      <sheetName val="XL5_T56"/>
      <sheetName val="CC_XL16"/>
      <sheetName val="KKTS_046"/>
      <sheetName val="nha_kct6"/>
      <sheetName val="TH_du_toan_6"/>
      <sheetName val="Du_toan_6"/>
      <sheetName val="C_Tinh6"/>
      <sheetName val="congtac_vien-uy6"/>
      <sheetName val="Nhan_luc20016"/>
      <sheetName val="huy_dong_von6"/>
      <sheetName val="Lai_vayxd6"/>
      <sheetName val="Lai_vayphaitra6"/>
      <sheetName val="Lai_vay_6"/>
      <sheetName val="tra_von6"/>
      <sheetName val="KH_chi_tiet6"/>
      <sheetName val="XE_DAU6"/>
      <sheetName val="XE_XANG6"/>
      <sheetName val="Hat_16"/>
      <sheetName val="_H8_duong6"/>
      <sheetName val="Hat_7dg6"/>
      <sheetName val="TH_duong_1B6"/>
      <sheetName val="TH_cau_1B6"/>
      <sheetName val="cau_H16"/>
      <sheetName val="Son_dg6"/>
      <sheetName val="THKL_H96"/>
      <sheetName val="VAT_TU_NHAN_TXQN6"/>
      <sheetName val="bang_tong_ke_khoi_luong_vat_tu6"/>
      <sheetName val="hcong_tkhe6"/>
      <sheetName val="VAT_TU_NHAN_TKHE6"/>
      <sheetName val="hcong_qn6"/>
      <sheetName val="VAT_TU_NHAN_(2)6"/>
      <sheetName val="CO_SO_DU_LIEU_PTVL6"/>
      <sheetName val="Thang_126"/>
      <sheetName val="Thang_17"/>
      <sheetName val="Thang_12_(2)6"/>
      <sheetName val="Thang_016"/>
      <sheetName val="TH_mau_moi_tu_T106"/>
      <sheetName val="Tong_hop_Quy_IV6"/>
      <sheetName val="DG_SOC8"/>
      <sheetName val="DG_HQ8"/>
      <sheetName val="Bot_Giat_C8"/>
      <sheetName val="Bot_Giat_P_8"/>
      <sheetName val="THAY_THUNG_H8"/>
      <sheetName val="thi_nghiem8"/>
      <sheetName val="Tong_Thu8"/>
      <sheetName val="Tong_Chi8"/>
      <sheetName val="Truong_hoc8"/>
      <sheetName val="Cty_CP8"/>
      <sheetName val="G_thau_3B8"/>
      <sheetName val="T_Hop_Thu-chi8"/>
      <sheetName val="Tien_ung7"/>
      <sheetName val="phi_luong37"/>
      <sheetName val="THVT_T57"/>
      <sheetName val="XL1_t57"/>
      <sheetName val="XL2_T57"/>
      <sheetName val="XL3_T57"/>
      <sheetName val="XL5_T57"/>
      <sheetName val="CC_XL17"/>
      <sheetName val="KKTS_047"/>
      <sheetName val="nha_kct7"/>
      <sheetName val="TH_du_toan_7"/>
      <sheetName val="Du_toan_7"/>
      <sheetName val="C_Tinh7"/>
      <sheetName val="congtac_vien-uy7"/>
      <sheetName val="Nhan_luc20017"/>
      <sheetName val="huy_dong_von7"/>
      <sheetName val="Lai_vayxd7"/>
      <sheetName val="Lai_vayphaitra7"/>
      <sheetName val="Lai_vay_7"/>
      <sheetName val="tra_von7"/>
      <sheetName val="KH_chi_tiet7"/>
      <sheetName val="XE_DAU7"/>
      <sheetName val="XE_XANG7"/>
      <sheetName val="Hat_17"/>
      <sheetName val="_H8_duong7"/>
      <sheetName val="Hat_7dg7"/>
      <sheetName val="TH_duong_1B7"/>
      <sheetName val="TH_cau_1B7"/>
      <sheetName val="cau_H17"/>
      <sheetName val="Son_dg7"/>
      <sheetName val="THKL_H97"/>
      <sheetName val="VAT_TU_NHAN_TXQN7"/>
      <sheetName val="bang_tong_ke_khoi_luong_vat_tu7"/>
      <sheetName val="hcong_tkhe7"/>
      <sheetName val="VAT_TU_NHAN_TKHE7"/>
      <sheetName val="hcong_qn7"/>
      <sheetName val="VAT_TU_NHAN_(2)7"/>
      <sheetName val="CO_SO_DU_LIEU_PTVL7"/>
      <sheetName val="Thang_127"/>
      <sheetName val="Thang_18"/>
      <sheetName val="Thang_12_(2)7"/>
      <sheetName val="Thang_017"/>
      <sheetName val="TH_mau_moi_tu_T107"/>
      <sheetName val="Tong_hop_Quy_IV7"/>
      <sheetName val="DG_SOC9"/>
      <sheetName val="DG_HQ9"/>
      <sheetName val="Bot_Giat_C9"/>
      <sheetName val="Bot_Giat_P_9"/>
      <sheetName val="THAY_THUNG_H9"/>
      <sheetName val="thi_nghiem9"/>
      <sheetName val="Tong_Thu9"/>
      <sheetName val="Tong_Chi9"/>
      <sheetName val="Truong_hoc9"/>
      <sheetName val="Cty_CP9"/>
      <sheetName val="G_thau_3B9"/>
      <sheetName val="T_Hop_Thu-chi9"/>
      <sheetName val="DG_SOC11"/>
      <sheetName val="DG_HQ11"/>
      <sheetName val="Bot_Giat_C11"/>
      <sheetName val="Bot_Giat_P_11"/>
      <sheetName val="THAY_THUNG_H11"/>
      <sheetName val="thi_nghiem11"/>
      <sheetName val="Tong_Thu11"/>
      <sheetName val="Tong_Chi11"/>
      <sheetName val="Truong_hoc11"/>
      <sheetName val="Cty_CP11"/>
      <sheetName val="G_thau_3B11"/>
      <sheetName val="T_Hop_Thu-chi11"/>
      <sheetName val="Tien_ung9"/>
      <sheetName val="phi_luong39"/>
      <sheetName val="THVT_T59"/>
      <sheetName val="XL1_t59"/>
      <sheetName val="XL2_T59"/>
      <sheetName val="XL3_T59"/>
      <sheetName val="XL5_T59"/>
      <sheetName val="CC_XL19"/>
      <sheetName val="KKTS_049"/>
      <sheetName val="nha_kct9"/>
      <sheetName val="TH_du_toan_9"/>
      <sheetName val="Du_toan_9"/>
      <sheetName val="C_Tinh9"/>
      <sheetName val="congtac_vien-uy9"/>
      <sheetName val="Nhan_luc20019"/>
      <sheetName val="huy_dong_von9"/>
      <sheetName val="Lai_vayxd9"/>
      <sheetName val="Lai_vayphaitra9"/>
      <sheetName val="Lai_vay_9"/>
      <sheetName val="tra_von9"/>
      <sheetName val="KH_chi_tiet9"/>
      <sheetName val="XE_DAU9"/>
      <sheetName val="XE_XANG9"/>
      <sheetName val="Hat_19"/>
      <sheetName val="_H8_duong9"/>
      <sheetName val="Hat_7dg9"/>
      <sheetName val="TH_duong_1B9"/>
      <sheetName val="TH_cau_1B9"/>
      <sheetName val="cau_H19"/>
      <sheetName val="Son_dg9"/>
      <sheetName val="THKL_H99"/>
      <sheetName val="VAT_TU_NHAN_TXQN9"/>
      <sheetName val="bang_tong_ke_khoi_luong_vat_tu9"/>
      <sheetName val="hcong_tkhe9"/>
      <sheetName val="VAT_TU_NHAN_TKHE9"/>
      <sheetName val="hcong_qn9"/>
      <sheetName val="VAT_TU_NHAN_(2)9"/>
      <sheetName val="CO_SO_DU_LIEU_PTVL9"/>
      <sheetName val="Thang_129"/>
      <sheetName val="Thang_110"/>
      <sheetName val="Thang_12_(2)9"/>
      <sheetName val="Thang_019"/>
      <sheetName val="TH_mau_moi_tu_T109"/>
      <sheetName val="Tong_hop_Quy_IV9"/>
      <sheetName val="DG_SOC10"/>
      <sheetName val="DG_HQ10"/>
      <sheetName val="Bot_Giat_C10"/>
      <sheetName val="Bot_Giat_P_10"/>
      <sheetName val="THAY_THUNG_H10"/>
      <sheetName val="thi_nghiem10"/>
      <sheetName val="Tong_Thu10"/>
      <sheetName val="Tong_Chi10"/>
      <sheetName val="Truong_hoc10"/>
      <sheetName val="Cty_CP10"/>
      <sheetName val="G_thau_3B10"/>
      <sheetName val="T_Hop_Thu-chi10"/>
      <sheetName val="Tien_ung8"/>
      <sheetName val="phi_luong38"/>
      <sheetName val="THVT_T58"/>
      <sheetName val="XL1_t58"/>
      <sheetName val="XL2_T58"/>
      <sheetName val="XL3_T58"/>
      <sheetName val="XL5_T58"/>
      <sheetName val="CC_XL18"/>
      <sheetName val="KKTS_048"/>
      <sheetName val="nha_kct8"/>
      <sheetName val="TH_du_toan_8"/>
      <sheetName val="Du_toan_8"/>
      <sheetName val="C_Tinh8"/>
      <sheetName val="congtac_vien-uy8"/>
      <sheetName val="Nhan_luc20018"/>
      <sheetName val="huy_dong_von8"/>
      <sheetName val="Lai_vayxd8"/>
      <sheetName val="Lai_vayphaitra8"/>
      <sheetName val="Lai_vay_8"/>
      <sheetName val="tra_von8"/>
      <sheetName val="KH_chi_tiet8"/>
      <sheetName val="XE_DAU8"/>
      <sheetName val="XE_XANG8"/>
      <sheetName val="Hat_18"/>
      <sheetName val="_H8_duong8"/>
      <sheetName val="Hat_7dg8"/>
      <sheetName val="TH_duong_1B8"/>
      <sheetName val="TH_cau_1B8"/>
      <sheetName val="cau_H18"/>
      <sheetName val="Son_dg8"/>
      <sheetName val="THKL_H98"/>
      <sheetName val="VAT_TU_NHAN_TXQN8"/>
      <sheetName val="bang_tong_ke_khoi_luong_vat_tu8"/>
      <sheetName val="hcong_tkhe8"/>
      <sheetName val="VAT_TU_NHAN_TKHE8"/>
      <sheetName val="hcong_qn8"/>
      <sheetName val="VAT_TU_NHAN_(2)8"/>
      <sheetName val="CO_SO_DU_LIEU_PTVL8"/>
      <sheetName val="Thang_128"/>
      <sheetName val="Thang_19"/>
      <sheetName val="Thang_12_(2)8"/>
      <sheetName val="Thang_018"/>
      <sheetName val="TH_mau_moi_tu_T108"/>
      <sheetName val="Tong_hop_Quy_IV8"/>
      <sheetName val="DG_SOC12"/>
      <sheetName val="DG_HQ12"/>
      <sheetName val="Bot_Giat_C12"/>
      <sheetName val="Bot_Giat_P_12"/>
      <sheetName val="THAY_THUNG_H12"/>
      <sheetName val="thi_nghiem12"/>
      <sheetName val="Tong_Thu12"/>
      <sheetName val="Tong_Chi12"/>
      <sheetName val="Truong_hoc12"/>
      <sheetName val="Cty_CP12"/>
      <sheetName val="G_thau_3B12"/>
      <sheetName val="T_Hop_Thu-chi12"/>
      <sheetName val="Tien_ung10"/>
      <sheetName val="phi_luong310"/>
      <sheetName val="THVT_T510"/>
      <sheetName val="XL1_t510"/>
      <sheetName val="XL2_T510"/>
      <sheetName val="XL3_T510"/>
      <sheetName val="XL5_T510"/>
      <sheetName val="CC_XL110"/>
      <sheetName val="KKTS_0410"/>
      <sheetName val="nha_kct10"/>
      <sheetName val="TH_du_toan_10"/>
      <sheetName val="Du_toan_10"/>
      <sheetName val="C_Tinh10"/>
      <sheetName val="congtac_vien-uy10"/>
      <sheetName val="Nhan_luc200110"/>
      <sheetName val="huy_dong_von10"/>
      <sheetName val="Lai_vayxd10"/>
      <sheetName val="Lai_vayphaitra10"/>
      <sheetName val="Lai_vay_10"/>
      <sheetName val="tra_von10"/>
      <sheetName val="KH_chi_tiet10"/>
      <sheetName val="XE_DAU10"/>
      <sheetName val="XE_XANG10"/>
      <sheetName val="Hat_110"/>
      <sheetName val="_H8_duong10"/>
      <sheetName val="Hat_7dg10"/>
      <sheetName val="TH_duong_1B10"/>
      <sheetName val="TH_cau_1B10"/>
      <sheetName val="cau_H110"/>
      <sheetName val="Son_dg10"/>
      <sheetName val="THKL_H910"/>
      <sheetName val="VAT_TU_NHAN_TXQN10"/>
      <sheetName val="bang_tong_ke_khoi_luong_vat_t10"/>
      <sheetName val="hcong_tkhe10"/>
      <sheetName val="VAT_TU_NHAN_TKHE10"/>
      <sheetName val="hcong_qn10"/>
      <sheetName val="VAT_TU_NHAN_(2)10"/>
      <sheetName val="CO_SO_DU_LIEU_PTVL10"/>
      <sheetName val="Thang_1210"/>
      <sheetName val="Thang_111"/>
      <sheetName val="Thang_12_(2)10"/>
      <sheetName val="Thang_0110"/>
      <sheetName val="TH_mau_moi_tu_T1010"/>
      <sheetName val="Tong_hop_Quy_IV10"/>
      <sheetName val="DG_SOC13"/>
      <sheetName val="DG_HQ13"/>
      <sheetName val="Bot_Giat_C13"/>
      <sheetName val="Bot_Giat_P_13"/>
      <sheetName val="THAY_THUNG_H13"/>
      <sheetName val="thi_nghiem13"/>
      <sheetName val="Tong_Thu13"/>
      <sheetName val="Tong_Chi13"/>
      <sheetName val="Truong_hoc13"/>
      <sheetName val="Cty_CP13"/>
      <sheetName val="G_thau_3B13"/>
      <sheetName val="T_Hop_Thu-chi13"/>
      <sheetName val="Tien_ung11"/>
      <sheetName val="phi_luong311"/>
      <sheetName val="THVT_T511"/>
      <sheetName val="XL1_t511"/>
      <sheetName val="XL2_T511"/>
      <sheetName val="XL3_T511"/>
      <sheetName val="XL5_T511"/>
      <sheetName val="CC_XL111"/>
      <sheetName val="KKTS_0411"/>
      <sheetName val="nha_kct11"/>
      <sheetName val="TH_du_toan_11"/>
      <sheetName val="Du_toan_11"/>
      <sheetName val="C_Tinh11"/>
      <sheetName val="congtac_vien-uy11"/>
      <sheetName val="Nhan_luc200111"/>
      <sheetName val="huy_dong_von11"/>
      <sheetName val="Lai_vayxd11"/>
      <sheetName val="Lai_vayphaitra11"/>
      <sheetName val="Lai_vay_11"/>
      <sheetName val="tra_von11"/>
      <sheetName val="KH_chi_tiet11"/>
      <sheetName val="XE_DAU11"/>
      <sheetName val="XE_XANG11"/>
      <sheetName val="Hat_111"/>
      <sheetName val="_H8_duong11"/>
      <sheetName val="Hat_7dg11"/>
      <sheetName val="TH_duong_1B11"/>
      <sheetName val="TH_cau_1B11"/>
      <sheetName val="cau_H111"/>
      <sheetName val="Son_dg11"/>
      <sheetName val="THKL_H911"/>
      <sheetName val="VAT_TU_NHAN_TXQN11"/>
      <sheetName val="bang_tong_ke_khoi_luong_vat_t11"/>
      <sheetName val="hcong_tkhe11"/>
      <sheetName val="VAT_TU_NHAN_TKHE11"/>
      <sheetName val="hcong_qn11"/>
      <sheetName val="VAT_TU_NHAN_(2)11"/>
      <sheetName val="CO_SO_DU_LIEU_PTVL11"/>
      <sheetName val="Thang_1211"/>
      <sheetName val="Thang_112"/>
      <sheetName val="Thang_12_(2)11"/>
      <sheetName val="Thang_0111"/>
      <sheetName val="TH_mau_moi_tu_T1011"/>
      <sheetName val="Tong_hop_Quy_IV11"/>
      <sheetName val="DG_SOC14"/>
      <sheetName val="DG_HQ14"/>
      <sheetName val="Bot_Giat_C14"/>
      <sheetName val="Bot_Giat_P_14"/>
      <sheetName val="THAY_THUNG_H14"/>
      <sheetName val="thi_nghiem14"/>
      <sheetName val="Tong_Thu14"/>
      <sheetName val="Tong_Chi14"/>
      <sheetName val="Truong_hoc14"/>
      <sheetName val="Cty_CP14"/>
      <sheetName val="G_thau_3B14"/>
      <sheetName val="T_Hop_Thu-chi14"/>
      <sheetName val="Tien_ung12"/>
      <sheetName val="phi_luong312"/>
      <sheetName val="THVT_T512"/>
      <sheetName val="XL1_t512"/>
      <sheetName val="XL2_T512"/>
      <sheetName val="XL3_T512"/>
      <sheetName val="XL5_T512"/>
      <sheetName val="CC_XL112"/>
      <sheetName val="KKTS_0412"/>
      <sheetName val="nha_kct12"/>
      <sheetName val="TH_du_toan_12"/>
      <sheetName val="Du_toan_12"/>
      <sheetName val="C_Tinh12"/>
      <sheetName val="congtac_vien-uy12"/>
      <sheetName val="Nhan_luc200112"/>
      <sheetName val="huy_dong_von12"/>
      <sheetName val="Lai_vayxd12"/>
      <sheetName val="Lai_vayphaitra12"/>
      <sheetName val="Lai_vay_12"/>
      <sheetName val="tra_von12"/>
      <sheetName val="KH_chi_tiet12"/>
      <sheetName val="XE_DAU12"/>
      <sheetName val="XE_XANG12"/>
      <sheetName val="Hat_112"/>
      <sheetName val="_H8_duong12"/>
      <sheetName val="Hat_7dg12"/>
      <sheetName val="TH_duong_1B12"/>
      <sheetName val="TH_cau_1B12"/>
      <sheetName val="cau_H112"/>
      <sheetName val="Son_dg12"/>
      <sheetName val="THKL_H912"/>
      <sheetName val="VAT_TU_NHAN_TXQN12"/>
      <sheetName val="bang_tong_ke_khoi_luong_vat_t12"/>
      <sheetName val="hcong_tkhe12"/>
      <sheetName val="VAT_TU_NHAN_TKHE12"/>
      <sheetName val="hcong_qn12"/>
      <sheetName val="VAT_TU_NHAN_(2)12"/>
      <sheetName val="CO_SO_DU_LIEU_PTVL12"/>
      <sheetName val="Thang_1212"/>
      <sheetName val="Thang_113"/>
      <sheetName val="Thang_12_(2)12"/>
      <sheetName val="Thang_0112"/>
      <sheetName val="TH_mau_moi_tu_T1012"/>
      <sheetName val="Tong_hop_Quy_IV12"/>
      <sheetName val="DG_SOC15"/>
      <sheetName val="DG_HQ15"/>
      <sheetName val="Bot_Giat_C15"/>
      <sheetName val="Bot_Giat_P_15"/>
      <sheetName val="THAY_THUNG_H15"/>
      <sheetName val="thi_nghiem15"/>
      <sheetName val="Tong_Thu15"/>
      <sheetName val="Tong_Chi15"/>
      <sheetName val="Truong_hoc15"/>
      <sheetName val="Cty_CP15"/>
      <sheetName val="G_thau_3B15"/>
      <sheetName val="T_Hop_Thu-chi15"/>
      <sheetName val="Tien_ung13"/>
      <sheetName val="phi_luong313"/>
      <sheetName val="THVT_T513"/>
      <sheetName val="XL1_t513"/>
      <sheetName val="XL2_T513"/>
      <sheetName val="XL3_T513"/>
      <sheetName val="XL5_T513"/>
      <sheetName val="CC_XL113"/>
      <sheetName val="KKTS_0413"/>
      <sheetName val="nha_kct13"/>
      <sheetName val="TH_du_toan_13"/>
      <sheetName val="Du_toan_13"/>
      <sheetName val="C_Tinh13"/>
      <sheetName val="congtac_vien-uy13"/>
      <sheetName val="Nhan_luc200113"/>
      <sheetName val="huy_dong_von13"/>
      <sheetName val="Lai_vayxd13"/>
      <sheetName val="Lai_vayphaitra13"/>
      <sheetName val="Lai_vay_13"/>
      <sheetName val="tra_von13"/>
      <sheetName val="KH_chi_tiet13"/>
      <sheetName val="XE_DAU13"/>
      <sheetName val="XE_XANG13"/>
      <sheetName val="Hat_113"/>
      <sheetName val="_H8_duong13"/>
      <sheetName val="Hat_7dg13"/>
      <sheetName val="TH_duong_1B13"/>
      <sheetName val="TH_cau_1B13"/>
      <sheetName val="cau_H113"/>
      <sheetName val="Son_dg13"/>
      <sheetName val="THKL_H913"/>
      <sheetName val="VAT_TU_NHAN_TXQN13"/>
      <sheetName val="bang_tong_ke_khoi_luong_vat_t13"/>
      <sheetName val="hcong_tkhe13"/>
      <sheetName val="VAT_TU_NHAN_TKHE13"/>
      <sheetName val="hcong_qn13"/>
      <sheetName val="VAT_TU_NHAN_(2)13"/>
      <sheetName val="CO_SO_DU_LIEU_PTVL13"/>
      <sheetName val="Thang_1213"/>
      <sheetName val="Thang_114"/>
      <sheetName val="Thang_12_(2)13"/>
      <sheetName val="Thang_0113"/>
      <sheetName val="TH_mau_moi_tu_T1013"/>
      <sheetName val="Tong_hop_Quy_IV13"/>
      <sheetName val="DG_SOC16"/>
      <sheetName val="DG_HQ16"/>
      <sheetName val="Bot_Giat_C16"/>
      <sheetName val="Bot_Giat_P_16"/>
      <sheetName val="THAY_THUNG_H16"/>
      <sheetName val="thi_nghiem16"/>
      <sheetName val="Tong_Thu16"/>
      <sheetName val="Tong_Chi16"/>
      <sheetName val="Truong_hoc16"/>
      <sheetName val="Cty_CP16"/>
      <sheetName val="G_thau_3B16"/>
      <sheetName val="T_Hop_Thu-chi16"/>
      <sheetName val="Tien_ung14"/>
      <sheetName val="phi_luong314"/>
      <sheetName val="THVT_T514"/>
      <sheetName val="XL1_t514"/>
      <sheetName val="XL2_T514"/>
      <sheetName val="XL3_T514"/>
      <sheetName val="XL5_T514"/>
      <sheetName val="CC_XL114"/>
      <sheetName val="KKTS_0414"/>
      <sheetName val="nha_kct14"/>
      <sheetName val="TH_du_toan_14"/>
      <sheetName val="Du_toan_14"/>
      <sheetName val="C_Tinh14"/>
      <sheetName val="congtac_vien-uy14"/>
      <sheetName val="Nhan_luc200114"/>
      <sheetName val="huy_dong_von14"/>
      <sheetName val="Lai_vayxd14"/>
      <sheetName val="Lai_vayphaitra14"/>
      <sheetName val="Lai_vay_14"/>
      <sheetName val="tra_von14"/>
      <sheetName val="KH_chi_tiet14"/>
      <sheetName val="XE_DAU14"/>
      <sheetName val="XE_XANG14"/>
      <sheetName val="Hat_114"/>
      <sheetName val="_H8_duong14"/>
      <sheetName val="Hat_7dg14"/>
      <sheetName val="TH_duong_1B14"/>
      <sheetName val="TH_cau_1B14"/>
      <sheetName val="cau_H114"/>
      <sheetName val="Son_dg14"/>
      <sheetName val="THKL_H914"/>
      <sheetName val="VAT_TU_NHAN_TXQN14"/>
      <sheetName val="bang_tong_ke_khoi_luong_vat_t14"/>
      <sheetName val="hcong_tkhe14"/>
      <sheetName val="VAT_TU_NHAN_TKHE14"/>
      <sheetName val="hcong_qn14"/>
      <sheetName val="VAT_TU_NHAN_(2)14"/>
      <sheetName val="CO_SO_DU_LIEU_PTVL14"/>
      <sheetName val="Thang_1214"/>
      <sheetName val="Thang_115"/>
      <sheetName val="Thang_12_(2)14"/>
      <sheetName val="Thang_0114"/>
      <sheetName val="TH_mau_moi_tu_T1014"/>
      <sheetName val="Tong_hop_Quy_IV14"/>
      <sheetName val="data07fib"/>
      <sheetName val="data08fib"/>
      <sheetName val="data09fib"/>
      <sheetName val="Package1"/>
      <sheetName val="Dept code"/>
      <sheetName val="docket"/>
      <sheetName val="Line code"/>
      <sheetName val="PSB.TB"/>
      <sheetName val="Weekly"/>
      <sheetName val="transfer"/>
      <sheetName val="X"/>
      <sheetName val="è"/>
      <sheetName val="2012"/>
      <sheetName val="DS_10"/>
      <sheetName val="TK11_x0018_"/>
      <sheetName val="Sprachelemente"/>
      <sheetName val="theo doi sach T11"/>
      <sheetName val="Record CR"/>
      <sheetName val="U102-U104 Detail"/>
      <sheetName val="TB"/>
      <sheetName val="TB_220"/>
      <sheetName val="ctdz10"/>
      <sheetName val="Phuc loi׮"/>
      <sheetName val="Phuc loiԼ"/>
      <sheetName val="Phuc loiע_x0000__x0000__x0000_Ꮆ最"/>
      <sheetName val="DATA10"/>
      <sheetName val="DATA1"/>
      <sheetName val="t_x0005_"/>
      <sheetName val="t&lt;"/>
      <sheetName val="t_x001c_"/>
      <sheetName val="CPLT"/>
      <sheetName val="BAL42"/>
      <sheetName val="Breakeven Analysis"/>
      <sheetName val="CST1198"/>
      <sheetName val="Daily Record"/>
      <sheetName val="gene0402AMT&gt;0"/>
      <sheetName val="대구"/>
      <sheetName val="GTGT2004"/>
      <sheetName val="TNDN2004"/>
      <sheetName val="ChitietTNDN"/>
      <sheetName val="Dukien2005"/>
      <sheetName val="Dangkyluong05"/>
      <sheetName val="99원가원판"/>
      <sheetName val="Allocation-out"/>
      <sheetName val="kh(r)"/>
      <sheetName val="Справочник статей ОРЕХ"/>
      <sheetName val="Справочник МВЗ-ЦФО "/>
      <sheetName val="справочники разные"/>
      <sheetName val="справоч САРЕХ 2 уровень"/>
      <sheetName val="справочн САРЕХ 1 уровень"/>
      <sheetName val="Блоки"/>
      <sheetName val="Справочник ОРЕХ I и II уровни"/>
      <sheetName val="Справочник Блоки"/>
      <sheetName val="Справочник структ. предп.ЦФО"/>
      <sheetName val="vs"/>
      <sheetName val="HD"/>
      <sheetName val="VB"/>
      <sheetName val="DGTH_CT"/>
      <sheetName val="1-TH"/>
      <sheetName val="KHAI THAC"/>
      <sheetName val="XN XAY LAP"/>
      <sheetName val="CO DIEN"/>
      <sheetName val="Y TE"/>
      <sheetName val="T.T"/>
      <sheetName val="XN KHOAN"/>
      <sheetName val="NI PI"/>
      <sheetName val="CONG TAC"/>
      <sheetName val="THBCOM 12-03"/>
      <sheetName val="BEST FOODS"/>
      <sheetName val="6.0 DGCT"/>
      <sheetName val="Parameters"/>
      <sheetName val="Rev domes 17"/>
      <sheetName val="Control"/>
      <sheetName val="5%"/>
      <sheetName val="Project Data"/>
      <sheetName val="bo ma"/>
      <sheetName val="TH06"/>
      <sheetName val="SLTB PT T06"/>
      <sheetName val="VT Nhap - Xuat T06"/>
      <sheetName val="Hướng dẫn"/>
      <sheetName val="Nhap_VT_oto1"/>
      <sheetName val="Don_gia1"/>
      <sheetName val="Project_Data1"/>
      <sheetName val="Check_C1"/>
      <sheetName val="bo_ma1"/>
      <sheetName val="SLTB_PT_T061"/>
      <sheetName val="VT_Nhap_-_Xuat_T061"/>
      <sheetName val="Hướng_dẫn1"/>
      <sheetName val="Nhap_VT_oto"/>
      <sheetName val="Don_gia"/>
      <sheetName val="Project_Data"/>
      <sheetName val="Check_C"/>
      <sheetName val="bo_ma"/>
      <sheetName val="SLTB_PT_T06"/>
      <sheetName val="VT_Nhap_-_Xuat_T06"/>
      <sheetName val="Hướng_dẫn"/>
      <sheetName val="PTMQT"/>
      <sheetName val="Q1-0_x0000_"/>
      <sheetName val="ESTI."/>
      <sheetName val="Gr"/>
      <sheetName val="P7_HO Termination 07"/>
      <sheetName val="Aging"/>
      <sheetName val="Credit"/>
      <sheetName val="CustList"/>
      <sheetName val="Info"/>
      <sheetName val="Tool"/>
      <sheetName val="ton"/>
      <sheetName val="Thông tin"/>
      <sheetName val="IBs"/>
      <sheetName val="BJ1"/>
      <sheetName val="BJ0"/>
      <sheetName val="BJc"/>
      <sheetName val="Bang CDTK"/>
      <sheetName val="FF-2"/>
      <sheetName val="LUþ"/>
      <sheetName val="NKY"/>
      <sheetName val="dongiaTH "/>
      <sheetName val="dongiaTH_"/>
      <sheetName val="CompanyValTable"/>
      <sheetName val="CTNX"/>
      <sheetName val="Data2013"/>
      <sheetName val="CDKT01"/>
      <sheetName val="TC01"/>
      <sheetName val="TC nguon"/>
      <sheetName val="NV01"/>
      <sheetName val="CNo"/>
      <sheetName val="BC Tai san"/>
      <sheetName val="Xac nhan kho bac"/>
      <sheetName val="SOE - USD"/>
      <sheetName val="SOE-EUR"/>
      <sheetName val="BC TKTU-ADB"/>
      <sheetName val="BC TKTU-AFD"/>
      <sheetName val="Bao cao GT KL XDCB thuc hien"/>
      <sheetName val="KL datdaolap "/>
      <sheetName val="Chi tiet ma"/>
      <sheetName val="BU9-10_x0000__x0000__x0000__x0015_[PIPE-03E.XLS]BU10-11"/>
      <sheetName val="Nnh1-2+80_x0000__x0000__x0000__x0000__x0019_[PIPE-03E.XLS]MD1"/>
      <sheetName val="Mnh0-1_x0000__x0000__x0000__x0014_[PIPE-03E.XLS]Nnh0-1_x0000_"/>
      <sheetName val="EDITPAGE"/>
      <sheetName val="ton T1"/>
      <sheetName val="thang 2"/>
      <sheetName val="Thang1"/>
      <sheetName val="loai cd"/>
      <sheetName val="loai khac"/>
      <sheetName val="26+180-000.2"/>
      <sheetName val="26+180.Sub0"/>
      <sheetName val="26+960-23+150.12"/>
      <sheetName val="BangkeNX"/>
      <sheetName val="SoTHVT"/>
      <sheetName val="設備仕様一覧"/>
      <sheetName val="新ｶﾞｽ設計"/>
      <sheetName val="Quotation(Ref)byPOLYCO"/>
      <sheetName val="CDV"/>
      <sheetName val="HSXL"/>
      <sheetName val="cuoc13"/>
      <sheetName val="Đơn giá kết cấu"/>
      <sheetName val="Elec LG"/>
      <sheetName val="Doi so"/>
      <sheetName val="BMS"/>
      <sheetName val="20110731수금"/>
      <sheetName val="상세"/>
      <sheetName val="외상매출금시산"/>
      <sheetName val="Reference"/>
      <sheetName val="table"/>
      <sheetName val="Dec3_x0000_"/>
      <sheetName val="T진도"/>
      <sheetName val="Report_WH"/>
      <sheetName val="JANTB"/>
      <sheetName val="Report KPI "/>
      <sheetName val="Sau do~g"/>
      <sheetName val="detial TSA"/>
      <sheetName val="K242 K98"/>
      <sheetName val="Chh tiet - Dv lap"/>
      <sheetName val="Phuc loiע"/>
      <sheetName val="P&amp;L"/>
      <sheetName val="Data-creditor"/>
      <sheetName val="GS"/>
      <sheetName val="FF-50"/>
      <sheetName val="PL"/>
      <sheetName val="Lban"/>
      <sheetName val="Parameter"/>
      <sheetName val="conbs"/>
      <sheetName val="Tinh KH"/>
      <sheetName val="수입"/>
      <sheetName val="DM Dân tộc"/>
      <sheetName val="DM Tỉnh thành"/>
      <sheetName val="DM Tôn giáo"/>
      <sheetName val="DS NHAN VIEN NMHM"/>
      <sheetName val="M201"/>
      <sheetName val="Deferred Sales Aug04"/>
      <sheetName val="Deferred Sales Dec04"/>
      <sheetName val="[PIPE-03E.XLS]__Kaefer_delhi__2"/>
      <sheetName val="Quotation AREA"/>
      <sheetName val="Tra Cứu"/>
      <sheetName val="Tai khoan"/>
      <sheetName val="KH-200"/>
      <sheetName val="Caod"/>
      <sheetName val="CaodÈ"/>
      <sheetName val="DaÈ"/>
      <sheetName val="Daþ"/>
      <sheetName val="CTTra"/>
      <sheetName val="dg285"/>
      <sheetName val="NC"/>
      <sheetName val="nphꗃ〒_x0005_"/>
      <sheetName val="DG "/>
      <sheetName val="II.5.B"/>
      <sheetName val="T_x0003_ong dip nhan dan"/>
      <sheetName val="N13-13+374_x0004_軈ş@_x0004_"/>
      <sheetName val="THU _x0005__x0002_"/>
      <sheetName val="nphꗃ〒_x0005_"/>
      <sheetName val="CTM"/>
      <sheetName val="Q1-0"/>
      <sheetName val="BU9-10_x0015_[PIPE-03E.XLS]BU10-11"/>
      <sheetName val="Nnh1-2+80_x0019_[PIPE-03E.XLS]MD1"/>
      <sheetName val="Mnh0-1_x0014_[PIPE-03E.XLS]Nnh0-1"/>
      <sheetName val="Dec3"/>
      <sheetName val="Chi tiet"/>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sheetData sheetId="339"/>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refreshError="1"/>
      <sheetData sheetId="636" refreshError="1"/>
      <sheetData sheetId="637" refreshError="1"/>
      <sheetData sheetId="638" refreshError="1"/>
      <sheetData sheetId="639" refreshError="1"/>
      <sheetData sheetId="640"/>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sheetData sheetId="88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refreshError="1"/>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refreshError="1"/>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sheetData sheetId="1241"/>
      <sheetData sheetId="1242"/>
      <sheetData sheetId="1243"/>
      <sheetData sheetId="1244"/>
      <sheetData sheetId="1245"/>
      <sheetData sheetId="1246"/>
      <sheetData sheetId="1247"/>
      <sheetData sheetId="1248"/>
      <sheetData sheetId="1249"/>
      <sheetData sheetId="1250" refreshError="1"/>
      <sheetData sheetId="1251" refreshError="1"/>
      <sheetData sheetId="1252" refreshError="1"/>
      <sheetData sheetId="1253" refreshError="1"/>
      <sheetData sheetId="1254"/>
      <sheetData sheetId="1255"/>
      <sheetData sheetId="1256"/>
      <sheetData sheetId="1257"/>
      <sheetData sheetId="1258"/>
      <sheetData sheetId="1259"/>
      <sheetData sheetId="1260"/>
      <sheetData sheetId="1261"/>
      <sheetData sheetId="1262"/>
      <sheetData sheetId="1263"/>
      <sheetData sheetId="1264" refreshError="1"/>
      <sheetData sheetId="1265" refreshError="1"/>
      <sheetData sheetId="1266" refreshError="1"/>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refreshError="1"/>
      <sheetData sheetId="1288" refreshError="1"/>
      <sheetData sheetId="1289" refreshError="1"/>
      <sheetData sheetId="1290" refreshError="1"/>
      <sheetData sheetId="1291"/>
      <sheetData sheetId="1292"/>
      <sheetData sheetId="1293" refreshError="1"/>
      <sheetData sheetId="1294" refreshError="1"/>
      <sheetData sheetId="1295"/>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sheetData sheetId="1335"/>
      <sheetData sheetId="1336"/>
      <sheetData sheetId="1337"/>
      <sheetData sheetId="1338"/>
      <sheetData sheetId="1339"/>
      <sheetData sheetId="1340"/>
      <sheetData sheetId="134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sheetData sheetId="1525"/>
      <sheetData sheetId="1526" refreshError="1"/>
      <sheetData sheetId="1527" refreshError="1"/>
      <sheetData sheetId="1528" refreshError="1"/>
      <sheetData sheetId="1529" refreshError="1"/>
      <sheetData sheetId="1530"/>
      <sheetData sheetId="1531" refreshError="1"/>
      <sheetData sheetId="1532" refreshError="1"/>
      <sheetData sheetId="1533" refreshError="1"/>
      <sheetData sheetId="1534" refreshError="1"/>
      <sheetData sheetId="1535" refreshError="1"/>
      <sheetData sheetId="1536"/>
      <sheetData sheetId="1537"/>
      <sheetData sheetId="1538"/>
      <sheetData sheetId="1539"/>
      <sheetData sheetId="1540"/>
      <sheetData sheetId="1541"/>
      <sheetData sheetId="1542" refreshError="1"/>
      <sheetData sheetId="1543" refreshError="1"/>
      <sheetData sheetId="1544"/>
      <sheetData sheetId="1545" refreshError="1"/>
      <sheetData sheetId="1546" refreshError="1"/>
      <sheetData sheetId="1547" refreshError="1"/>
      <sheetData sheetId="1548" refreshError="1"/>
      <sheetData sheetId="1549"/>
      <sheetData sheetId="1550"/>
      <sheetData sheetId="1551"/>
      <sheetData sheetId="1552"/>
      <sheetData sheetId="1553"/>
      <sheetData sheetId="1554"/>
      <sheetData sheetId="1555" refreshError="1"/>
      <sheetData sheetId="1556" refreshError="1"/>
      <sheetData sheetId="1557"/>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refreshError="1"/>
      <sheetData sheetId="1586" refreshError="1"/>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refreshError="1"/>
      <sheetData sheetId="1609" refreshError="1"/>
      <sheetData sheetId="1610" refreshError="1"/>
      <sheetData sheetId="1611"/>
      <sheetData sheetId="1612"/>
      <sheetData sheetId="1613" refreshError="1"/>
      <sheetData sheetId="1614" refreshError="1"/>
      <sheetData sheetId="1615" refreshError="1"/>
      <sheetData sheetId="1616" refreshError="1"/>
      <sheetData sheetId="1617" refreshError="1"/>
      <sheetData sheetId="1618"/>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sheetData sheetId="1634" refreshError="1"/>
      <sheetData sheetId="1635" refreshError="1"/>
      <sheetData sheetId="1636" refreshError="1"/>
      <sheetData sheetId="1637" refreshError="1"/>
      <sheetData sheetId="1638" refreshError="1"/>
      <sheetData sheetId="1639" refreshError="1"/>
      <sheetData sheetId="1640"/>
      <sheetData sheetId="164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sheetData sheetId="1663" refreshError="1"/>
      <sheetData sheetId="1664"/>
      <sheetData sheetId="1665"/>
      <sheetData sheetId="1666"/>
      <sheetData sheetId="1667"/>
      <sheetData sheetId="1668"/>
      <sheetData sheetId="1669" refreshError="1"/>
      <sheetData sheetId="1670" refreshError="1"/>
      <sheetData sheetId="1671" refreshError="1"/>
      <sheetData sheetId="1672" refreshError="1"/>
      <sheetData sheetId="1673" refreshError="1"/>
      <sheetData sheetId="1674" refreshError="1"/>
      <sheetData sheetId="1675"/>
      <sheetData sheetId="1676"/>
      <sheetData sheetId="1677"/>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sheetData sheetId="1897"/>
      <sheetData sheetId="1898"/>
      <sheetData sheetId="1899" refreshError="1"/>
      <sheetData sheetId="1900"/>
      <sheetData sheetId="1901" refreshError="1"/>
      <sheetData sheetId="1902" refreshError="1"/>
      <sheetData sheetId="1903"/>
      <sheetData sheetId="1904" refreshError="1"/>
      <sheetData sheetId="1905" refreshError="1"/>
      <sheetData sheetId="1906" refreshError="1"/>
      <sheetData sheetId="1907" refreshError="1"/>
      <sheetData sheetId="1908" refreshError="1"/>
      <sheetData sheetId="1909" refreshError="1"/>
      <sheetData sheetId="1910"/>
      <sheetData sheetId="1911"/>
      <sheetData sheetId="1912"/>
      <sheetData sheetId="1913"/>
      <sheetData sheetId="1914"/>
      <sheetData sheetId="1915"/>
      <sheetData sheetId="1916"/>
      <sheetData sheetId="1917"/>
      <sheetData sheetId="1918" refreshError="1"/>
      <sheetData sheetId="1919" refreshError="1"/>
      <sheetData sheetId="1920" refreshError="1"/>
      <sheetData sheetId="1921" refreshError="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refreshError="1"/>
      <sheetData sheetId="2226" refreshError="1"/>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refreshError="1"/>
      <sheetData sheetId="2492" refreshError="1"/>
      <sheetData sheetId="2493"/>
      <sheetData sheetId="2494"/>
      <sheetData sheetId="2495"/>
      <sheetData sheetId="2496"/>
      <sheetData sheetId="2497" refreshError="1"/>
      <sheetData sheetId="2498" refreshError="1"/>
      <sheetData sheetId="2499"/>
      <sheetData sheetId="2500" refreshError="1"/>
      <sheetData sheetId="2501" refreshError="1"/>
      <sheetData sheetId="2502" refreshError="1"/>
      <sheetData sheetId="2503" refreshError="1"/>
      <sheetData sheetId="2504" refreshError="1"/>
      <sheetData sheetId="2505" refreshError="1"/>
      <sheetData sheetId="2506" refreshError="1"/>
      <sheetData sheetId="2507"/>
      <sheetData sheetId="2508"/>
      <sheetData sheetId="2509"/>
      <sheetData sheetId="2510"/>
      <sheetData sheetId="251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sheetData sheetId="2534"/>
      <sheetData sheetId="2535" refreshError="1"/>
      <sheetData sheetId="2536" refreshError="1"/>
      <sheetData sheetId="2537" refreshError="1"/>
      <sheetData sheetId="2538" refreshError="1"/>
      <sheetData sheetId="2539" refreshError="1"/>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refreshError="1"/>
      <sheetData sheetId="2575"/>
      <sheetData sheetId="2576"/>
      <sheetData sheetId="2577"/>
      <sheetData sheetId="2578"/>
      <sheetData sheetId="2579"/>
      <sheetData sheetId="2580"/>
      <sheetData sheetId="2581" refreshError="1"/>
      <sheetData sheetId="2582" refreshError="1"/>
      <sheetData sheetId="2583" refreshError="1"/>
      <sheetData sheetId="2584" refreshError="1"/>
      <sheetData sheetId="2585" refreshError="1"/>
      <sheetData sheetId="2586" refreshError="1"/>
      <sheetData sheetId="2587"/>
      <sheetData sheetId="2588"/>
      <sheetData sheetId="2589"/>
      <sheetData sheetId="2590"/>
      <sheetData sheetId="2591" refreshError="1"/>
      <sheetData sheetId="2592" refreshError="1"/>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refreshError="1"/>
      <sheetData sheetId="2621" refreshError="1"/>
      <sheetData sheetId="2622" refreshError="1"/>
      <sheetData sheetId="2623" refreshError="1"/>
      <sheetData sheetId="2624"/>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sheetData sheetId="2637" refreshError="1"/>
      <sheetData sheetId="2638" refreshError="1"/>
      <sheetData sheetId="2639" refreshError="1"/>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refreshError="1"/>
      <sheetData sheetId="2665" refreshError="1"/>
      <sheetData sheetId="2666" refreshError="1"/>
      <sheetData sheetId="2667"/>
      <sheetData sheetId="2668"/>
      <sheetData sheetId="2669"/>
      <sheetData sheetId="2670"/>
      <sheetData sheetId="2671"/>
      <sheetData sheetId="2672"/>
      <sheetData sheetId="2673"/>
      <sheetData sheetId="2674" refreshError="1"/>
      <sheetData sheetId="2675"/>
      <sheetData sheetId="2676"/>
      <sheetData sheetId="2677"/>
      <sheetData sheetId="2678"/>
      <sheetData sheetId="2679"/>
      <sheetData sheetId="2680" refreshError="1"/>
      <sheetData sheetId="2681"/>
      <sheetData sheetId="2682"/>
      <sheetData sheetId="2683"/>
      <sheetData sheetId="2684"/>
      <sheetData sheetId="2685"/>
      <sheetData sheetId="2686" refreshError="1"/>
      <sheetData sheetId="2687" refreshError="1"/>
      <sheetData sheetId="2688" refreshError="1"/>
      <sheetData sheetId="2689" refreshError="1"/>
      <sheetData sheetId="2690" refreshError="1"/>
      <sheetData sheetId="2691" refreshError="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sheetData sheetId="2800" refreshError="1"/>
      <sheetData sheetId="2801" refreshError="1"/>
      <sheetData sheetId="2802" refreshError="1"/>
      <sheetData sheetId="2803" refreshError="1"/>
      <sheetData sheetId="2804" refreshError="1"/>
      <sheetData sheetId="2805"/>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sheetData sheetId="2825"/>
      <sheetData sheetId="2826"/>
      <sheetData sheetId="2827"/>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refreshError="1"/>
      <sheetData sheetId="2863"/>
      <sheetData sheetId="2864"/>
      <sheetData sheetId="2865"/>
      <sheetData sheetId="2866" refreshError="1"/>
      <sheetData sheetId="2867" refreshError="1"/>
      <sheetData sheetId="2868"/>
      <sheetData sheetId="2869"/>
      <sheetData sheetId="2870"/>
      <sheetData sheetId="2871"/>
      <sheetData sheetId="2872"/>
      <sheetData sheetId="2873"/>
      <sheetData sheetId="2874"/>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sheetData sheetId="2889" refreshError="1"/>
      <sheetData sheetId="2890" refreshError="1"/>
      <sheetData sheetId="2891" refreshError="1"/>
      <sheetData sheetId="2892" refreshError="1"/>
      <sheetData sheetId="2893"/>
      <sheetData sheetId="2894" refreshError="1"/>
      <sheetData sheetId="2895"/>
      <sheetData sheetId="2896"/>
      <sheetData sheetId="2897"/>
      <sheetData sheetId="2898"/>
      <sheetData sheetId="2899"/>
      <sheetData sheetId="2900"/>
      <sheetData sheetId="2901" refreshError="1"/>
      <sheetData sheetId="2902" refreshError="1"/>
      <sheetData sheetId="2903" refreshError="1"/>
      <sheetData sheetId="2904"/>
      <sheetData sheetId="2905" refreshError="1"/>
      <sheetData sheetId="2906" refreshError="1"/>
      <sheetData sheetId="2907"/>
      <sheetData sheetId="2908"/>
      <sheetData sheetId="2909" refreshError="1"/>
      <sheetData sheetId="2910" refreshError="1"/>
      <sheetData sheetId="2911" refreshError="1"/>
      <sheetData sheetId="2912" refreshError="1"/>
      <sheetData sheetId="2913"/>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sheetData sheetId="2956" refreshError="1"/>
      <sheetData sheetId="2957"/>
      <sheetData sheetId="2958"/>
      <sheetData sheetId="2959"/>
      <sheetData sheetId="2960"/>
      <sheetData sheetId="2961"/>
      <sheetData sheetId="2962"/>
      <sheetData sheetId="2963"/>
      <sheetData sheetId="2964"/>
      <sheetData sheetId="2965"/>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sheetData sheetId="2992"/>
      <sheetData sheetId="2993"/>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sheetData sheetId="3004"/>
      <sheetData sheetId="3005"/>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sheetData sheetId="3196"/>
      <sheetData sheetId="3197"/>
      <sheetData sheetId="3198"/>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refreshError="1"/>
      <sheetData sheetId="3227" refreshError="1"/>
      <sheetData sheetId="3228" refreshError="1"/>
      <sheetData sheetId="3229" refreshError="1"/>
      <sheetData sheetId="3230"/>
      <sheetData sheetId="3231"/>
      <sheetData sheetId="3232"/>
      <sheetData sheetId="3233"/>
      <sheetData sheetId="3234"/>
      <sheetData sheetId="3235"/>
      <sheetData sheetId="3236"/>
      <sheetData sheetId="3237"/>
      <sheetData sheetId="3238"/>
      <sheetData sheetId="3239"/>
      <sheetData sheetId="3240"/>
      <sheetData sheetId="3241" refreshError="1"/>
      <sheetData sheetId="3242"/>
      <sheetData sheetId="3243"/>
      <sheetData sheetId="3244"/>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sheetData sheetId="3398"/>
      <sheetData sheetId="3399"/>
      <sheetData sheetId="3400"/>
      <sheetData sheetId="3401"/>
      <sheetData sheetId="3402"/>
      <sheetData sheetId="3403"/>
      <sheetData sheetId="3404"/>
      <sheetData sheetId="3405"/>
      <sheetData sheetId="3406" refreshError="1"/>
      <sheetData sheetId="3407" refreshError="1"/>
      <sheetData sheetId="3408" refreshError="1"/>
      <sheetData sheetId="3409" refreshError="1"/>
      <sheetData sheetId="3410" refreshError="1"/>
      <sheetData sheetId="3411" refreshError="1"/>
      <sheetData sheetId="3412" refreshError="1"/>
      <sheetData sheetId="3413"/>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sheetData sheetId="3477"/>
      <sheetData sheetId="3478"/>
      <sheetData sheetId="3479"/>
      <sheetData sheetId="3480"/>
      <sheetData sheetId="3481"/>
      <sheetData sheetId="3482"/>
      <sheetData sheetId="3483"/>
      <sheetData sheetId="3484"/>
      <sheetData sheetId="3485"/>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sheetData sheetId="3557"/>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sheetData sheetId="3580"/>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sheetData sheetId="3610"/>
      <sheetData sheetId="3611" refreshError="1"/>
      <sheetData sheetId="3612" refreshError="1"/>
      <sheetData sheetId="3613" refreshError="1"/>
      <sheetData sheetId="3614" refreshError="1"/>
      <sheetData sheetId="3615" refreshError="1"/>
      <sheetData sheetId="3616" refreshError="1"/>
      <sheetData sheetId="3617" refreshError="1"/>
      <sheetData sheetId="3618"/>
      <sheetData sheetId="3619"/>
      <sheetData sheetId="3620" refreshError="1"/>
      <sheetData sheetId="3621" refreshError="1"/>
      <sheetData sheetId="3622" refreshError="1"/>
      <sheetData sheetId="3623" refreshError="1"/>
      <sheetData sheetId="3624"/>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row r="3">
          <cell r="A3" t="str">
            <v>Ban hành kèm theo Quyết định số: 237/QĐ-VNPT Net-KHĐT ngày 10/02/2020</v>
          </cell>
        </row>
      </sheetData>
      <sheetData sheetId="4020"/>
      <sheetData sheetId="4021">
        <row r="3">
          <cell r="A3" t="str">
            <v>Ban hành kèm theo Quyết định số: 237/QĐ-VNPT Net-KHĐT ngày 10/02/2020</v>
          </cell>
        </row>
      </sheetData>
      <sheetData sheetId="4022"/>
      <sheetData sheetId="4023"/>
      <sheetData sheetId="4024"/>
      <sheetData sheetId="4025"/>
      <sheetData sheetId="4026"/>
      <sheetData sheetId="4027"/>
      <sheetData sheetId="4028">
        <row r="3">
          <cell r="A3" t="str">
            <v>Ban hành kèm theo Quyết định số: 237/QĐ-VNPT Net-KHĐT ngày 10/02/2020</v>
          </cell>
        </row>
      </sheetData>
      <sheetData sheetId="4029"/>
      <sheetData sheetId="4030">
        <row r="3">
          <cell r="A3" t="str">
            <v>Ban hành kèm theo Quyết định số: 237/QĐ-VNPT Net-KHĐT ngày 10/02/2020</v>
          </cell>
        </row>
      </sheetData>
      <sheetData sheetId="4031"/>
      <sheetData sheetId="4032"/>
      <sheetData sheetId="4033"/>
      <sheetData sheetId="4034"/>
      <sheetData sheetId="4035"/>
      <sheetData sheetId="4036"/>
      <sheetData sheetId="4037">
        <row r="3">
          <cell r="A3" t="str">
            <v>Ban hành kèm theo Quyết định số: 237/QĐ-VNPT Net-KHĐT ngày 10/02/2020</v>
          </cell>
        </row>
      </sheetData>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row r="3">
          <cell r="A3" t="str">
            <v>Ban hành kèm theo Quyết định số: 237/QĐ-VNPT Net-KHĐT ngày 10/02/2020</v>
          </cell>
        </row>
      </sheetData>
      <sheetData sheetId="4053"/>
      <sheetData sheetId="4054">
        <row r="3">
          <cell r="A3" t="str">
            <v>Ban hành kèm theo Quyết định số: 237/QĐ-VNPT Net-KHĐT ngày 10/02/2020</v>
          </cell>
        </row>
      </sheetData>
      <sheetData sheetId="4055"/>
      <sheetData sheetId="4056"/>
      <sheetData sheetId="4057"/>
      <sheetData sheetId="4058"/>
      <sheetData sheetId="4059">
        <row r="3">
          <cell r="A3" t="str">
            <v>Ban hành kèm theo Quyết định số: 237/QĐ-VNPT Net-KHĐT ngày 10/02/2020</v>
          </cell>
        </row>
      </sheetData>
      <sheetData sheetId="4060"/>
      <sheetData sheetId="4061">
        <row r="3">
          <cell r="A3" t="str">
            <v>Ban hành kèm theo Quyết định số: 237/QĐ-VNPT Net-KHĐT ngày 10/02/2020</v>
          </cell>
        </row>
      </sheetData>
      <sheetData sheetId="4062"/>
      <sheetData sheetId="4063">
        <row r="3">
          <cell r="A3" t="str">
            <v>Ban hành kèm theo Quyết định số: 237/QĐ-VNPT Net-KHĐT ngày 10/02/2020</v>
          </cell>
        </row>
      </sheetData>
      <sheetData sheetId="4064"/>
      <sheetData sheetId="4065"/>
      <sheetData sheetId="4066"/>
      <sheetData sheetId="4067"/>
      <sheetData sheetId="4068">
        <row r="3">
          <cell r="A3" t="str">
            <v>Ban hành kèm theo Quyết định số: 237/QĐ-VNPT Net-KHĐT ngày 10/02/2020</v>
          </cell>
        </row>
      </sheetData>
      <sheetData sheetId="4069"/>
      <sheetData sheetId="4070">
        <row r="3">
          <cell r="A3" t="str">
            <v>Ban hành kèm theo Quyết định số: 237/QĐ-VNPT Net-KHĐT ngày 10/02/2020</v>
          </cell>
        </row>
      </sheetData>
      <sheetData sheetId="4071"/>
      <sheetData sheetId="4072"/>
      <sheetData sheetId="4073"/>
      <sheetData sheetId="4074"/>
      <sheetData sheetId="4075"/>
      <sheetData sheetId="4076"/>
      <sheetData sheetId="4077">
        <row r="3">
          <cell r="A3" t="str">
            <v>Ban hành kèm theo Quyết định số: 237/QĐ-VNPT Net-KHĐT ngày 10/02/2020</v>
          </cell>
        </row>
      </sheetData>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sheetData sheetId="13846"/>
      <sheetData sheetId="13847"/>
      <sheetData sheetId="13848"/>
      <sheetData sheetId="13849"/>
      <sheetData sheetId="13850"/>
      <sheetData sheetId="13851"/>
      <sheetData sheetId="13852"/>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sheetData sheetId="14225" refreshError="1"/>
      <sheetData sheetId="14226" refreshError="1"/>
      <sheetData sheetId="14227" refreshError="1"/>
      <sheetData sheetId="14228" refreshError="1"/>
      <sheetData sheetId="14229" refreshError="1"/>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sheetData sheetId="14238" refreshError="1"/>
      <sheetData sheetId="14239" refreshError="1"/>
      <sheetData sheetId="14240" refreshError="1"/>
      <sheetData sheetId="14241" refreshError="1"/>
      <sheetData sheetId="14242" refreshError="1"/>
      <sheetData sheetId="14243" refreshError="1"/>
      <sheetData sheetId="14244" refreshError="1"/>
      <sheetData sheetId="14245"/>
      <sheetData sheetId="14246"/>
      <sheetData sheetId="14247" refreshError="1"/>
      <sheetData sheetId="14248" refreshError="1"/>
      <sheetData sheetId="14249"/>
      <sheetData sheetId="14250" refreshError="1"/>
      <sheetData sheetId="14251" refreshError="1"/>
      <sheetData sheetId="14252" refreshError="1"/>
      <sheetData sheetId="14253"/>
      <sheetData sheetId="14254" refreshError="1"/>
      <sheetData sheetId="14255" refreshError="1"/>
      <sheetData sheetId="14256"/>
      <sheetData sheetId="14257"/>
      <sheetData sheetId="14258"/>
      <sheetData sheetId="14259" refreshError="1"/>
      <sheetData sheetId="14260" refreshError="1"/>
      <sheetData sheetId="14261" refreshError="1"/>
      <sheetData sheetId="14262" refreshError="1"/>
      <sheetData sheetId="14263" refreshError="1"/>
      <sheetData sheetId="14264" refreshError="1"/>
      <sheetData sheetId="14265"/>
      <sheetData sheetId="14266"/>
      <sheetData sheetId="14267"/>
      <sheetData sheetId="14268"/>
      <sheetData sheetId="14269"/>
      <sheetData sheetId="14270"/>
      <sheetData sheetId="14271"/>
      <sheetData sheetId="14272"/>
      <sheetData sheetId="14273"/>
      <sheetData sheetId="14274"/>
      <sheetData sheetId="14275"/>
      <sheetData sheetId="14276"/>
      <sheetData sheetId="14277"/>
      <sheetData sheetId="14278"/>
      <sheetData sheetId="14279"/>
      <sheetData sheetId="14280"/>
      <sheetData sheetId="14281"/>
      <sheetData sheetId="14282"/>
      <sheetData sheetId="14283"/>
      <sheetData sheetId="14284"/>
      <sheetData sheetId="14285"/>
      <sheetData sheetId="14286"/>
      <sheetData sheetId="14287"/>
      <sheetData sheetId="14288"/>
      <sheetData sheetId="14289"/>
      <sheetData sheetId="14290"/>
      <sheetData sheetId="14291"/>
      <sheetData sheetId="14292"/>
      <sheetData sheetId="14293"/>
      <sheetData sheetId="14294"/>
      <sheetData sheetId="14295"/>
      <sheetData sheetId="14296"/>
      <sheetData sheetId="14297"/>
      <sheetData sheetId="14298"/>
      <sheetData sheetId="14299"/>
      <sheetData sheetId="14300"/>
      <sheetData sheetId="14301"/>
      <sheetData sheetId="14302"/>
      <sheetData sheetId="14303"/>
      <sheetData sheetId="14304"/>
      <sheetData sheetId="14305"/>
      <sheetData sheetId="14306"/>
      <sheetData sheetId="14307"/>
      <sheetData sheetId="14308"/>
      <sheetData sheetId="14309"/>
      <sheetData sheetId="14310"/>
      <sheetData sheetId="14311"/>
      <sheetData sheetId="14312"/>
      <sheetData sheetId="14313"/>
      <sheetData sheetId="14314"/>
      <sheetData sheetId="14315"/>
      <sheetData sheetId="14316"/>
      <sheetData sheetId="14317"/>
      <sheetData sheetId="14318"/>
      <sheetData sheetId="14319"/>
      <sheetData sheetId="14320"/>
      <sheetData sheetId="14321"/>
      <sheetData sheetId="14322"/>
      <sheetData sheetId="14323"/>
      <sheetData sheetId="14324"/>
      <sheetData sheetId="14325"/>
      <sheetData sheetId="14326"/>
      <sheetData sheetId="14327"/>
      <sheetData sheetId="14328"/>
      <sheetData sheetId="14329"/>
      <sheetData sheetId="14330"/>
      <sheetData sheetId="14331"/>
      <sheetData sheetId="14332"/>
      <sheetData sheetId="14333"/>
      <sheetData sheetId="14334"/>
      <sheetData sheetId="14335"/>
      <sheetData sheetId="14336"/>
      <sheetData sheetId="14337"/>
      <sheetData sheetId="14338"/>
      <sheetData sheetId="14339"/>
      <sheetData sheetId="14340"/>
      <sheetData sheetId="14341"/>
      <sheetData sheetId="14342"/>
      <sheetData sheetId="14343"/>
      <sheetData sheetId="14344"/>
      <sheetData sheetId="14345"/>
      <sheetData sheetId="14346"/>
      <sheetData sheetId="14347"/>
      <sheetData sheetId="14348"/>
      <sheetData sheetId="14349"/>
      <sheetData sheetId="14350"/>
      <sheetData sheetId="14351"/>
      <sheetData sheetId="14352"/>
      <sheetData sheetId="14353"/>
      <sheetData sheetId="14354"/>
      <sheetData sheetId="14355"/>
      <sheetData sheetId="14356"/>
      <sheetData sheetId="14357"/>
      <sheetData sheetId="14358"/>
      <sheetData sheetId="14359"/>
      <sheetData sheetId="14360"/>
      <sheetData sheetId="14361"/>
      <sheetData sheetId="14362"/>
      <sheetData sheetId="14363"/>
      <sheetData sheetId="14364"/>
      <sheetData sheetId="14365"/>
      <sheetData sheetId="14366"/>
      <sheetData sheetId="14367"/>
      <sheetData sheetId="14368"/>
      <sheetData sheetId="14369"/>
      <sheetData sheetId="14370"/>
      <sheetData sheetId="14371"/>
      <sheetData sheetId="14372"/>
      <sheetData sheetId="14373"/>
      <sheetData sheetId="14374"/>
      <sheetData sheetId="14375"/>
      <sheetData sheetId="14376"/>
      <sheetData sheetId="14377"/>
      <sheetData sheetId="14378"/>
      <sheetData sheetId="14379"/>
      <sheetData sheetId="14380"/>
      <sheetData sheetId="14381"/>
      <sheetData sheetId="14382"/>
      <sheetData sheetId="14383"/>
      <sheetData sheetId="14384"/>
      <sheetData sheetId="14385"/>
      <sheetData sheetId="14386"/>
      <sheetData sheetId="14387"/>
      <sheetData sheetId="14388"/>
      <sheetData sheetId="14389"/>
      <sheetData sheetId="14390"/>
      <sheetData sheetId="14391"/>
      <sheetData sheetId="14392"/>
      <sheetData sheetId="14393"/>
      <sheetData sheetId="14394"/>
      <sheetData sheetId="14395"/>
      <sheetData sheetId="14396"/>
      <sheetData sheetId="14397"/>
      <sheetData sheetId="14398"/>
      <sheetData sheetId="14399"/>
      <sheetData sheetId="14400"/>
      <sheetData sheetId="14401"/>
      <sheetData sheetId="14402"/>
      <sheetData sheetId="14403"/>
      <sheetData sheetId="14404"/>
      <sheetData sheetId="14405"/>
      <sheetData sheetId="14406"/>
      <sheetData sheetId="14407"/>
      <sheetData sheetId="14408"/>
      <sheetData sheetId="14409"/>
      <sheetData sheetId="14410"/>
      <sheetData sheetId="14411"/>
      <sheetData sheetId="14412"/>
      <sheetData sheetId="14413"/>
      <sheetData sheetId="14414"/>
      <sheetData sheetId="14415"/>
      <sheetData sheetId="14416"/>
      <sheetData sheetId="14417"/>
      <sheetData sheetId="14418"/>
      <sheetData sheetId="14419"/>
      <sheetData sheetId="14420"/>
      <sheetData sheetId="14421"/>
      <sheetData sheetId="14422"/>
      <sheetData sheetId="14423"/>
      <sheetData sheetId="14424"/>
      <sheetData sheetId="14425"/>
      <sheetData sheetId="14426"/>
      <sheetData sheetId="14427"/>
      <sheetData sheetId="14428"/>
      <sheetData sheetId="14429"/>
      <sheetData sheetId="14430"/>
      <sheetData sheetId="14431"/>
      <sheetData sheetId="14432"/>
      <sheetData sheetId="14433"/>
      <sheetData sheetId="14434"/>
      <sheetData sheetId="14435"/>
      <sheetData sheetId="14436"/>
      <sheetData sheetId="14437"/>
      <sheetData sheetId="14438"/>
      <sheetData sheetId="14439"/>
      <sheetData sheetId="14440"/>
      <sheetData sheetId="14441"/>
      <sheetData sheetId="14442"/>
      <sheetData sheetId="14443"/>
      <sheetData sheetId="14444"/>
      <sheetData sheetId="14445"/>
      <sheetData sheetId="14446"/>
      <sheetData sheetId="14447"/>
      <sheetData sheetId="14448"/>
      <sheetData sheetId="14449"/>
      <sheetData sheetId="14450"/>
      <sheetData sheetId="14451"/>
      <sheetData sheetId="14452"/>
      <sheetData sheetId="14453"/>
      <sheetData sheetId="14454"/>
      <sheetData sheetId="14455"/>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sheetData sheetId="14478"/>
      <sheetData sheetId="14479"/>
      <sheetData sheetId="14480"/>
      <sheetData sheetId="14481"/>
      <sheetData sheetId="14482"/>
      <sheetData sheetId="14483"/>
      <sheetData sheetId="14484"/>
      <sheetData sheetId="14485"/>
      <sheetData sheetId="14486"/>
      <sheetData sheetId="14487"/>
      <sheetData sheetId="14488"/>
      <sheetData sheetId="14489"/>
      <sheetData sheetId="14490"/>
      <sheetData sheetId="14491"/>
      <sheetData sheetId="14492"/>
      <sheetData sheetId="14493"/>
      <sheetData sheetId="14494"/>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sheetData sheetId="14511"/>
      <sheetData sheetId="14512"/>
      <sheetData sheetId="14513"/>
      <sheetData sheetId="14514"/>
      <sheetData sheetId="14515"/>
      <sheetData sheetId="14516"/>
      <sheetData sheetId="14517"/>
      <sheetData sheetId="14518"/>
      <sheetData sheetId="14519"/>
      <sheetData sheetId="14520"/>
      <sheetData sheetId="14521"/>
      <sheetData sheetId="14522"/>
      <sheetData sheetId="14523"/>
      <sheetData sheetId="14524"/>
      <sheetData sheetId="14525"/>
      <sheetData sheetId="14526"/>
      <sheetData sheetId="14527"/>
      <sheetData sheetId="14528"/>
      <sheetData sheetId="14529"/>
      <sheetData sheetId="14530"/>
      <sheetData sheetId="14531"/>
      <sheetData sheetId="14532"/>
      <sheetData sheetId="14533"/>
      <sheetData sheetId="14534"/>
      <sheetData sheetId="14535"/>
      <sheetData sheetId="14536"/>
      <sheetData sheetId="14537"/>
      <sheetData sheetId="14538"/>
      <sheetData sheetId="14539"/>
      <sheetData sheetId="14540"/>
      <sheetData sheetId="14541"/>
      <sheetData sheetId="14542"/>
      <sheetData sheetId="14543"/>
      <sheetData sheetId="14544"/>
      <sheetData sheetId="14545"/>
      <sheetData sheetId="14546"/>
      <sheetData sheetId="14547"/>
      <sheetData sheetId="14548"/>
      <sheetData sheetId="14549"/>
      <sheetData sheetId="14550"/>
      <sheetData sheetId="14551"/>
      <sheetData sheetId="14552"/>
      <sheetData sheetId="14553"/>
      <sheetData sheetId="14554"/>
      <sheetData sheetId="14555"/>
      <sheetData sheetId="14556"/>
      <sheetData sheetId="14557"/>
      <sheetData sheetId="14558"/>
      <sheetData sheetId="14559"/>
      <sheetData sheetId="14560"/>
      <sheetData sheetId="14561"/>
      <sheetData sheetId="14562"/>
      <sheetData sheetId="14563"/>
      <sheetData sheetId="14564"/>
      <sheetData sheetId="14565"/>
      <sheetData sheetId="14566"/>
      <sheetData sheetId="14567"/>
      <sheetData sheetId="14568"/>
      <sheetData sheetId="14569"/>
      <sheetData sheetId="14570"/>
      <sheetData sheetId="14571"/>
      <sheetData sheetId="14572"/>
      <sheetData sheetId="14573"/>
      <sheetData sheetId="14574"/>
      <sheetData sheetId="14575"/>
      <sheetData sheetId="14576"/>
      <sheetData sheetId="14577"/>
      <sheetData sheetId="14578"/>
      <sheetData sheetId="14579"/>
      <sheetData sheetId="14580"/>
      <sheetData sheetId="14581"/>
      <sheetData sheetId="14582"/>
      <sheetData sheetId="14583"/>
      <sheetData sheetId="14584"/>
      <sheetData sheetId="14585"/>
      <sheetData sheetId="14586"/>
      <sheetData sheetId="14587"/>
      <sheetData sheetId="14588"/>
      <sheetData sheetId="14589"/>
      <sheetData sheetId="14590"/>
      <sheetData sheetId="14591"/>
      <sheetData sheetId="14592"/>
      <sheetData sheetId="14593"/>
      <sheetData sheetId="14594"/>
      <sheetData sheetId="14595"/>
      <sheetData sheetId="14596"/>
      <sheetData sheetId="14597"/>
      <sheetData sheetId="14598"/>
      <sheetData sheetId="14599"/>
      <sheetData sheetId="14600"/>
      <sheetData sheetId="14601"/>
      <sheetData sheetId="14602"/>
      <sheetData sheetId="14603"/>
      <sheetData sheetId="14604"/>
      <sheetData sheetId="14605"/>
      <sheetData sheetId="14606"/>
      <sheetData sheetId="14607"/>
      <sheetData sheetId="14608"/>
      <sheetData sheetId="14609"/>
      <sheetData sheetId="14610"/>
      <sheetData sheetId="14611"/>
      <sheetData sheetId="14612"/>
      <sheetData sheetId="14613"/>
      <sheetData sheetId="14614"/>
      <sheetData sheetId="14615"/>
      <sheetData sheetId="14616"/>
      <sheetData sheetId="14617"/>
      <sheetData sheetId="14618"/>
      <sheetData sheetId="14619"/>
      <sheetData sheetId="14620"/>
      <sheetData sheetId="14621"/>
      <sheetData sheetId="14622"/>
      <sheetData sheetId="14623"/>
      <sheetData sheetId="14624"/>
      <sheetData sheetId="14625"/>
      <sheetData sheetId="14626"/>
      <sheetData sheetId="14627"/>
      <sheetData sheetId="14628"/>
      <sheetData sheetId="14629"/>
      <sheetData sheetId="14630"/>
      <sheetData sheetId="14631"/>
      <sheetData sheetId="14632"/>
      <sheetData sheetId="14633"/>
      <sheetData sheetId="14634"/>
      <sheetData sheetId="14635"/>
      <sheetData sheetId="14636"/>
      <sheetData sheetId="14637"/>
      <sheetData sheetId="14638"/>
      <sheetData sheetId="14639"/>
      <sheetData sheetId="14640"/>
      <sheetData sheetId="14641"/>
      <sheetData sheetId="14642"/>
      <sheetData sheetId="14643"/>
      <sheetData sheetId="14644"/>
      <sheetData sheetId="14645"/>
      <sheetData sheetId="14646"/>
      <sheetData sheetId="14647"/>
      <sheetData sheetId="14648"/>
      <sheetData sheetId="14649"/>
      <sheetData sheetId="14650"/>
      <sheetData sheetId="14651"/>
      <sheetData sheetId="14652"/>
      <sheetData sheetId="14653"/>
      <sheetData sheetId="14654"/>
      <sheetData sheetId="14655"/>
      <sheetData sheetId="14656"/>
      <sheetData sheetId="14657"/>
      <sheetData sheetId="14658"/>
      <sheetData sheetId="14659"/>
      <sheetData sheetId="14660"/>
      <sheetData sheetId="14661"/>
      <sheetData sheetId="14662"/>
      <sheetData sheetId="14663"/>
      <sheetData sheetId="14664"/>
      <sheetData sheetId="14665"/>
      <sheetData sheetId="14666"/>
      <sheetData sheetId="14667"/>
      <sheetData sheetId="14668"/>
      <sheetData sheetId="14669"/>
      <sheetData sheetId="14670"/>
      <sheetData sheetId="14671"/>
      <sheetData sheetId="14672"/>
      <sheetData sheetId="14673"/>
      <sheetData sheetId="14674"/>
      <sheetData sheetId="14675"/>
      <sheetData sheetId="14676"/>
      <sheetData sheetId="14677"/>
      <sheetData sheetId="14678"/>
      <sheetData sheetId="14679"/>
      <sheetData sheetId="14680"/>
      <sheetData sheetId="14681"/>
      <sheetData sheetId="14682"/>
      <sheetData sheetId="14683"/>
      <sheetData sheetId="14684"/>
      <sheetData sheetId="14685"/>
      <sheetData sheetId="14686"/>
      <sheetData sheetId="14687"/>
      <sheetData sheetId="14688"/>
      <sheetData sheetId="14689"/>
      <sheetData sheetId="14690"/>
      <sheetData sheetId="14691"/>
      <sheetData sheetId="14692"/>
      <sheetData sheetId="14693"/>
      <sheetData sheetId="14694"/>
      <sheetData sheetId="14695"/>
      <sheetData sheetId="14696"/>
      <sheetData sheetId="14697"/>
      <sheetData sheetId="14698"/>
      <sheetData sheetId="14699"/>
      <sheetData sheetId="14700"/>
      <sheetData sheetId="14701"/>
      <sheetData sheetId="14702"/>
      <sheetData sheetId="14703"/>
      <sheetData sheetId="14704"/>
      <sheetData sheetId="14705"/>
      <sheetData sheetId="14706"/>
      <sheetData sheetId="14707"/>
      <sheetData sheetId="14708"/>
      <sheetData sheetId="14709"/>
      <sheetData sheetId="14710"/>
      <sheetData sheetId="14711"/>
      <sheetData sheetId="14712"/>
      <sheetData sheetId="14713"/>
      <sheetData sheetId="14714"/>
      <sheetData sheetId="14715"/>
      <sheetData sheetId="14716"/>
      <sheetData sheetId="14717"/>
      <sheetData sheetId="14718"/>
      <sheetData sheetId="14719"/>
      <sheetData sheetId="14720"/>
      <sheetData sheetId="14721"/>
      <sheetData sheetId="14722"/>
      <sheetData sheetId="14723"/>
      <sheetData sheetId="14724"/>
      <sheetData sheetId="14725"/>
      <sheetData sheetId="14726"/>
      <sheetData sheetId="14727"/>
      <sheetData sheetId="14728"/>
      <sheetData sheetId="14729"/>
      <sheetData sheetId="14730"/>
      <sheetData sheetId="14731"/>
      <sheetData sheetId="14732"/>
      <sheetData sheetId="14733"/>
      <sheetData sheetId="14734"/>
      <sheetData sheetId="14735"/>
      <sheetData sheetId="14736"/>
      <sheetData sheetId="14737"/>
      <sheetData sheetId="14738"/>
      <sheetData sheetId="14739"/>
      <sheetData sheetId="14740"/>
      <sheetData sheetId="14741"/>
      <sheetData sheetId="14742"/>
      <sheetData sheetId="14743"/>
      <sheetData sheetId="14744"/>
      <sheetData sheetId="14745"/>
      <sheetData sheetId="14746"/>
      <sheetData sheetId="14747"/>
      <sheetData sheetId="14748"/>
      <sheetData sheetId="14749"/>
      <sheetData sheetId="14750"/>
      <sheetData sheetId="14751"/>
      <sheetData sheetId="14752"/>
      <sheetData sheetId="14753"/>
      <sheetData sheetId="14754"/>
      <sheetData sheetId="14755"/>
      <sheetData sheetId="14756"/>
      <sheetData sheetId="14757"/>
      <sheetData sheetId="14758"/>
      <sheetData sheetId="14759"/>
      <sheetData sheetId="14760"/>
      <sheetData sheetId="14761"/>
      <sheetData sheetId="14762"/>
      <sheetData sheetId="14763"/>
      <sheetData sheetId="14764"/>
      <sheetData sheetId="14765"/>
      <sheetData sheetId="14766"/>
      <sheetData sheetId="14767"/>
      <sheetData sheetId="14768"/>
      <sheetData sheetId="14769"/>
      <sheetData sheetId="14770"/>
      <sheetData sheetId="14771"/>
      <sheetData sheetId="14772"/>
      <sheetData sheetId="14773"/>
      <sheetData sheetId="14774"/>
      <sheetData sheetId="14775"/>
      <sheetData sheetId="14776"/>
      <sheetData sheetId="14777"/>
      <sheetData sheetId="14778"/>
      <sheetData sheetId="14779"/>
      <sheetData sheetId="14780"/>
      <sheetData sheetId="14781"/>
      <sheetData sheetId="14782"/>
      <sheetData sheetId="14783"/>
      <sheetData sheetId="14784"/>
      <sheetData sheetId="14785"/>
      <sheetData sheetId="14786"/>
      <sheetData sheetId="14787"/>
      <sheetData sheetId="14788"/>
      <sheetData sheetId="14789"/>
      <sheetData sheetId="14790"/>
      <sheetData sheetId="14791"/>
      <sheetData sheetId="14792"/>
      <sheetData sheetId="14793"/>
      <sheetData sheetId="14794"/>
      <sheetData sheetId="14795"/>
      <sheetData sheetId="14796"/>
      <sheetData sheetId="14797"/>
      <sheetData sheetId="14798"/>
      <sheetData sheetId="14799"/>
      <sheetData sheetId="14800"/>
      <sheetData sheetId="14801"/>
      <sheetData sheetId="14802"/>
      <sheetData sheetId="14803"/>
      <sheetData sheetId="14804"/>
      <sheetData sheetId="14805"/>
      <sheetData sheetId="14806"/>
      <sheetData sheetId="14807"/>
      <sheetData sheetId="14808"/>
      <sheetData sheetId="14809"/>
      <sheetData sheetId="14810"/>
      <sheetData sheetId="14811"/>
      <sheetData sheetId="14812"/>
      <sheetData sheetId="14813"/>
      <sheetData sheetId="14814"/>
      <sheetData sheetId="14815"/>
      <sheetData sheetId="14816"/>
      <sheetData sheetId="14817"/>
      <sheetData sheetId="14818"/>
      <sheetData sheetId="14819"/>
      <sheetData sheetId="14820"/>
      <sheetData sheetId="14821"/>
      <sheetData sheetId="14822"/>
      <sheetData sheetId="14823"/>
      <sheetData sheetId="14824"/>
      <sheetData sheetId="14825"/>
      <sheetData sheetId="14826"/>
      <sheetData sheetId="14827"/>
      <sheetData sheetId="14828"/>
      <sheetData sheetId="14829"/>
      <sheetData sheetId="14830"/>
      <sheetData sheetId="14831"/>
      <sheetData sheetId="14832"/>
      <sheetData sheetId="14833"/>
      <sheetData sheetId="14834"/>
      <sheetData sheetId="14835"/>
      <sheetData sheetId="14836"/>
      <sheetData sheetId="14837"/>
      <sheetData sheetId="14838"/>
      <sheetData sheetId="14839"/>
      <sheetData sheetId="14840"/>
      <sheetData sheetId="14841"/>
      <sheetData sheetId="14842"/>
      <sheetData sheetId="14843"/>
      <sheetData sheetId="14844"/>
      <sheetData sheetId="14845"/>
      <sheetData sheetId="14846"/>
      <sheetData sheetId="14847"/>
      <sheetData sheetId="14848"/>
      <sheetData sheetId="14849"/>
      <sheetData sheetId="14850"/>
      <sheetData sheetId="14851"/>
      <sheetData sheetId="14852"/>
      <sheetData sheetId="14853"/>
      <sheetData sheetId="14854"/>
      <sheetData sheetId="14855"/>
      <sheetData sheetId="14856"/>
      <sheetData sheetId="14857"/>
      <sheetData sheetId="14858"/>
      <sheetData sheetId="14859"/>
      <sheetData sheetId="14860"/>
      <sheetData sheetId="14861"/>
      <sheetData sheetId="14862"/>
      <sheetData sheetId="14863"/>
      <sheetData sheetId="14864"/>
      <sheetData sheetId="14865"/>
      <sheetData sheetId="14866"/>
      <sheetData sheetId="14867"/>
      <sheetData sheetId="14868"/>
      <sheetData sheetId="14869"/>
      <sheetData sheetId="14870"/>
      <sheetData sheetId="14871"/>
      <sheetData sheetId="14872"/>
      <sheetData sheetId="14873"/>
      <sheetData sheetId="14874"/>
      <sheetData sheetId="14875"/>
      <sheetData sheetId="14876"/>
      <sheetData sheetId="14877"/>
      <sheetData sheetId="14878"/>
      <sheetData sheetId="14879"/>
      <sheetData sheetId="14880"/>
      <sheetData sheetId="14881"/>
      <sheetData sheetId="14882"/>
      <sheetData sheetId="14883"/>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sheetData sheetId="14897"/>
      <sheetData sheetId="14898"/>
      <sheetData sheetId="14899"/>
      <sheetData sheetId="14900"/>
      <sheetData sheetId="14901"/>
      <sheetData sheetId="14902"/>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sheetData sheetId="14927"/>
      <sheetData sheetId="14928"/>
      <sheetData sheetId="14929"/>
      <sheetData sheetId="14930"/>
      <sheetData sheetId="14931"/>
      <sheetData sheetId="14932"/>
      <sheetData sheetId="14933"/>
      <sheetData sheetId="14934"/>
      <sheetData sheetId="14935"/>
      <sheetData sheetId="14936"/>
      <sheetData sheetId="14937"/>
      <sheetData sheetId="14938"/>
      <sheetData sheetId="14939"/>
      <sheetData sheetId="14940"/>
      <sheetData sheetId="14941"/>
      <sheetData sheetId="14942"/>
      <sheetData sheetId="14943"/>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sheetData sheetId="14999"/>
      <sheetData sheetId="15000"/>
      <sheetData sheetId="15001"/>
      <sheetData sheetId="15002"/>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sheetData sheetId="15017"/>
      <sheetData sheetId="15018"/>
      <sheetData sheetId="15019"/>
      <sheetData sheetId="15020"/>
      <sheetData sheetId="15021"/>
      <sheetData sheetId="15022"/>
      <sheetData sheetId="15023"/>
      <sheetData sheetId="15024"/>
      <sheetData sheetId="15025"/>
      <sheetData sheetId="15026"/>
      <sheetData sheetId="15027"/>
      <sheetData sheetId="15028"/>
      <sheetData sheetId="15029"/>
      <sheetData sheetId="15030"/>
      <sheetData sheetId="15031" refreshError="1"/>
      <sheetData sheetId="15032" refreshError="1"/>
      <sheetData sheetId="15033"/>
      <sheetData sheetId="15034"/>
      <sheetData sheetId="15035"/>
      <sheetData sheetId="15036"/>
      <sheetData sheetId="15037"/>
      <sheetData sheetId="15038"/>
      <sheetData sheetId="15039"/>
      <sheetData sheetId="15040"/>
      <sheetData sheetId="15041"/>
      <sheetData sheetId="15042"/>
      <sheetData sheetId="15043"/>
      <sheetData sheetId="15044"/>
      <sheetData sheetId="15045"/>
      <sheetData sheetId="15046"/>
      <sheetData sheetId="15047"/>
      <sheetData sheetId="15048"/>
      <sheetData sheetId="15049"/>
      <sheetData sheetId="15050"/>
      <sheetData sheetId="15051"/>
      <sheetData sheetId="15052"/>
      <sheetData sheetId="15053"/>
      <sheetData sheetId="15054"/>
      <sheetData sheetId="15055"/>
      <sheetData sheetId="15056"/>
      <sheetData sheetId="15057"/>
      <sheetData sheetId="15058"/>
      <sheetData sheetId="15059"/>
      <sheetData sheetId="15060"/>
      <sheetData sheetId="15061"/>
      <sheetData sheetId="15062"/>
      <sheetData sheetId="15063"/>
      <sheetData sheetId="15064"/>
      <sheetData sheetId="15065"/>
      <sheetData sheetId="15066"/>
      <sheetData sheetId="15067"/>
      <sheetData sheetId="15068"/>
      <sheetData sheetId="15069"/>
      <sheetData sheetId="15070"/>
      <sheetData sheetId="15071"/>
      <sheetData sheetId="15072"/>
      <sheetData sheetId="15073"/>
      <sheetData sheetId="15074"/>
      <sheetData sheetId="15075"/>
      <sheetData sheetId="15076"/>
      <sheetData sheetId="15077"/>
      <sheetData sheetId="15078"/>
      <sheetData sheetId="15079"/>
      <sheetData sheetId="15080"/>
      <sheetData sheetId="15081"/>
      <sheetData sheetId="15082"/>
      <sheetData sheetId="15083"/>
      <sheetData sheetId="15084"/>
      <sheetData sheetId="15085"/>
      <sheetData sheetId="15086"/>
      <sheetData sheetId="15087"/>
      <sheetData sheetId="15088"/>
      <sheetData sheetId="15089"/>
      <sheetData sheetId="15090"/>
      <sheetData sheetId="15091"/>
      <sheetData sheetId="15092"/>
      <sheetData sheetId="15093"/>
      <sheetData sheetId="15094"/>
      <sheetData sheetId="15095"/>
      <sheetData sheetId="15096"/>
      <sheetData sheetId="15097"/>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sheetData sheetId="15116"/>
      <sheetData sheetId="15117"/>
      <sheetData sheetId="15118"/>
      <sheetData sheetId="15119"/>
      <sheetData sheetId="15120"/>
      <sheetData sheetId="15121"/>
      <sheetData sheetId="15122"/>
      <sheetData sheetId="15123"/>
      <sheetData sheetId="15124"/>
      <sheetData sheetId="15125"/>
      <sheetData sheetId="15126"/>
      <sheetData sheetId="15127"/>
      <sheetData sheetId="15128"/>
      <sheetData sheetId="15129"/>
      <sheetData sheetId="15130"/>
      <sheetData sheetId="15131"/>
      <sheetData sheetId="15132"/>
      <sheetData sheetId="15133"/>
      <sheetData sheetId="15134"/>
      <sheetData sheetId="15135"/>
      <sheetData sheetId="15136"/>
      <sheetData sheetId="15137"/>
      <sheetData sheetId="15138"/>
      <sheetData sheetId="15139"/>
      <sheetData sheetId="15140"/>
      <sheetData sheetId="15141"/>
      <sheetData sheetId="15142"/>
      <sheetData sheetId="15143"/>
      <sheetData sheetId="15144"/>
      <sheetData sheetId="15145"/>
      <sheetData sheetId="15146"/>
      <sheetData sheetId="15147"/>
      <sheetData sheetId="15148"/>
      <sheetData sheetId="15149"/>
      <sheetData sheetId="15150"/>
      <sheetData sheetId="15151"/>
      <sheetData sheetId="15152"/>
      <sheetData sheetId="15153"/>
      <sheetData sheetId="15154"/>
      <sheetData sheetId="15155"/>
      <sheetData sheetId="15156"/>
      <sheetData sheetId="15157"/>
      <sheetData sheetId="15158"/>
      <sheetData sheetId="15159"/>
      <sheetData sheetId="15160"/>
      <sheetData sheetId="15161"/>
      <sheetData sheetId="15162"/>
      <sheetData sheetId="15163"/>
      <sheetData sheetId="15164"/>
      <sheetData sheetId="15165"/>
      <sheetData sheetId="15166"/>
      <sheetData sheetId="15167"/>
      <sheetData sheetId="15168"/>
      <sheetData sheetId="15169"/>
      <sheetData sheetId="15170"/>
      <sheetData sheetId="15171"/>
      <sheetData sheetId="15172"/>
      <sheetData sheetId="15173"/>
      <sheetData sheetId="15174"/>
      <sheetData sheetId="15175"/>
      <sheetData sheetId="15176"/>
      <sheetData sheetId="15177"/>
      <sheetData sheetId="15178"/>
      <sheetData sheetId="15179"/>
      <sheetData sheetId="15180"/>
      <sheetData sheetId="15181"/>
      <sheetData sheetId="15182"/>
      <sheetData sheetId="15183"/>
      <sheetData sheetId="15184"/>
      <sheetData sheetId="15185"/>
      <sheetData sheetId="15186"/>
      <sheetData sheetId="15187"/>
      <sheetData sheetId="15188"/>
      <sheetData sheetId="15189"/>
      <sheetData sheetId="15190"/>
      <sheetData sheetId="15191"/>
      <sheetData sheetId="15192"/>
      <sheetData sheetId="15193"/>
      <sheetData sheetId="15194"/>
      <sheetData sheetId="15195"/>
      <sheetData sheetId="15196"/>
      <sheetData sheetId="15197"/>
      <sheetData sheetId="15198"/>
      <sheetData sheetId="15199"/>
      <sheetData sheetId="15200"/>
      <sheetData sheetId="15201"/>
      <sheetData sheetId="15202"/>
      <sheetData sheetId="15203"/>
      <sheetData sheetId="15204"/>
      <sheetData sheetId="15205"/>
      <sheetData sheetId="15206"/>
      <sheetData sheetId="15207"/>
      <sheetData sheetId="15208"/>
      <sheetData sheetId="15209"/>
      <sheetData sheetId="15210"/>
      <sheetData sheetId="15211"/>
      <sheetData sheetId="15212"/>
      <sheetData sheetId="15213"/>
      <sheetData sheetId="15214"/>
      <sheetData sheetId="15215"/>
      <sheetData sheetId="15216"/>
      <sheetData sheetId="15217"/>
      <sheetData sheetId="15218"/>
      <sheetData sheetId="15219"/>
      <sheetData sheetId="15220"/>
      <sheetData sheetId="15221"/>
      <sheetData sheetId="15222"/>
      <sheetData sheetId="15223"/>
      <sheetData sheetId="15224"/>
      <sheetData sheetId="15225"/>
      <sheetData sheetId="15226"/>
      <sheetData sheetId="15227"/>
      <sheetData sheetId="15228"/>
      <sheetData sheetId="15229"/>
      <sheetData sheetId="15230"/>
      <sheetData sheetId="15231"/>
      <sheetData sheetId="15232"/>
      <sheetData sheetId="15233"/>
      <sheetData sheetId="15234"/>
      <sheetData sheetId="15235"/>
      <sheetData sheetId="15236"/>
      <sheetData sheetId="15237"/>
      <sheetData sheetId="15238"/>
      <sheetData sheetId="15239"/>
      <sheetData sheetId="15240"/>
      <sheetData sheetId="15241"/>
      <sheetData sheetId="15242"/>
      <sheetData sheetId="15243"/>
      <sheetData sheetId="15244"/>
      <sheetData sheetId="15245"/>
      <sheetData sheetId="15246"/>
      <sheetData sheetId="15247"/>
      <sheetData sheetId="15248"/>
      <sheetData sheetId="15249"/>
      <sheetData sheetId="15250"/>
      <sheetData sheetId="15251"/>
      <sheetData sheetId="15252"/>
      <sheetData sheetId="15253"/>
      <sheetData sheetId="15254"/>
      <sheetData sheetId="15255"/>
      <sheetData sheetId="15256"/>
      <sheetData sheetId="15257"/>
      <sheetData sheetId="15258"/>
      <sheetData sheetId="15259"/>
      <sheetData sheetId="15260"/>
      <sheetData sheetId="15261"/>
      <sheetData sheetId="15262"/>
      <sheetData sheetId="15263"/>
      <sheetData sheetId="15264"/>
      <sheetData sheetId="15265"/>
      <sheetData sheetId="15266"/>
      <sheetData sheetId="15267"/>
      <sheetData sheetId="15268"/>
      <sheetData sheetId="15269"/>
      <sheetData sheetId="15270"/>
      <sheetData sheetId="15271"/>
      <sheetData sheetId="15272"/>
      <sheetData sheetId="15273"/>
      <sheetData sheetId="15274"/>
      <sheetData sheetId="15275"/>
      <sheetData sheetId="15276"/>
      <sheetData sheetId="15277"/>
      <sheetData sheetId="15278"/>
      <sheetData sheetId="15279"/>
      <sheetData sheetId="15280"/>
      <sheetData sheetId="15281"/>
      <sheetData sheetId="15282"/>
      <sheetData sheetId="15283"/>
      <sheetData sheetId="15284"/>
      <sheetData sheetId="15285"/>
      <sheetData sheetId="15286"/>
      <sheetData sheetId="15287"/>
      <sheetData sheetId="15288"/>
      <sheetData sheetId="15289"/>
      <sheetData sheetId="15290"/>
      <sheetData sheetId="15291"/>
      <sheetData sheetId="15292"/>
      <sheetData sheetId="15293"/>
      <sheetData sheetId="15294"/>
      <sheetData sheetId="15295"/>
      <sheetData sheetId="15296"/>
      <sheetData sheetId="15297"/>
      <sheetData sheetId="15298"/>
      <sheetData sheetId="15299"/>
      <sheetData sheetId="15300"/>
      <sheetData sheetId="15301"/>
      <sheetData sheetId="15302"/>
      <sheetData sheetId="15303"/>
      <sheetData sheetId="15304"/>
      <sheetData sheetId="15305"/>
      <sheetData sheetId="15306"/>
      <sheetData sheetId="15307"/>
      <sheetData sheetId="15308"/>
      <sheetData sheetId="15309"/>
      <sheetData sheetId="15310"/>
      <sheetData sheetId="1531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sheetData sheetId="15449"/>
      <sheetData sheetId="15450"/>
      <sheetData sheetId="15451"/>
      <sheetData sheetId="15452"/>
      <sheetData sheetId="15453"/>
      <sheetData sheetId="15454"/>
      <sheetData sheetId="15455"/>
      <sheetData sheetId="15456"/>
      <sheetData sheetId="15457"/>
      <sheetData sheetId="15458"/>
      <sheetData sheetId="15459"/>
      <sheetData sheetId="15460"/>
      <sheetData sheetId="15461"/>
      <sheetData sheetId="15462"/>
      <sheetData sheetId="15463"/>
      <sheetData sheetId="15464"/>
      <sheetData sheetId="15465"/>
      <sheetData sheetId="15466"/>
      <sheetData sheetId="15467"/>
      <sheetData sheetId="15468"/>
      <sheetData sheetId="15469"/>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sheetData sheetId="15520"/>
      <sheetData sheetId="15521"/>
      <sheetData sheetId="15522"/>
      <sheetData sheetId="15523"/>
      <sheetData sheetId="15524"/>
      <sheetData sheetId="15525"/>
      <sheetData sheetId="15526"/>
      <sheetData sheetId="15527"/>
      <sheetData sheetId="15528"/>
      <sheetData sheetId="15529"/>
      <sheetData sheetId="15530"/>
      <sheetData sheetId="15531"/>
      <sheetData sheetId="15532"/>
      <sheetData sheetId="15533"/>
      <sheetData sheetId="15534"/>
      <sheetData sheetId="15535"/>
      <sheetData sheetId="15536"/>
      <sheetData sheetId="15537"/>
      <sheetData sheetId="15538"/>
      <sheetData sheetId="15539"/>
      <sheetData sheetId="15540"/>
      <sheetData sheetId="15541"/>
      <sheetData sheetId="15542"/>
      <sheetData sheetId="15543"/>
      <sheetData sheetId="15544"/>
      <sheetData sheetId="15545"/>
      <sheetData sheetId="15546"/>
      <sheetData sheetId="15547"/>
      <sheetData sheetId="15548"/>
      <sheetData sheetId="15549"/>
      <sheetData sheetId="15550"/>
      <sheetData sheetId="15551"/>
      <sheetData sheetId="15552"/>
      <sheetData sheetId="15553"/>
      <sheetData sheetId="15554"/>
      <sheetData sheetId="15555"/>
      <sheetData sheetId="15556"/>
      <sheetData sheetId="15557"/>
      <sheetData sheetId="15558"/>
      <sheetData sheetId="15559"/>
      <sheetData sheetId="15560"/>
      <sheetData sheetId="15561"/>
      <sheetData sheetId="15562"/>
      <sheetData sheetId="15563"/>
      <sheetData sheetId="15564"/>
      <sheetData sheetId="15565"/>
      <sheetData sheetId="15566"/>
      <sheetData sheetId="15567"/>
      <sheetData sheetId="15568"/>
      <sheetData sheetId="15569"/>
      <sheetData sheetId="15570"/>
      <sheetData sheetId="15571"/>
      <sheetData sheetId="15572"/>
      <sheetData sheetId="15573"/>
      <sheetData sheetId="15574"/>
      <sheetData sheetId="15575"/>
      <sheetData sheetId="15576"/>
      <sheetData sheetId="15577"/>
      <sheetData sheetId="15578"/>
      <sheetData sheetId="15579"/>
      <sheetData sheetId="15580"/>
      <sheetData sheetId="15581"/>
      <sheetData sheetId="15582"/>
      <sheetData sheetId="15583"/>
      <sheetData sheetId="15584"/>
      <sheetData sheetId="15585"/>
      <sheetData sheetId="15586"/>
      <sheetData sheetId="15587"/>
      <sheetData sheetId="15588"/>
      <sheetData sheetId="15589"/>
      <sheetData sheetId="15590"/>
      <sheetData sheetId="15591"/>
      <sheetData sheetId="15592"/>
      <sheetData sheetId="15593"/>
      <sheetData sheetId="15594"/>
      <sheetData sheetId="15595"/>
      <sheetData sheetId="15596"/>
      <sheetData sheetId="15597"/>
      <sheetData sheetId="15598"/>
      <sheetData sheetId="15599"/>
      <sheetData sheetId="15600"/>
      <sheetData sheetId="15601"/>
      <sheetData sheetId="15602"/>
      <sheetData sheetId="15603"/>
      <sheetData sheetId="15604"/>
      <sheetData sheetId="15605"/>
      <sheetData sheetId="15606"/>
      <sheetData sheetId="15607"/>
      <sheetData sheetId="15608"/>
      <sheetData sheetId="15609"/>
      <sheetData sheetId="15610"/>
      <sheetData sheetId="15611"/>
      <sheetData sheetId="15612"/>
      <sheetData sheetId="15613"/>
      <sheetData sheetId="15614"/>
      <sheetData sheetId="15615"/>
      <sheetData sheetId="15616"/>
      <sheetData sheetId="15617"/>
      <sheetData sheetId="15618"/>
      <sheetData sheetId="15619"/>
      <sheetData sheetId="15620"/>
      <sheetData sheetId="15621"/>
      <sheetData sheetId="15622"/>
      <sheetData sheetId="15623"/>
      <sheetData sheetId="15624"/>
      <sheetData sheetId="15625"/>
      <sheetData sheetId="15626"/>
      <sheetData sheetId="15627"/>
      <sheetData sheetId="15628"/>
      <sheetData sheetId="15629"/>
      <sheetData sheetId="15630"/>
      <sheetData sheetId="15631"/>
      <sheetData sheetId="15632"/>
      <sheetData sheetId="15633"/>
      <sheetData sheetId="15634"/>
      <sheetData sheetId="15635"/>
      <sheetData sheetId="15636"/>
      <sheetData sheetId="15637"/>
      <sheetData sheetId="15638"/>
      <sheetData sheetId="15639"/>
      <sheetData sheetId="15640"/>
      <sheetData sheetId="15641"/>
      <sheetData sheetId="15642"/>
      <sheetData sheetId="15643"/>
      <sheetData sheetId="15644"/>
      <sheetData sheetId="15645"/>
      <sheetData sheetId="15646"/>
      <sheetData sheetId="15647"/>
      <sheetData sheetId="15648"/>
      <sheetData sheetId="15649"/>
      <sheetData sheetId="15650"/>
      <sheetData sheetId="15651"/>
      <sheetData sheetId="15652"/>
      <sheetData sheetId="15653"/>
      <sheetData sheetId="15654"/>
      <sheetData sheetId="15655"/>
      <sheetData sheetId="15656"/>
      <sheetData sheetId="15657"/>
      <sheetData sheetId="15658"/>
      <sheetData sheetId="15659"/>
      <sheetData sheetId="15660"/>
      <sheetData sheetId="15661"/>
      <sheetData sheetId="15662"/>
      <sheetData sheetId="15663"/>
      <sheetData sheetId="15664"/>
      <sheetData sheetId="15665"/>
      <sheetData sheetId="15666"/>
      <sheetData sheetId="15667"/>
      <sheetData sheetId="15668"/>
      <sheetData sheetId="15669"/>
      <sheetData sheetId="15670"/>
      <sheetData sheetId="15671"/>
      <sheetData sheetId="15672"/>
      <sheetData sheetId="15673"/>
      <sheetData sheetId="15674"/>
      <sheetData sheetId="15675"/>
      <sheetData sheetId="15676"/>
      <sheetData sheetId="15677"/>
      <sheetData sheetId="15678"/>
      <sheetData sheetId="15679"/>
      <sheetData sheetId="15680"/>
      <sheetData sheetId="15681"/>
      <sheetData sheetId="15682"/>
      <sheetData sheetId="15683"/>
      <sheetData sheetId="15684"/>
      <sheetData sheetId="15685"/>
      <sheetData sheetId="15686"/>
      <sheetData sheetId="15687"/>
      <sheetData sheetId="15688"/>
      <sheetData sheetId="15689"/>
      <sheetData sheetId="15690"/>
      <sheetData sheetId="15691"/>
      <sheetData sheetId="15692"/>
      <sheetData sheetId="15693"/>
      <sheetData sheetId="15694"/>
      <sheetData sheetId="15695"/>
      <sheetData sheetId="15696"/>
      <sheetData sheetId="15697"/>
      <sheetData sheetId="15698"/>
      <sheetData sheetId="15699"/>
      <sheetData sheetId="15700"/>
      <sheetData sheetId="15701"/>
      <sheetData sheetId="15702"/>
      <sheetData sheetId="15703"/>
      <sheetData sheetId="15704"/>
      <sheetData sheetId="15705"/>
      <sheetData sheetId="15706"/>
      <sheetData sheetId="15707"/>
      <sheetData sheetId="15708"/>
      <sheetData sheetId="15709"/>
      <sheetData sheetId="15710"/>
      <sheetData sheetId="15711"/>
      <sheetData sheetId="15712"/>
      <sheetData sheetId="15713"/>
      <sheetData sheetId="15714"/>
      <sheetData sheetId="15715"/>
      <sheetData sheetId="15716"/>
      <sheetData sheetId="15717"/>
      <sheetData sheetId="15718"/>
      <sheetData sheetId="15719"/>
      <sheetData sheetId="15720"/>
      <sheetData sheetId="15721"/>
      <sheetData sheetId="15722"/>
      <sheetData sheetId="15723"/>
      <sheetData sheetId="15724"/>
      <sheetData sheetId="15725"/>
      <sheetData sheetId="15726"/>
      <sheetData sheetId="15727"/>
      <sheetData sheetId="15728"/>
      <sheetData sheetId="15729"/>
      <sheetData sheetId="15730"/>
      <sheetData sheetId="15731"/>
      <sheetData sheetId="15732"/>
      <sheetData sheetId="15733"/>
      <sheetData sheetId="15734"/>
      <sheetData sheetId="15735"/>
      <sheetData sheetId="15736"/>
      <sheetData sheetId="15737"/>
      <sheetData sheetId="15738"/>
      <sheetData sheetId="15739"/>
      <sheetData sheetId="15740"/>
      <sheetData sheetId="15741"/>
      <sheetData sheetId="15742"/>
      <sheetData sheetId="15743"/>
      <sheetData sheetId="15744"/>
      <sheetData sheetId="15745"/>
      <sheetData sheetId="15746"/>
      <sheetData sheetId="15747"/>
      <sheetData sheetId="15748"/>
      <sheetData sheetId="15749"/>
      <sheetData sheetId="15750"/>
      <sheetData sheetId="15751"/>
      <sheetData sheetId="15752"/>
      <sheetData sheetId="15753"/>
      <sheetData sheetId="15754"/>
      <sheetData sheetId="15755"/>
      <sheetData sheetId="15756"/>
      <sheetData sheetId="15757"/>
      <sheetData sheetId="15758"/>
      <sheetData sheetId="15759"/>
      <sheetData sheetId="15760"/>
      <sheetData sheetId="15761"/>
      <sheetData sheetId="15762"/>
      <sheetData sheetId="15763"/>
      <sheetData sheetId="15764"/>
      <sheetData sheetId="15765"/>
      <sheetData sheetId="15766"/>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sheetData sheetId="15796"/>
      <sheetData sheetId="15797"/>
      <sheetData sheetId="15798"/>
      <sheetData sheetId="15799"/>
      <sheetData sheetId="15800"/>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sheetData sheetId="15836"/>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sheetData sheetId="15861"/>
      <sheetData sheetId="15862"/>
      <sheetData sheetId="15863"/>
      <sheetData sheetId="15864"/>
      <sheetData sheetId="15865"/>
      <sheetData sheetId="15866"/>
      <sheetData sheetId="15867"/>
      <sheetData sheetId="15868"/>
      <sheetData sheetId="15869"/>
      <sheetData sheetId="15870"/>
      <sheetData sheetId="15871"/>
      <sheetData sheetId="15872"/>
      <sheetData sheetId="15873"/>
      <sheetData sheetId="15874"/>
      <sheetData sheetId="15875"/>
      <sheetData sheetId="15876"/>
      <sheetData sheetId="15877"/>
      <sheetData sheetId="15878"/>
      <sheetData sheetId="15879"/>
      <sheetData sheetId="15880"/>
      <sheetData sheetId="15881"/>
      <sheetData sheetId="15882"/>
      <sheetData sheetId="15883"/>
      <sheetData sheetId="15884"/>
      <sheetData sheetId="15885"/>
      <sheetData sheetId="15886"/>
      <sheetData sheetId="15887"/>
      <sheetData sheetId="15888"/>
      <sheetData sheetId="15889"/>
      <sheetData sheetId="15890"/>
      <sheetData sheetId="15891"/>
      <sheetData sheetId="15892"/>
      <sheetData sheetId="15893"/>
      <sheetData sheetId="15894"/>
      <sheetData sheetId="15895"/>
      <sheetData sheetId="15896"/>
      <sheetData sheetId="15897"/>
      <sheetData sheetId="15898"/>
      <sheetData sheetId="15899"/>
      <sheetData sheetId="15900"/>
      <sheetData sheetId="15901"/>
      <sheetData sheetId="15902"/>
      <sheetData sheetId="15903"/>
      <sheetData sheetId="15904"/>
      <sheetData sheetId="15905"/>
      <sheetData sheetId="15906"/>
      <sheetData sheetId="15907"/>
      <sheetData sheetId="15908"/>
      <sheetData sheetId="15909"/>
      <sheetData sheetId="15910"/>
      <sheetData sheetId="15911"/>
      <sheetData sheetId="15912"/>
      <sheetData sheetId="15913"/>
      <sheetData sheetId="15914"/>
      <sheetData sheetId="15915"/>
      <sheetData sheetId="15916"/>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sheetData sheetId="15997"/>
      <sheetData sheetId="15998"/>
      <sheetData sheetId="15999"/>
      <sheetData sheetId="16000"/>
      <sheetData sheetId="16001"/>
      <sheetData sheetId="16002"/>
      <sheetData sheetId="16003"/>
      <sheetData sheetId="16004"/>
      <sheetData sheetId="16005"/>
      <sheetData sheetId="16006"/>
      <sheetData sheetId="16007"/>
      <sheetData sheetId="16008"/>
      <sheetData sheetId="16009"/>
      <sheetData sheetId="16010"/>
      <sheetData sheetId="16011"/>
      <sheetData sheetId="16012"/>
      <sheetData sheetId="16013"/>
      <sheetData sheetId="16014"/>
      <sheetData sheetId="16015"/>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refreshError="1"/>
      <sheetData sheetId="16120" refreshError="1"/>
      <sheetData sheetId="16121" refreshError="1"/>
      <sheetData sheetId="16122" refreshError="1"/>
      <sheetData sheetId="16123"/>
      <sheetData sheetId="16124"/>
      <sheetData sheetId="16125"/>
      <sheetData sheetId="16126" refreshError="1"/>
      <sheetData sheetId="16127" refreshError="1"/>
      <sheetData sheetId="16128" refreshError="1"/>
      <sheetData sheetId="16129" refreshError="1"/>
      <sheetData sheetId="16130" refreshError="1"/>
      <sheetData sheetId="16131" refreshError="1"/>
      <sheetData sheetId="16132" refreshError="1"/>
      <sheetData sheetId="16133" refreshError="1"/>
      <sheetData sheetId="16134" refreshError="1"/>
      <sheetData sheetId="16135" refreshError="1"/>
      <sheetData sheetId="16136" refreshError="1"/>
      <sheetData sheetId="16137" refreshError="1"/>
      <sheetData sheetId="16138" refreshError="1"/>
      <sheetData sheetId="16139" refreshError="1"/>
      <sheetData sheetId="16140" refreshError="1"/>
      <sheetData sheetId="16141"/>
      <sheetData sheetId="16142"/>
      <sheetData sheetId="16143"/>
      <sheetData sheetId="16144" refreshError="1"/>
      <sheetData sheetId="16145"/>
      <sheetData sheetId="16146"/>
      <sheetData sheetId="16147"/>
      <sheetData sheetId="16148" refreshError="1"/>
      <sheetData sheetId="16149" refreshError="1"/>
      <sheetData sheetId="16150" refreshError="1"/>
      <sheetData sheetId="16151" refreshError="1"/>
      <sheetData sheetId="16152" refreshError="1"/>
      <sheetData sheetId="16153" refreshError="1"/>
      <sheetData sheetId="16154" refreshError="1"/>
      <sheetData sheetId="16155" refreshError="1"/>
      <sheetData sheetId="16156"/>
      <sheetData sheetId="16157"/>
      <sheetData sheetId="16158"/>
      <sheetData sheetId="16159"/>
      <sheetData sheetId="16160"/>
      <sheetData sheetId="16161" refreshError="1"/>
      <sheetData sheetId="16162" refreshError="1"/>
      <sheetData sheetId="16163" refreshError="1"/>
      <sheetData sheetId="16164" refreshError="1"/>
      <sheetData sheetId="16165" refreshError="1"/>
      <sheetData sheetId="16166" refreshError="1"/>
      <sheetData sheetId="16167" refreshError="1"/>
      <sheetData sheetId="16168" refreshError="1"/>
      <sheetData sheetId="16169" refreshError="1"/>
      <sheetData sheetId="16170" refreshError="1"/>
      <sheetData sheetId="16171" refreshError="1"/>
      <sheetData sheetId="16172" refreshError="1"/>
      <sheetData sheetId="16173" refreshError="1"/>
      <sheetData sheetId="16174" refreshError="1"/>
      <sheetData sheetId="16175" refreshError="1"/>
      <sheetData sheetId="16176" refreshError="1"/>
      <sheetData sheetId="16177">
        <row r="3">
          <cell r="A3" t="str">
            <v>Ban hành kèm theo Quyết định số: 237/QĐ-VNPT Net-KHĐT ngày 10/02/2020</v>
          </cell>
        </row>
      </sheetData>
      <sheetData sheetId="16178"/>
      <sheetData sheetId="16179"/>
      <sheetData sheetId="16180">
        <row r="3">
          <cell r="A3" t="str">
            <v>Ban hành kèm theo Quyết định số: 237/QĐ-VNPT Net-KHĐT ngày 10/02/2020</v>
          </cell>
        </row>
      </sheetData>
      <sheetData sheetId="16181"/>
      <sheetData sheetId="16182"/>
      <sheetData sheetId="16183"/>
      <sheetData sheetId="16184">
        <row r="3">
          <cell r="A3" t="str">
            <v>Ban hành kèm theo Quyết định số: 237/QĐ-VNPT Net-KHĐT ngày 10/02/2020</v>
          </cell>
        </row>
      </sheetData>
      <sheetData sheetId="16185" refreshError="1"/>
      <sheetData sheetId="16186"/>
      <sheetData sheetId="16187" refreshError="1"/>
      <sheetData sheetId="16188" refreshError="1"/>
      <sheetData sheetId="16189" refreshError="1"/>
      <sheetData sheetId="16190" refreshError="1"/>
      <sheetData sheetId="16191" refreshError="1"/>
      <sheetData sheetId="16192" refreshError="1"/>
      <sheetData sheetId="16193" refreshError="1"/>
      <sheetData sheetId="16194"/>
      <sheetData sheetId="16195">
        <row r="3">
          <cell r="A3" t="str">
            <v>Ban hành kèm theo Quyết định số: 237/QĐ-VNPT Net-KHĐT ngày 10/02/2020</v>
          </cell>
        </row>
      </sheetData>
      <sheetData sheetId="16196"/>
      <sheetData sheetId="16197">
        <row r="3">
          <cell r="A3" t="str">
            <v>Ban hành kèm theo Quyết định số: 237/QĐ-VNPT Net-KHĐT ngày 10/02/2020</v>
          </cell>
        </row>
      </sheetData>
      <sheetData sheetId="16198"/>
      <sheetData sheetId="16199">
        <row r="3">
          <cell r="A3" t="str">
            <v>Ban hành kèm theo Quyết định số: 237/QĐ-VNPT Net-KHĐT ngày 10/02/2020</v>
          </cell>
        </row>
      </sheetData>
      <sheetData sheetId="16200">
        <row r="3">
          <cell r="A3" t="str">
            <v>Ban hành kèm theo Quyết định số: 237/QĐ-VNPT Net-KHĐT ngày 10/02/2020</v>
          </cell>
        </row>
      </sheetData>
      <sheetData sheetId="16201"/>
      <sheetData sheetId="16202"/>
      <sheetData sheetId="16203"/>
      <sheetData sheetId="16204">
        <row r="3">
          <cell r="A3" t="str">
            <v>Ban hành kèm theo Quyết định số: 237/QĐ-VNPT Net-KHĐT ngày 10/02/2020</v>
          </cell>
        </row>
      </sheetData>
      <sheetData sheetId="16205"/>
      <sheetData sheetId="16206">
        <row r="3">
          <cell r="A3" t="str">
            <v>Ban hành kèm theo Quyết định số: 237/QĐ-VNPT Net-KHĐT ngày 10/02/2020</v>
          </cell>
        </row>
      </sheetData>
      <sheetData sheetId="16207" refreshError="1"/>
      <sheetData sheetId="16208" refreshError="1"/>
      <sheetData sheetId="16209" refreshError="1"/>
      <sheetData sheetId="16210" refreshError="1"/>
      <sheetData sheetId="16211" refreshError="1"/>
      <sheetData sheetId="16212" refreshError="1"/>
      <sheetData sheetId="16213" refreshError="1"/>
      <sheetData sheetId="16214" refreshError="1"/>
      <sheetData sheetId="16215">
        <row r="3">
          <cell r="A3" t="str">
            <v>Ban hành kèm theo Quyết định số: 237/QĐ-VNPT Net-KHĐT ngày 10/02/2020</v>
          </cell>
        </row>
      </sheetData>
      <sheetData sheetId="16216" refreshError="1"/>
      <sheetData sheetId="16217"/>
      <sheetData sheetId="16218" refreshError="1"/>
      <sheetData sheetId="16219" refreshError="1"/>
      <sheetData sheetId="16220" refreshError="1"/>
      <sheetData sheetId="16221" refreshError="1"/>
      <sheetData sheetId="16222" refreshError="1"/>
      <sheetData sheetId="16223" refreshError="1"/>
      <sheetData sheetId="16224" refreshError="1"/>
      <sheetData sheetId="16225" refreshError="1"/>
      <sheetData sheetId="16226"/>
      <sheetData sheetId="16227" refreshError="1"/>
      <sheetData sheetId="16228" refreshError="1"/>
      <sheetData sheetId="16229" refreshError="1"/>
      <sheetData sheetId="16230" refreshError="1"/>
      <sheetData sheetId="16231" refreshError="1"/>
      <sheetData sheetId="16232" refreshError="1"/>
      <sheetData sheetId="16233" refreshError="1"/>
      <sheetData sheetId="16234"/>
      <sheetData sheetId="16235" refreshError="1"/>
      <sheetData sheetId="16236" refreshError="1"/>
      <sheetData sheetId="16237"/>
      <sheetData sheetId="16238" refreshError="1"/>
      <sheetData sheetId="16239" refreshError="1"/>
      <sheetData sheetId="16240" refreshError="1"/>
      <sheetData sheetId="16241" refreshError="1"/>
      <sheetData sheetId="16242" refreshError="1"/>
      <sheetData sheetId="16243" refreshError="1"/>
      <sheetData sheetId="16244" refreshError="1"/>
      <sheetData sheetId="16245" refreshError="1"/>
      <sheetData sheetId="16246" refreshError="1"/>
      <sheetData sheetId="16247" refreshError="1"/>
      <sheetData sheetId="16248" refreshError="1"/>
      <sheetData sheetId="16249" refreshError="1"/>
      <sheetData sheetId="16250"/>
      <sheetData sheetId="1625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refreshError="1"/>
      <sheetData sheetId="16265" refreshError="1"/>
      <sheetData sheetId="16266" refreshError="1"/>
      <sheetData sheetId="16267" refreshError="1"/>
      <sheetData sheetId="16268"/>
      <sheetData sheetId="16269"/>
      <sheetData sheetId="16270"/>
      <sheetData sheetId="16271"/>
      <sheetData sheetId="16272"/>
      <sheetData sheetId="16273"/>
      <sheetData sheetId="16274"/>
      <sheetData sheetId="16275"/>
      <sheetData sheetId="16276" refreshError="1"/>
      <sheetData sheetId="16277" refreshError="1"/>
      <sheetData sheetId="16278" refreshError="1"/>
      <sheetData sheetId="16279" refreshError="1"/>
      <sheetData sheetId="16280" refreshError="1"/>
      <sheetData sheetId="16281" refreshError="1"/>
      <sheetData sheetId="16282" refreshError="1"/>
      <sheetData sheetId="16283" refreshError="1"/>
      <sheetData sheetId="16284" refreshError="1"/>
      <sheetData sheetId="16285" refreshError="1"/>
      <sheetData sheetId="16286" refreshError="1"/>
      <sheetData sheetId="16287" refreshError="1"/>
      <sheetData sheetId="16288" refreshError="1"/>
      <sheetData sheetId="16289" refreshError="1"/>
      <sheetData sheetId="16290" refreshError="1"/>
      <sheetData sheetId="16291" refreshError="1"/>
      <sheetData sheetId="16292" refreshError="1"/>
      <sheetData sheetId="16293" refreshError="1"/>
      <sheetData sheetId="16294" refreshError="1"/>
      <sheetData sheetId="16295" refreshError="1"/>
      <sheetData sheetId="16296" refreshError="1"/>
      <sheetData sheetId="16297" refreshError="1"/>
      <sheetData sheetId="16298" refreshError="1"/>
      <sheetData sheetId="16299" refreshError="1"/>
      <sheetData sheetId="16300" refreshError="1"/>
      <sheetData sheetId="16301"/>
      <sheetData sheetId="16302"/>
      <sheetData sheetId="16303"/>
      <sheetData sheetId="16304" refreshError="1"/>
      <sheetData sheetId="16305" refreshError="1"/>
      <sheetData sheetId="16306" refreshError="1"/>
      <sheetData sheetId="16307" refreshError="1"/>
      <sheetData sheetId="16308" refreshError="1"/>
      <sheetData sheetId="16309"/>
      <sheetData sheetId="16310" refreshError="1"/>
      <sheetData sheetId="16311" refreshError="1"/>
      <sheetData sheetId="16312" refreshError="1"/>
      <sheetData sheetId="16313" refreshError="1"/>
      <sheetData sheetId="16314" refreshError="1"/>
      <sheetData sheetId="16315" refreshError="1"/>
      <sheetData sheetId="16316" refreshError="1"/>
      <sheetData sheetId="16317" refreshError="1"/>
      <sheetData sheetId="16318" refreshError="1"/>
      <sheetData sheetId="16319" refreshError="1"/>
      <sheetData sheetId="16320" refreshError="1"/>
      <sheetData sheetId="16321"/>
      <sheetData sheetId="16322" refreshError="1"/>
      <sheetData sheetId="16323" refreshError="1"/>
      <sheetData sheetId="16324" refreshError="1"/>
      <sheetData sheetId="16325" refreshError="1"/>
      <sheetData sheetId="16326" refreshError="1"/>
      <sheetData sheetId="16327" refreshError="1"/>
      <sheetData sheetId="16328" refreshError="1"/>
      <sheetData sheetId="16329" refreshError="1"/>
      <sheetData sheetId="16330"/>
      <sheetData sheetId="16331" refreshError="1"/>
      <sheetData sheetId="16332" refreshError="1"/>
      <sheetData sheetId="16333" refreshError="1"/>
      <sheetData sheetId="16334" refreshError="1"/>
      <sheetData sheetId="16335" refreshError="1"/>
      <sheetData sheetId="16336" refreshError="1"/>
      <sheetData sheetId="16337" refreshError="1"/>
      <sheetData sheetId="16338"/>
      <sheetData sheetId="16339" refreshError="1"/>
      <sheetData sheetId="16340"/>
      <sheetData sheetId="16341"/>
      <sheetData sheetId="16342" refreshError="1"/>
      <sheetData sheetId="16343" refreshError="1"/>
      <sheetData sheetId="16344" refreshError="1"/>
      <sheetData sheetId="16345" refreshError="1"/>
      <sheetData sheetId="16346"/>
      <sheetData sheetId="16347" refreshError="1"/>
      <sheetData sheetId="16348"/>
      <sheetData sheetId="16349"/>
      <sheetData sheetId="16350"/>
      <sheetData sheetId="16351"/>
      <sheetData sheetId="16352"/>
      <sheetData sheetId="16353"/>
      <sheetData sheetId="16354"/>
      <sheetData sheetId="16355"/>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refreshError="1"/>
      <sheetData sheetId="16375" refreshError="1"/>
      <sheetData sheetId="16376"/>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refreshError="1"/>
      <sheetData sheetId="1639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 val="DGIA"/>
      <sheetName val="HM"/>
      <sheetName val="TT"/>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row r="122">
          <cell r="I122">
            <v>6.7156099999999999</v>
          </cell>
        </row>
      </sheetData>
      <sheetData sheetId="57">
        <row r="29">
          <cell r="K29">
            <v>49327</v>
          </cell>
        </row>
      </sheetData>
      <sheetData sheetId="58">
        <row r="99">
          <cell r="BP99">
            <v>6.7156099999999999</v>
          </cell>
        </row>
      </sheetData>
      <sheetData sheetId="59"/>
      <sheetData sheetId="60"/>
      <sheetData sheetId="61">
        <row r="122">
          <cell r="I122">
            <v>6.7156099999999999</v>
          </cell>
        </row>
      </sheetData>
      <sheetData sheetId="62">
        <row r="29">
          <cell r="K29">
            <v>49327</v>
          </cell>
        </row>
      </sheetData>
      <sheetData sheetId="63">
        <row r="99">
          <cell r="BP99">
            <v>6.7156099999999999</v>
          </cell>
        </row>
      </sheetData>
      <sheetData sheetId="64"/>
      <sheetData sheetId="65"/>
      <sheetData sheetId="66"/>
      <sheetData sheetId="67">
        <row r="123">
          <cell r="F123">
            <v>4.5632445555441416E-2</v>
          </cell>
        </row>
      </sheetData>
      <sheetData sheetId="68">
        <row r="99">
          <cell r="BP99">
            <v>6.7156099999999999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WWS352"/>
  <sheetViews>
    <sheetView workbookViewId="0">
      <selection activeCell="M7" sqref="M7:M9"/>
    </sheetView>
  </sheetViews>
  <sheetFormatPr defaultColWidth="9" defaultRowHeight="18.75"/>
  <cols>
    <col min="1" max="1" width="5.140625" style="85" customWidth="1"/>
    <col min="2" max="2" width="32.42578125" style="8" customWidth="1"/>
    <col min="3" max="3" width="12.42578125" style="8" customWidth="1"/>
    <col min="4" max="6" width="10.28515625" style="9" hidden="1" customWidth="1"/>
    <col min="7" max="7" width="8.7109375" style="9" customWidth="1"/>
    <col min="8" max="11" width="8.7109375" style="10" customWidth="1"/>
    <col min="12" max="12" width="8.7109375" style="9" customWidth="1"/>
    <col min="13" max="47" width="8.7109375" style="10" customWidth="1"/>
    <col min="48" max="265" width="9.140625" style="11"/>
    <col min="266" max="266" width="5.140625" style="11" customWidth="1"/>
    <col min="267" max="267" width="32.42578125" style="11" customWidth="1"/>
    <col min="268" max="270" width="10.28515625" style="11" customWidth="1"/>
    <col min="271" max="272" width="12.42578125" style="11" customWidth="1"/>
    <col min="273" max="273" width="11.28515625" style="11" customWidth="1"/>
    <col min="274" max="274" width="12.42578125" style="11" customWidth="1"/>
    <col min="275" max="275" width="11.28515625" style="11" customWidth="1"/>
    <col min="276" max="276" width="12.42578125" style="11" customWidth="1"/>
    <col min="277" max="277" width="11.28515625" style="11" customWidth="1"/>
    <col min="278" max="278" width="12.42578125" style="11" customWidth="1"/>
    <col min="279" max="279" width="11.28515625" style="11" customWidth="1"/>
    <col min="280" max="280" width="12.42578125" style="11" customWidth="1"/>
    <col min="281" max="281" width="11.28515625" style="11" customWidth="1"/>
    <col min="282" max="282" width="14.140625" style="11" customWidth="1"/>
    <col min="283" max="283" width="10.28515625" style="11" customWidth="1"/>
    <col min="284" max="284" width="17.140625" style="11" customWidth="1"/>
    <col min="285" max="285" width="12" style="11" customWidth="1"/>
    <col min="286" max="286" width="14.140625" style="11" customWidth="1"/>
    <col min="287" max="287" width="10.28515625" style="11" customWidth="1"/>
    <col min="288" max="288" width="17.140625" style="11" customWidth="1"/>
    <col min="289" max="289" width="12" style="11" customWidth="1"/>
    <col min="290" max="290" width="10.7109375" style="11" customWidth="1"/>
    <col min="291" max="293" width="9" style="11" hidden="1" customWidth="1"/>
    <col min="294" max="521" width="9.140625" style="11"/>
    <col min="522" max="522" width="5.140625" style="11" customWidth="1"/>
    <col min="523" max="523" width="32.42578125" style="11" customWidth="1"/>
    <col min="524" max="526" width="10.28515625" style="11" customWidth="1"/>
    <col min="527" max="528" width="12.42578125" style="11" customWidth="1"/>
    <col min="529" max="529" width="11.28515625" style="11" customWidth="1"/>
    <col min="530" max="530" width="12.42578125" style="11" customWidth="1"/>
    <col min="531" max="531" width="11.28515625" style="11" customWidth="1"/>
    <col min="532" max="532" width="12.42578125" style="11" customWidth="1"/>
    <col min="533" max="533" width="11.28515625" style="11" customWidth="1"/>
    <col min="534" max="534" width="12.42578125" style="11" customWidth="1"/>
    <col min="535" max="535" width="11.28515625" style="11" customWidth="1"/>
    <col min="536" max="536" width="12.42578125" style="11" customWidth="1"/>
    <col min="537" max="537" width="11.28515625" style="11" customWidth="1"/>
    <col min="538" max="538" width="14.140625" style="11" customWidth="1"/>
    <col min="539" max="539" width="10.28515625" style="11" customWidth="1"/>
    <col min="540" max="540" width="17.140625" style="11" customWidth="1"/>
    <col min="541" max="541" width="12" style="11" customWidth="1"/>
    <col min="542" max="542" width="14.140625" style="11" customWidth="1"/>
    <col min="543" max="543" width="10.28515625" style="11" customWidth="1"/>
    <col min="544" max="544" width="17.140625" style="11" customWidth="1"/>
    <col min="545" max="545" width="12" style="11" customWidth="1"/>
    <col min="546" max="546" width="10.7109375" style="11" customWidth="1"/>
    <col min="547" max="549" width="9" style="11" hidden="1" customWidth="1"/>
    <col min="550" max="777" width="9.140625" style="11"/>
    <col min="778" max="778" width="5.140625" style="11" customWidth="1"/>
    <col min="779" max="779" width="32.42578125" style="11" customWidth="1"/>
    <col min="780" max="782" width="10.28515625" style="11" customWidth="1"/>
    <col min="783" max="784" width="12.42578125" style="11" customWidth="1"/>
    <col min="785" max="785" width="11.28515625" style="11" customWidth="1"/>
    <col min="786" max="786" width="12.42578125" style="11" customWidth="1"/>
    <col min="787" max="787" width="11.28515625" style="11" customWidth="1"/>
    <col min="788" max="788" width="12.42578125" style="11" customWidth="1"/>
    <col min="789" max="789" width="11.28515625" style="11" customWidth="1"/>
    <col min="790" max="790" width="12.42578125" style="11" customWidth="1"/>
    <col min="791" max="791" width="11.28515625" style="11" customWidth="1"/>
    <col min="792" max="792" width="12.42578125" style="11" customWidth="1"/>
    <col min="793" max="793" width="11.28515625" style="11" customWidth="1"/>
    <col min="794" max="794" width="14.140625" style="11" customWidth="1"/>
    <col min="795" max="795" width="10.28515625" style="11" customWidth="1"/>
    <col min="796" max="796" width="17.140625" style="11" customWidth="1"/>
    <col min="797" max="797" width="12" style="11" customWidth="1"/>
    <col min="798" max="798" width="14.140625" style="11" customWidth="1"/>
    <col min="799" max="799" width="10.28515625" style="11" customWidth="1"/>
    <col min="800" max="800" width="17.140625" style="11" customWidth="1"/>
    <col min="801" max="801" width="12" style="11" customWidth="1"/>
    <col min="802" max="802" width="10.7109375" style="11" customWidth="1"/>
    <col min="803" max="805" width="9" style="11" hidden="1" customWidth="1"/>
    <col min="806" max="1033" width="9.140625" style="11"/>
    <col min="1034" max="1034" width="5.140625" style="11" customWidth="1"/>
    <col min="1035" max="1035" width="32.42578125" style="11" customWidth="1"/>
    <col min="1036" max="1038" width="10.28515625" style="11" customWidth="1"/>
    <col min="1039" max="1040" width="12.42578125" style="11" customWidth="1"/>
    <col min="1041" max="1041" width="11.28515625" style="11" customWidth="1"/>
    <col min="1042" max="1042" width="12.42578125" style="11" customWidth="1"/>
    <col min="1043" max="1043" width="11.28515625" style="11" customWidth="1"/>
    <col min="1044" max="1044" width="12.42578125" style="11" customWidth="1"/>
    <col min="1045" max="1045" width="11.28515625" style="11" customWidth="1"/>
    <col min="1046" max="1046" width="12.42578125" style="11" customWidth="1"/>
    <col min="1047" max="1047" width="11.28515625" style="11" customWidth="1"/>
    <col min="1048" max="1048" width="12.42578125" style="11" customWidth="1"/>
    <col min="1049" max="1049" width="11.28515625" style="11" customWidth="1"/>
    <col min="1050" max="1050" width="14.140625" style="11" customWidth="1"/>
    <col min="1051" max="1051" width="10.28515625" style="11" customWidth="1"/>
    <col min="1052" max="1052" width="17.140625" style="11" customWidth="1"/>
    <col min="1053" max="1053" width="12" style="11" customWidth="1"/>
    <col min="1054" max="1054" width="14.140625" style="11" customWidth="1"/>
    <col min="1055" max="1055" width="10.28515625" style="11" customWidth="1"/>
    <col min="1056" max="1056" width="17.140625" style="11" customWidth="1"/>
    <col min="1057" max="1057" width="12" style="11" customWidth="1"/>
    <col min="1058" max="1058" width="10.7109375" style="11" customWidth="1"/>
    <col min="1059" max="1061" width="9" style="11" hidden="1" customWidth="1"/>
    <col min="1062" max="1289" width="9.140625" style="11"/>
    <col min="1290" max="1290" width="5.140625" style="11" customWidth="1"/>
    <col min="1291" max="1291" width="32.42578125" style="11" customWidth="1"/>
    <col min="1292" max="1294" width="10.28515625" style="11" customWidth="1"/>
    <col min="1295" max="1296" width="12.42578125" style="11" customWidth="1"/>
    <col min="1297" max="1297" width="11.28515625" style="11" customWidth="1"/>
    <col min="1298" max="1298" width="12.42578125" style="11" customWidth="1"/>
    <col min="1299" max="1299" width="11.28515625" style="11" customWidth="1"/>
    <col min="1300" max="1300" width="12.42578125" style="11" customWidth="1"/>
    <col min="1301" max="1301" width="11.28515625" style="11" customWidth="1"/>
    <col min="1302" max="1302" width="12.42578125" style="11" customWidth="1"/>
    <col min="1303" max="1303" width="11.28515625" style="11" customWidth="1"/>
    <col min="1304" max="1304" width="12.42578125" style="11" customWidth="1"/>
    <col min="1305" max="1305" width="11.28515625" style="11" customWidth="1"/>
    <col min="1306" max="1306" width="14.140625" style="11" customWidth="1"/>
    <col min="1307" max="1307" width="10.28515625" style="11" customWidth="1"/>
    <col min="1308" max="1308" width="17.140625" style="11" customWidth="1"/>
    <col min="1309" max="1309" width="12" style="11" customWidth="1"/>
    <col min="1310" max="1310" width="14.140625" style="11" customWidth="1"/>
    <col min="1311" max="1311" width="10.28515625" style="11" customWidth="1"/>
    <col min="1312" max="1312" width="17.140625" style="11" customWidth="1"/>
    <col min="1313" max="1313" width="12" style="11" customWidth="1"/>
    <col min="1314" max="1314" width="10.7109375" style="11" customWidth="1"/>
    <col min="1315" max="1317" width="9" style="11" hidden="1" customWidth="1"/>
    <col min="1318" max="1545" width="9.140625" style="11"/>
    <col min="1546" max="1546" width="5.140625" style="11" customWidth="1"/>
    <col min="1547" max="1547" width="32.42578125" style="11" customWidth="1"/>
    <col min="1548" max="1550" width="10.28515625" style="11" customWidth="1"/>
    <col min="1551" max="1552" width="12.42578125" style="11" customWidth="1"/>
    <col min="1553" max="1553" width="11.28515625" style="11" customWidth="1"/>
    <col min="1554" max="1554" width="12.42578125" style="11" customWidth="1"/>
    <col min="1555" max="1555" width="11.28515625" style="11" customWidth="1"/>
    <col min="1556" max="1556" width="12.42578125" style="11" customWidth="1"/>
    <col min="1557" max="1557" width="11.28515625" style="11" customWidth="1"/>
    <col min="1558" max="1558" width="12.42578125" style="11" customWidth="1"/>
    <col min="1559" max="1559" width="11.28515625" style="11" customWidth="1"/>
    <col min="1560" max="1560" width="12.42578125" style="11" customWidth="1"/>
    <col min="1561" max="1561" width="11.28515625" style="11" customWidth="1"/>
    <col min="1562" max="1562" width="14.140625" style="11" customWidth="1"/>
    <col min="1563" max="1563" width="10.28515625" style="11" customWidth="1"/>
    <col min="1564" max="1564" width="17.140625" style="11" customWidth="1"/>
    <col min="1565" max="1565" width="12" style="11" customWidth="1"/>
    <col min="1566" max="1566" width="14.140625" style="11" customWidth="1"/>
    <col min="1567" max="1567" width="10.28515625" style="11" customWidth="1"/>
    <col min="1568" max="1568" width="17.140625" style="11" customWidth="1"/>
    <col min="1569" max="1569" width="12" style="11" customWidth="1"/>
    <col min="1570" max="1570" width="10.7109375" style="11" customWidth="1"/>
    <col min="1571" max="1573" width="9" style="11" hidden="1" customWidth="1"/>
    <col min="1574" max="1801" width="9.140625" style="11"/>
    <col min="1802" max="1802" width="5.140625" style="11" customWidth="1"/>
    <col min="1803" max="1803" width="32.42578125" style="11" customWidth="1"/>
    <col min="1804" max="1806" width="10.28515625" style="11" customWidth="1"/>
    <col min="1807" max="1808" width="12.42578125" style="11" customWidth="1"/>
    <col min="1809" max="1809" width="11.28515625" style="11" customWidth="1"/>
    <col min="1810" max="1810" width="12.42578125" style="11" customWidth="1"/>
    <col min="1811" max="1811" width="11.28515625" style="11" customWidth="1"/>
    <col min="1812" max="1812" width="12.42578125" style="11" customWidth="1"/>
    <col min="1813" max="1813" width="11.28515625" style="11" customWidth="1"/>
    <col min="1814" max="1814" width="12.42578125" style="11" customWidth="1"/>
    <col min="1815" max="1815" width="11.28515625" style="11" customWidth="1"/>
    <col min="1816" max="1816" width="12.42578125" style="11" customWidth="1"/>
    <col min="1817" max="1817" width="11.28515625" style="11" customWidth="1"/>
    <col min="1818" max="1818" width="14.140625" style="11" customWidth="1"/>
    <col min="1819" max="1819" width="10.28515625" style="11" customWidth="1"/>
    <col min="1820" max="1820" width="17.140625" style="11" customWidth="1"/>
    <col min="1821" max="1821" width="12" style="11" customWidth="1"/>
    <col min="1822" max="1822" width="14.140625" style="11" customWidth="1"/>
    <col min="1823" max="1823" width="10.28515625" style="11" customWidth="1"/>
    <col min="1824" max="1824" width="17.140625" style="11" customWidth="1"/>
    <col min="1825" max="1825" width="12" style="11" customWidth="1"/>
    <col min="1826" max="1826" width="10.7109375" style="11" customWidth="1"/>
    <col min="1827" max="1829" width="9" style="11" hidden="1" customWidth="1"/>
    <col min="1830" max="2057" width="9.140625" style="11"/>
    <col min="2058" max="2058" width="5.140625" style="11" customWidth="1"/>
    <col min="2059" max="2059" width="32.42578125" style="11" customWidth="1"/>
    <col min="2060" max="2062" width="10.28515625" style="11" customWidth="1"/>
    <col min="2063" max="2064" width="12.42578125" style="11" customWidth="1"/>
    <col min="2065" max="2065" width="11.28515625" style="11" customWidth="1"/>
    <col min="2066" max="2066" width="12.42578125" style="11" customWidth="1"/>
    <col min="2067" max="2067" width="11.28515625" style="11" customWidth="1"/>
    <col min="2068" max="2068" width="12.42578125" style="11" customWidth="1"/>
    <col min="2069" max="2069" width="11.28515625" style="11" customWidth="1"/>
    <col min="2070" max="2070" width="12.42578125" style="11" customWidth="1"/>
    <col min="2071" max="2071" width="11.28515625" style="11" customWidth="1"/>
    <col min="2072" max="2072" width="12.42578125" style="11" customWidth="1"/>
    <col min="2073" max="2073" width="11.28515625" style="11" customWidth="1"/>
    <col min="2074" max="2074" width="14.140625" style="11" customWidth="1"/>
    <col min="2075" max="2075" width="10.28515625" style="11" customWidth="1"/>
    <col min="2076" max="2076" width="17.140625" style="11" customWidth="1"/>
    <col min="2077" max="2077" width="12" style="11" customWidth="1"/>
    <col min="2078" max="2078" width="14.140625" style="11" customWidth="1"/>
    <col min="2079" max="2079" width="10.28515625" style="11" customWidth="1"/>
    <col min="2080" max="2080" width="17.140625" style="11" customWidth="1"/>
    <col min="2081" max="2081" width="12" style="11" customWidth="1"/>
    <col min="2082" max="2082" width="10.7109375" style="11" customWidth="1"/>
    <col min="2083" max="2085" width="9" style="11" hidden="1" customWidth="1"/>
    <col min="2086" max="2313" width="9.140625" style="11"/>
    <col min="2314" max="2314" width="5.140625" style="11" customWidth="1"/>
    <col min="2315" max="2315" width="32.42578125" style="11" customWidth="1"/>
    <col min="2316" max="2318" width="10.28515625" style="11" customWidth="1"/>
    <col min="2319" max="2320" width="12.42578125" style="11" customWidth="1"/>
    <col min="2321" max="2321" width="11.28515625" style="11" customWidth="1"/>
    <col min="2322" max="2322" width="12.42578125" style="11" customWidth="1"/>
    <col min="2323" max="2323" width="11.28515625" style="11" customWidth="1"/>
    <col min="2324" max="2324" width="12.42578125" style="11" customWidth="1"/>
    <col min="2325" max="2325" width="11.28515625" style="11" customWidth="1"/>
    <col min="2326" max="2326" width="12.42578125" style="11" customWidth="1"/>
    <col min="2327" max="2327" width="11.28515625" style="11" customWidth="1"/>
    <col min="2328" max="2328" width="12.42578125" style="11" customWidth="1"/>
    <col min="2329" max="2329" width="11.28515625" style="11" customWidth="1"/>
    <col min="2330" max="2330" width="14.140625" style="11" customWidth="1"/>
    <col min="2331" max="2331" width="10.28515625" style="11" customWidth="1"/>
    <col min="2332" max="2332" width="17.140625" style="11" customWidth="1"/>
    <col min="2333" max="2333" width="12" style="11" customWidth="1"/>
    <col min="2334" max="2334" width="14.140625" style="11" customWidth="1"/>
    <col min="2335" max="2335" width="10.28515625" style="11" customWidth="1"/>
    <col min="2336" max="2336" width="17.140625" style="11" customWidth="1"/>
    <col min="2337" max="2337" width="12" style="11" customWidth="1"/>
    <col min="2338" max="2338" width="10.7109375" style="11" customWidth="1"/>
    <col min="2339" max="2341" width="9" style="11" hidden="1" customWidth="1"/>
    <col min="2342" max="2569" width="9.140625" style="11"/>
    <col min="2570" max="2570" width="5.140625" style="11" customWidth="1"/>
    <col min="2571" max="2571" width="32.42578125" style="11" customWidth="1"/>
    <col min="2572" max="2574" width="10.28515625" style="11" customWidth="1"/>
    <col min="2575" max="2576" width="12.42578125" style="11" customWidth="1"/>
    <col min="2577" max="2577" width="11.28515625" style="11" customWidth="1"/>
    <col min="2578" max="2578" width="12.42578125" style="11" customWidth="1"/>
    <col min="2579" max="2579" width="11.28515625" style="11" customWidth="1"/>
    <col min="2580" max="2580" width="12.42578125" style="11" customWidth="1"/>
    <col min="2581" max="2581" width="11.28515625" style="11" customWidth="1"/>
    <col min="2582" max="2582" width="12.42578125" style="11" customWidth="1"/>
    <col min="2583" max="2583" width="11.28515625" style="11" customWidth="1"/>
    <col min="2584" max="2584" width="12.42578125" style="11" customWidth="1"/>
    <col min="2585" max="2585" width="11.28515625" style="11" customWidth="1"/>
    <col min="2586" max="2586" width="14.140625" style="11" customWidth="1"/>
    <col min="2587" max="2587" width="10.28515625" style="11" customWidth="1"/>
    <col min="2588" max="2588" width="17.140625" style="11" customWidth="1"/>
    <col min="2589" max="2589" width="12" style="11" customWidth="1"/>
    <col min="2590" max="2590" width="14.140625" style="11" customWidth="1"/>
    <col min="2591" max="2591" width="10.28515625" style="11" customWidth="1"/>
    <col min="2592" max="2592" width="17.140625" style="11" customWidth="1"/>
    <col min="2593" max="2593" width="12" style="11" customWidth="1"/>
    <col min="2594" max="2594" width="10.7109375" style="11" customWidth="1"/>
    <col min="2595" max="2597" width="9" style="11" hidden="1" customWidth="1"/>
    <col min="2598" max="2825" width="9.140625" style="11"/>
    <col min="2826" max="2826" width="5.140625" style="11" customWidth="1"/>
    <col min="2827" max="2827" width="32.42578125" style="11" customWidth="1"/>
    <col min="2828" max="2830" width="10.28515625" style="11" customWidth="1"/>
    <col min="2831" max="2832" width="12.42578125" style="11" customWidth="1"/>
    <col min="2833" max="2833" width="11.28515625" style="11" customWidth="1"/>
    <col min="2834" max="2834" width="12.42578125" style="11" customWidth="1"/>
    <col min="2835" max="2835" width="11.28515625" style="11" customWidth="1"/>
    <col min="2836" max="2836" width="12.42578125" style="11" customWidth="1"/>
    <col min="2837" max="2837" width="11.28515625" style="11" customWidth="1"/>
    <col min="2838" max="2838" width="12.42578125" style="11" customWidth="1"/>
    <col min="2839" max="2839" width="11.28515625" style="11" customWidth="1"/>
    <col min="2840" max="2840" width="12.42578125" style="11" customWidth="1"/>
    <col min="2841" max="2841" width="11.28515625" style="11" customWidth="1"/>
    <col min="2842" max="2842" width="14.140625" style="11" customWidth="1"/>
    <col min="2843" max="2843" width="10.28515625" style="11" customWidth="1"/>
    <col min="2844" max="2844" width="17.140625" style="11" customWidth="1"/>
    <col min="2845" max="2845" width="12" style="11" customWidth="1"/>
    <col min="2846" max="2846" width="14.140625" style="11" customWidth="1"/>
    <col min="2847" max="2847" width="10.28515625" style="11" customWidth="1"/>
    <col min="2848" max="2848" width="17.140625" style="11" customWidth="1"/>
    <col min="2849" max="2849" width="12" style="11" customWidth="1"/>
    <col min="2850" max="2850" width="10.7109375" style="11" customWidth="1"/>
    <col min="2851" max="2853" width="9" style="11" hidden="1" customWidth="1"/>
    <col min="2854" max="3081" width="9.140625" style="11"/>
    <col min="3082" max="3082" width="5.140625" style="11" customWidth="1"/>
    <col min="3083" max="3083" width="32.42578125" style="11" customWidth="1"/>
    <col min="3084" max="3086" width="10.28515625" style="11" customWidth="1"/>
    <col min="3087" max="3088" width="12.42578125" style="11" customWidth="1"/>
    <col min="3089" max="3089" width="11.28515625" style="11" customWidth="1"/>
    <col min="3090" max="3090" width="12.42578125" style="11" customWidth="1"/>
    <col min="3091" max="3091" width="11.28515625" style="11" customWidth="1"/>
    <col min="3092" max="3092" width="12.42578125" style="11" customWidth="1"/>
    <col min="3093" max="3093" width="11.28515625" style="11" customWidth="1"/>
    <col min="3094" max="3094" width="12.42578125" style="11" customWidth="1"/>
    <col min="3095" max="3095" width="11.28515625" style="11" customWidth="1"/>
    <col min="3096" max="3096" width="12.42578125" style="11" customWidth="1"/>
    <col min="3097" max="3097" width="11.28515625" style="11" customWidth="1"/>
    <col min="3098" max="3098" width="14.140625" style="11" customWidth="1"/>
    <col min="3099" max="3099" width="10.28515625" style="11" customWidth="1"/>
    <col min="3100" max="3100" width="17.140625" style="11" customWidth="1"/>
    <col min="3101" max="3101" width="12" style="11" customWidth="1"/>
    <col min="3102" max="3102" width="14.140625" style="11" customWidth="1"/>
    <col min="3103" max="3103" width="10.28515625" style="11" customWidth="1"/>
    <col min="3104" max="3104" width="17.140625" style="11" customWidth="1"/>
    <col min="3105" max="3105" width="12" style="11" customWidth="1"/>
    <col min="3106" max="3106" width="10.7109375" style="11" customWidth="1"/>
    <col min="3107" max="3109" width="9" style="11" hidden="1" customWidth="1"/>
    <col min="3110" max="3337" width="9.140625" style="11"/>
    <col min="3338" max="3338" width="5.140625" style="11" customWidth="1"/>
    <col min="3339" max="3339" width="32.42578125" style="11" customWidth="1"/>
    <col min="3340" max="3342" width="10.28515625" style="11" customWidth="1"/>
    <col min="3343" max="3344" width="12.42578125" style="11" customWidth="1"/>
    <col min="3345" max="3345" width="11.28515625" style="11" customWidth="1"/>
    <col min="3346" max="3346" width="12.42578125" style="11" customWidth="1"/>
    <col min="3347" max="3347" width="11.28515625" style="11" customWidth="1"/>
    <col min="3348" max="3348" width="12.42578125" style="11" customWidth="1"/>
    <col min="3349" max="3349" width="11.28515625" style="11" customWidth="1"/>
    <col min="3350" max="3350" width="12.42578125" style="11" customWidth="1"/>
    <col min="3351" max="3351" width="11.28515625" style="11" customWidth="1"/>
    <col min="3352" max="3352" width="12.42578125" style="11" customWidth="1"/>
    <col min="3353" max="3353" width="11.28515625" style="11" customWidth="1"/>
    <col min="3354" max="3354" width="14.140625" style="11" customWidth="1"/>
    <col min="3355" max="3355" width="10.28515625" style="11" customWidth="1"/>
    <col min="3356" max="3356" width="17.140625" style="11" customWidth="1"/>
    <col min="3357" max="3357" width="12" style="11" customWidth="1"/>
    <col min="3358" max="3358" width="14.140625" style="11" customWidth="1"/>
    <col min="3359" max="3359" width="10.28515625" style="11" customWidth="1"/>
    <col min="3360" max="3360" width="17.140625" style="11" customWidth="1"/>
    <col min="3361" max="3361" width="12" style="11" customWidth="1"/>
    <col min="3362" max="3362" width="10.7109375" style="11" customWidth="1"/>
    <col min="3363" max="3365" width="9" style="11" hidden="1" customWidth="1"/>
    <col min="3366" max="3593" width="9.140625" style="11"/>
    <col min="3594" max="3594" width="5.140625" style="11" customWidth="1"/>
    <col min="3595" max="3595" width="32.42578125" style="11" customWidth="1"/>
    <col min="3596" max="3598" width="10.28515625" style="11" customWidth="1"/>
    <col min="3599" max="3600" width="12.42578125" style="11" customWidth="1"/>
    <col min="3601" max="3601" width="11.28515625" style="11" customWidth="1"/>
    <col min="3602" max="3602" width="12.42578125" style="11" customWidth="1"/>
    <col min="3603" max="3603" width="11.28515625" style="11" customWidth="1"/>
    <col min="3604" max="3604" width="12.42578125" style="11" customWidth="1"/>
    <col min="3605" max="3605" width="11.28515625" style="11" customWidth="1"/>
    <col min="3606" max="3606" width="12.42578125" style="11" customWidth="1"/>
    <col min="3607" max="3607" width="11.28515625" style="11" customWidth="1"/>
    <col min="3608" max="3608" width="12.42578125" style="11" customWidth="1"/>
    <col min="3609" max="3609" width="11.28515625" style="11" customWidth="1"/>
    <col min="3610" max="3610" width="14.140625" style="11" customWidth="1"/>
    <col min="3611" max="3611" width="10.28515625" style="11" customWidth="1"/>
    <col min="3612" max="3612" width="17.140625" style="11" customWidth="1"/>
    <col min="3613" max="3613" width="12" style="11" customWidth="1"/>
    <col min="3614" max="3614" width="14.140625" style="11" customWidth="1"/>
    <col min="3615" max="3615" width="10.28515625" style="11" customWidth="1"/>
    <col min="3616" max="3616" width="17.140625" style="11" customWidth="1"/>
    <col min="3617" max="3617" width="12" style="11" customWidth="1"/>
    <col min="3618" max="3618" width="10.7109375" style="11" customWidth="1"/>
    <col min="3619" max="3621" width="9" style="11" hidden="1" customWidth="1"/>
    <col min="3622" max="3849" width="9.140625" style="11"/>
    <col min="3850" max="3850" width="5.140625" style="11" customWidth="1"/>
    <col min="3851" max="3851" width="32.42578125" style="11" customWidth="1"/>
    <col min="3852" max="3854" width="10.28515625" style="11" customWidth="1"/>
    <col min="3855" max="3856" width="12.42578125" style="11" customWidth="1"/>
    <col min="3857" max="3857" width="11.28515625" style="11" customWidth="1"/>
    <col min="3858" max="3858" width="12.42578125" style="11" customWidth="1"/>
    <col min="3859" max="3859" width="11.28515625" style="11" customWidth="1"/>
    <col min="3860" max="3860" width="12.42578125" style="11" customWidth="1"/>
    <col min="3861" max="3861" width="11.28515625" style="11" customWidth="1"/>
    <col min="3862" max="3862" width="12.42578125" style="11" customWidth="1"/>
    <col min="3863" max="3863" width="11.28515625" style="11" customWidth="1"/>
    <col min="3864" max="3864" width="12.42578125" style="11" customWidth="1"/>
    <col min="3865" max="3865" width="11.28515625" style="11" customWidth="1"/>
    <col min="3866" max="3866" width="14.140625" style="11" customWidth="1"/>
    <col min="3867" max="3867" width="10.28515625" style="11" customWidth="1"/>
    <col min="3868" max="3868" width="17.140625" style="11" customWidth="1"/>
    <col min="3869" max="3869" width="12" style="11" customWidth="1"/>
    <col min="3870" max="3870" width="14.140625" style="11" customWidth="1"/>
    <col min="3871" max="3871" width="10.28515625" style="11" customWidth="1"/>
    <col min="3872" max="3872" width="17.140625" style="11" customWidth="1"/>
    <col min="3873" max="3873" width="12" style="11" customWidth="1"/>
    <col min="3874" max="3874" width="10.7109375" style="11" customWidth="1"/>
    <col min="3875" max="3877" width="9" style="11" hidden="1" customWidth="1"/>
    <col min="3878" max="4105" width="9.140625" style="11"/>
    <col min="4106" max="4106" width="5.140625" style="11" customWidth="1"/>
    <col min="4107" max="4107" width="32.42578125" style="11" customWidth="1"/>
    <col min="4108" max="4110" width="10.28515625" style="11" customWidth="1"/>
    <col min="4111" max="4112" width="12.42578125" style="11" customWidth="1"/>
    <col min="4113" max="4113" width="11.28515625" style="11" customWidth="1"/>
    <col min="4114" max="4114" width="12.42578125" style="11" customWidth="1"/>
    <col min="4115" max="4115" width="11.28515625" style="11" customWidth="1"/>
    <col min="4116" max="4116" width="12.42578125" style="11" customWidth="1"/>
    <col min="4117" max="4117" width="11.28515625" style="11" customWidth="1"/>
    <col min="4118" max="4118" width="12.42578125" style="11" customWidth="1"/>
    <col min="4119" max="4119" width="11.28515625" style="11" customWidth="1"/>
    <col min="4120" max="4120" width="12.42578125" style="11" customWidth="1"/>
    <col min="4121" max="4121" width="11.28515625" style="11" customWidth="1"/>
    <col min="4122" max="4122" width="14.140625" style="11" customWidth="1"/>
    <col min="4123" max="4123" width="10.28515625" style="11" customWidth="1"/>
    <col min="4124" max="4124" width="17.140625" style="11" customWidth="1"/>
    <col min="4125" max="4125" width="12" style="11" customWidth="1"/>
    <col min="4126" max="4126" width="14.140625" style="11" customWidth="1"/>
    <col min="4127" max="4127" width="10.28515625" style="11" customWidth="1"/>
    <col min="4128" max="4128" width="17.140625" style="11" customWidth="1"/>
    <col min="4129" max="4129" width="12" style="11" customWidth="1"/>
    <col min="4130" max="4130" width="10.7109375" style="11" customWidth="1"/>
    <col min="4131" max="4133" width="9" style="11" hidden="1" customWidth="1"/>
    <col min="4134" max="4361" width="9.140625" style="11"/>
    <col min="4362" max="4362" width="5.140625" style="11" customWidth="1"/>
    <col min="4363" max="4363" width="32.42578125" style="11" customWidth="1"/>
    <col min="4364" max="4366" width="10.28515625" style="11" customWidth="1"/>
    <col min="4367" max="4368" width="12.42578125" style="11" customWidth="1"/>
    <col min="4369" max="4369" width="11.28515625" style="11" customWidth="1"/>
    <col min="4370" max="4370" width="12.42578125" style="11" customWidth="1"/>
    <col min="4371" max="4371" width="11.28515625" style="11" customWidth="1"/>
    <col min="4372" max="4372" width="12.42578125" style="11" customWidth="1"/>
    <col min="4373" max="4373" width="11.28515625" style="11" customWidth="1"/>
    <col min="4374" max="4374" width="12.42578125" style="11" customWidth="1"/>
    <col min="4375" max="4375" width="11.28515625" style="11" customWidth="1"/>
    <col min="4376" max="4376" width="12.42578125" style="11" customWidth="1"/>
    <col min="4377" max="4377" width="11.28515625" style="11" customWidth="1"/>
    <col min="4378" max="4378" width="14.140625" style="11" customWidth="1"/>
    <col min="4379" max="4379" width="10.28515625" style="11" customWidth="1"/>
    <col min="4380" max="4380" width="17.140625" style="11" customWidth="1"/>
    <col min="4381" max="4381" width="12" style="11" customWidth="1"/>
    <col min="4382" max="4382" width="14.140625" style="11" customWidth="1"/>
    <col min="4383" max="4383" width="10.28515625" style="11" customWidth="1"/>
    <col min="4384" max="4384" width="17.140625" style="11" customWidth="1"/>
    <col min="4385" max="4385" width="12" style="11" customWidth="1"/>
    <col min="4386" max="4386" width="10.7109375" style="11" customWidth="1"/>
    <col min="4387" max="4389" width="9" style="11" hidden="1" customWidth="1"/>
    <col min="4390" max="4617" width="9.140625" style="11"/>
    <col min="4618" max="4618" width="5.140625" style="11" customWidth="1"/>
    <col min="4619" max="4619" width="32.42578125" style="11" customWidth="1"/>
    <col min="4620" max="4622" width="10.28515625" style="11" customWidth="1"/>
    <col min="4623" max="4624" width="12.42578125" style="11" customWidth="1"/>
    <col min="4625" max="4625" width="11.28515625" style="11" customWidth="1"/>
    <col min="4626" max="4626" width="12.42578125" style="11" customWidth="1"/>
    <col min="4627" max="4627" width="11.28515625" style="11" customWidth="1"/>
    <col min="4628" max="4628" width="12.42578125" style="11" customWidth="1"/>
    <col min="4629" max="4629" width="11.28515625" style="11" customWidth="1"/>
    <col min="4630" max="4630" width="12.42578125" style="11" customWidth="1"/>
    <col min="4631" max="4631" width="11.28515625" style="11" customWidth="1"/>
    <col min="4632" max="4632" width="12.42578125" style="11" customWidth="1"/>
    <col min="4633" max="4633" width="11.28515625" style="11" customWidth="1"/>
    <col min="4634" max="4634" width="14.140625" style="11" customWidth="1"/>
    <col min="4635" max="4635" width="10.28515625" style="11" customWidth="1"/>
    <col min="4636" max="4636" width="17.140625" style="11" customWidth="1"/>
    <col min="4637" max="4637" width="12" style="11" customWidth="1"/>
    <col min="4638" max="4638" width="14.140625" style="11" customWidth="1"/>
    <col min="4639" max="4639" width="10.28515625" style="11" customWidth="1"/>
    <col min="4640" max="4640" width="17.140625" style="11" customWidth="1"/>
    <col min="4641" max="4641" width="12" style="11" customWidth="1"/>
    <col min="4642" max="4642" width="10.7109375" style="11" customWidth="1"/>
    <col min="4643" max="4645" width="9" style="11" hidden="1" customWidth="1"/>
    <col min="4646" max="4873" width="9.140625" style="11"/>
    <col min="4874" max="4874" width="5.140625" style="11" customWidth="1"/>
    <col min="4875" max="4875" width="32.42578125" style="11" customWidth="1"/>
    <col min="4876" max="4878" width="10.28515625" style="11" customWidth="1"/>
    <col min="4879" max="4880" width="12.42578125" style="11" customWidth="1"/>
    <col min="4881" max="4881" width="11.28515625" style="11" customWidth="1"/>
    <col min="4882" max="4882" width="12.42578125" style="11" customWidth="1"/>
    <col min="4883" max="4883" width="11.28515625" style="11" customWidth="1"/>
    <col min="4884" max="4884" width="12.42578125" style="11" customWidth="1"/>
    <col min="4885" max="4885" width="11.28515625" style="11" customWidth="1"/>
    <col min="4886" max="4886" width="12.42578125" style="11" customWidth="1"/>
    <col min="4887" max="4887" width="11.28515625" style="11" customWidth="1"/>
    <col min="4888" max="4888" width="12.42578125" style="11" customWidth="1"/>
    <col min="4889" max="4889" width="11.28515625" style="11" customWidth="1"/>
    <col min="4890" max="4890" width="14.140625" style="11" customWidth="1"/>
    <col min="4891" max="4891" width="10.28515625" style="11" customWidth="1"/>
    <col min="4892" max="4892" width="17.140625" style="11" customWidth="1"/>
    <col min="4893" max="4893" width="12" style="11" customWidth="1"/>
    <col min="4894" max="4894" width="14.140625" style="11" customWidth="1"/>
    <col min="4895" max="4895" width="10.28515625" style="11" customWidth="1"/>
    <col min="4896" max="4896" width="17.140625" style="11" customWidth="1"/>
    <col min="4897" max="4897" width="12" style="11" customWidth="1"/>
    <col min="4898" max="4898" width="10.7109375" style="11" customWidth="1"/>
    <col min="4899" max="4901" width="9" style="11" hidden="1" customWidth="1"/>
    <col min="4902" max="5129" width="9.140625" style="11"/>
    <col min="5130" max="5130" width="5.140625" style="11" customWidth="1"/>
    <col min="5131" max="5131" width="32.42578125" style="11" customWidth="1"/>
    <col min="5132" max="5134" width="10.28515625" style="11" customWidth="1"/>
    <col min="5135" max="5136" width="12.42578125" style="11" customWidth="1"/>
    <col min="5137" max="5137" width="11.28515625" style="11" customWidth="1"/>
    <col min="5138" max="5138" width="12.42578125" style="11" customWidth="1"/>
    <col min="5139" max="5139" width="11.28515625" style="11" customWidth="1"/>
    <col min="5140" max="5140" width="12.42578125" style="11" customWidth="1"/>
    <col min="5141" max="5141" width="11.28515625" style="11" customWidth="1"/>
    <col min="5142" max="5142" width="12.42578125" style="11" customWidth="1"/>
    <col min="5143" max="5143" width="11.28515625" style="11" customWidth="1"/>
    <col min="5144" max="5144" width="12.42578125" style="11" customWidth="1"/>
    <col min="5145" max="5145" width="11.28515625" style="11" customWidth="1"/>
    <col min="5146" max="5146" width="14.140625" style="11" customWidth="1"/>
    <col min="5147" max="5147" width="10.28515625" style="11" customWidth="1"/>
    <col min="5148" max="5148" width="17.140625" style="11" customWidth="1"/>
    <col min="5149" max="5149" width="12" style="11" customWidth="1"/>
    <col min="5150" max="5150" width="14.140625" style="11" customWidth="1"/>
    <col min="5151" max="5151" width="10.28515625" style="11" customWidth="1"/>
    <col min="5152" max="5152" width="17.140625" style="11" customWidth="1"/>
    <col min="5153" max="5153" width="12" style="11" customWidth="1"/>
    <col min="5154" max="5154" width="10.7109375" style="11" customWidth="1"/>
    <col min="5155" max="5157" width="9" style="11" hidden="1" customWidth="1"/>
    <col min="5158" max="5385" width="9.140625" style="11"/>
    <col min="5386" max="5386" width="5.140625" style="11" customWidth="1"/>
    <col min="5387" max="5387" width="32.42578125" style="11" customWidth="1"/>
    <col min="5388" max="5390" width="10.28515625" style="11" customWidth="1"/>
    <col min="5391" max="5392" width="12.42578125" style="11" customWidth="1"/>
    <col min="5393" max="5393" width="11.28515625" style="11" customWidth="1"/>
    <col min="5394" max="5394" width="12.42578125" style="11" customWidth="1"/>
    <col min="5395" max="5395" width="11.28515625" style="11" customWidth="1"/>
    <col min="5396" max="5396" width="12.42578125" style="11" customWidth="1"/>
    <col min="5397" max="5397" width="11.28515625" style="11" customWidth="1"/>
    <col min="5398" max="5398" width="12.42578125" style="11" customWidth="1"/>
    <col min="5399" max="5399" width="11.28515625" style="11" customWidth="1"/>
    <col min="5400" max="5400" width="12.42578125" style="11" customWidth="1"/>
    <col min="5401" max="5401" width="11.28515625" style="11" customWidth="1"/>
    <col min="5402" max="5402" width="14.140625" style="11" customWidth="1"/>
    <col min="5403" max="5403" width="10.28515625" style="11" customWidth="1"/>
    <col min="5404" max="5404" width="17.140625" style="11" customWidth="1"/>
    <col min="5405" max="5405" width="12" style="11" customWidth="1"/>
    <col min="5406" max="5406" width="14.140625" style="11" customWidth="1"/>
    <col min="5407" max="5407" width="10.28515625" style="11" customWidth="1"/>
    <col min="5408" max="5408" width="17.140625" style="11" customWidth="1"/>
    <col min="5409" max="5409" width="12" style="11" customWidth="1"/>
    <col min="5410" max="5410" width="10.7109375" style="11" customWidth="1"/>
    <col min="5411" max="5413" width="9" style="11" hidden="1" customWidth="1"/>
    <col min="5414" max="5641" width="9.140625" style="11"/>
    <col min="5642" max="5642" width="5.140625" style="11" customWidth="1"/>
    <col min="5643" max="5643" width="32.42578125" style="11" customWidth="1"/>
    <col min="5644" max="5646" width="10.28515625" style="11" customWidth="1"/>
    <col min="5647" max="5648" width="12.42578125" style="11" customWidth="1"/>
    <col min="5649" max="5649" width="11.28515625" style="11" customWidth="1"/>
    <col min="5650" max="5650" width="12.42578125" style="11" customWidth="1"/>
    <col min="5651" max="5651" width="11.28515625" style="11" customWidth="1"/>
    <col min="5652" max="5652" width="12.42578125" style="11" customWidth="1"/>
    <col min="5653" max="5653" width="11.28515625" style="11" customWidth="1"/>
    <col min="5654" max="5654" width="12.42578125" style="11" customWidth="1"/>
    <col min="5655" max="5655" width="11.28515625" style="11" customWidth="1"/>
    <col min="5656" max="5656" width="12.42578125" style="11" customWidth="1"/>
    <col min="5657" max="5657" width="11.28515625" style="11" customWidth="1"/>
    <col min="5658" max="5658" width="14.140625" style="11" customWidth="1"/>
    <col min="5659" max="5659" width="10.28515625" style="11" customWidth="1"/>
    <col min="5660" max="5660" width="17.140625" style="11" customWidth="1"/>
    <col min="5661" max="5661" width="12" style="11" customWidth="1"/>
    <col min="5662" max="5662" width="14.140625" style="11" customWidth="1"/>
    <col min="5663" max="5663" width="10.28515625" style="11" customWidth="1"/>
    <col min="5664" max="5664" width="17.140625" style="11" customWidth="1"/>
    <col min="5665" max="5665" width="12" style="11" customWidth="1"/>
    <col min="5666" max="5666" width="10.7109375" style="11" customWidth="1"/>
    <col min="5667" max="5669" width="9" style="11" hidden="1" customWidth="1"/>
    <col min="5670" max="5897" width="9.140625" style="11"/>
    <col min="5898" max="5898" width="5.140625" style="11" customWidth="1"/>
    <col min="5899" max="5899" width="32.42578125" style="11" customWidth="1"/>
    <col min="5900" max="5902" width="10.28515625" style="11" customWidth="1"/>
    <col min="5903" max="5904" width="12.42578125" style="11" customWidth="1"/>
    <col min="5905" max="5905" width="11.28515625" style="11" customWidth="1"/>
    <col min="5906" max="5906" width="12.42578125" style="11" customWidth="1"/>
    <col min="5907" max="5907" width="11.28515625" style="11" customWidth="1"/>
    <col min="5908" max="5908" width="12.42578125" style="11" customWidth="1"/>
    <col min="5909" max="5909" width="11.28515625" style="11" customWidth="1"/>
    <col min="5910" max="5910" width="12.42578125" style="11" customWidth="1"/>
    <col min="5911" max="5911" width="11.28515625" style="11" customWidth="1"/>
    <col min="5912" max="5912" width="12.42578125" style="11" customWidth="1"/>
    <col min="5913" max="5913" width="11.28515625" style="11" customWidth="1"/>
    <col min="5914" max="5914" width="14.140625" style="11" customWidth="1"/>
    <col min="5915" max="5915" width="10.28515625" style="11" customWidth="1"/>
    <col min="5916" max="5916" width="17.140625" style="11" customWidth="1"/>
    <col min="5917" max="5917" width="12" style="11" customWidth="1"/>
    <col min="5918" max="5918" width="14.140625" style="11" customWidth="1"/>
    <col min="5919" max="5919" width="10.28515625" style="11" customWidth="1"/>
    <col min="5920" max="5920" width="17.140625" style="11" customWidth="1"/>
    <col min="5921" max="5921" width="12" style="11" customWidth="1"/>
    <col min="5922" max="5922" width="10.7109375" style="11" customWidth="1"/>
    <col min="5923" max="5925" width="9" style="11" hidden="1" customWidth="1"/>
    <col min="5926" max="6153" width="9.140625" style="11"/>
    <col min="6154" max="6154" width="5.140625" style="11" customWidth="1"/>
    <col min="6155" max="6155" width="32.42578125" style="11" customWidth="1"/>
    <col min="6156" max="6158" width="10.28515625" style="11" customWidth="1"/>
    <col min="6159" max="6160" width="12.42578125" style="11" customWidth="1"/>
    <col min="6161" max="6161" width="11.28515625" style="11" customWidth="1"/>
    <col min="6162" max="6162" width="12.42578125" style="11" customWidth="1"/>
    <col min="6163" max="6163" width="11.28515625" style="11" customWidth="1"/>
    <col min="6164" max="6164" width="12.42578125" style="11" customWidth="1"/>
    <col min="6165" max="6165" width="11.28515625" style="11" customWidth="1"/>
    <col min="6166" max="6166" width="12.42578125" style="11" customWidth="1"/>
    <col min="6167" max="6167" width="11.28515625" style="11" customWidth="1"/>
    <col min="6168" max="6168" width="12.42578125" style="11" customWidth="1"/>
    <col min="6169" max="6169" width="11.28515625" style="11" customWidth="1"/>
    <col min="6170" max="6170" width="14.140625" style="11" customWidth="1"/>
    <col min="6171" max="6171" width="10.28515625" style="11" customWidth="1"/>
    <col min="6172" max="6172" width="17.140625" style="11" customWidth="1"/>
    <col min="6173" max="6173" width="12" style="11" customWidth="1"/>
    <col min="6174" max="6174" width="14.140625" style="11" customWidth="1"/>
    <col min="6175" max="6175" width="10.28515625" style="11" customWidth="1"/>
    <col min="6176" max="6176" width="17.140625" style="11" customWidth="1"/>
    <col min="6177" max="6177" width="12" style="11" customWidth="1"/>
    <col min="6178" max="6178" width="10.7109375" style="11" customWidth="1"/>
    <col min="6179" max="6181" width="9" style="11" hidden="1" customWidth="1"/>
    <col min="6182" max="6409" width="9.140625" style="11"/>
    <col min="6410" max="6410" width="5.140625" style="11" customWidth="1"/>
    <col min="6411" max="6411" width="32.42578125" style="11" customWidth="1"/>
    <col min="6412" max="6414" width="10.28515625" style="11" customWidth="1"/>
    <col min="6415" max="6416" width="12.42578125" style="11" customWidth="1"/>
    <col min="6417" max="6417" width="11.28515625" style="11" customWidth="1"/>
    <col min="6418" max="6418" width="12.42578125" style="11" customWidth="1"/>
    <col min="6419" max="6419" width="11.28515625" style="11" customWidth="1"/>
    <col min="6420" max="6420" width="12.42578125" style="11" customWidth="1"/>
    <col min="6421" max="6421" width="11.28515625" style="11" customWidth="1"/>
    <col min="6422" max="6422" width="12.42578125" style="11" customWidth="1"/>
    <col min="6423" max="6423" width="11.28515625" style="11" customWidth="1"/>
    <col min="6424" max="6424" width="12.42578125" style="11" customWidth="1"/>
    <col min="6425" max="6425" width="11.28515625" style="11" customWidth="1"/>
    <col min="6426" max="6426" width="14.140625" style="11" customWidth="1"/>
    <col min="6427" max="6427" width="10.28515625" style="11" customWidth="1"/>
    <col min="6428" max="6428" width="17.140625" style="11" customWidth="1"/>
    <col min="6429" max="6429" width="12" style="11" customWidth="1"/>
    <col min="6430" max="6430" width="14.140625" style="11" customWidth="1"/>
    <col min="6431" max="6431" width="10.28515625" style="11" customWidth="1"/>
    <col min="6432" max="6432" width="17.140625" style="11" customWidth="1"/>
    <col min="6433" max="6433" width="12" style="11" customWidth="1"/>
    <col min="6434" max="6434" width="10.7109375" style="11" customWidth="1"/>
    <col min="6435" max="6437" width="9" style="11" hidden="1" customWidth="1"/>
    <col min="6438" max="6665" width="9.140625" style="11"/>
    <col min="6666" max="6666" width="5.140625" style="11" customWidth="1"/>
    <col min="6667" max="6667" width="32.42578125" style="11" customWidth="1"/>
    <col min="6668" max="6670" width="10.28515625" style="11" customWidth="1"/>
    <col min="6671" max="6672" width="12.42578125" style="11" customWidth="1"/>
    <col min="6673" max="6673" width="11.28515625" style="11" customWidth="1"/>
    <col min="6674" max="6674" width="12.42578125" style="11" customWidth="1"/>
    <col min="6675" max="6675" width="11.28515625" style="11" customWidth="1"/>
    <col min="6676" max="6676" width="12.42578125" style="11" customWidth="1"/>
    <col min="6677" max="6677" width="11.28515625" style="11" customWidth="1"/>
    <col min="6678" max="6678" width="12.42578125" style="11" customWidth="1"/>
    <col min="6679" max="6679" width="11.28515625" style="11" customWidth="1"/>
    <col min="6680" max="6680" width="12.42578125" style="11" customWidth="1"/>
    <col min="6681" max="6681" width="11.28515625" style="11" customWidth="1"/>
    <col min="6682" max="6682" width="14.140625" style="11" customWidth="1"/>
    <col min="6683" max="6683" width="10.28515625" style="11" customWidth="1"/>
    <col min="6684" max="6684" width="17.140625" style="11" customWidth="1"/>
    <col min="6685" max="6685" width="12" style="11" customWidth="1"/>
    <col min="6686" max="6686" width="14.140625" style="11" customWidth="1"/>
    <col min="6687" max="6687" width="10.28515625" style="11" customWidth="1"/>
    <col min="6688" max="6688" width="17.140625" style="11" customWidth="1"/>
    <col min="6689" max="6689" width="12" style="11" customWidth="1"/>
    <col min="6690" max="6690" width="10.7109375" style="11" customWidth="1"/>
    <col min="6691" max="6693" width="9" style="11" hidden="1" customWidth="1"/>
    <col min="6694" max="6921" width="9.140625" style="11"/>
    <col min="6922" max="6922" width="5.140625" style="11" customWidth="1"/>
    <col min="6923" max="6923" width="32.42578125" style="11" customWidth="1"/>
    <col min="6924" max="6926" width="10.28515625" style="11" customWidth="1"/>
    <col min="6927" max="6928" width="12.42578125" style="11" customWidth="1"/>
    <col min="6929" max="6929" width="11.28515625" style="11" customWidth="1"/>
    <col min="6930" max="6930" width="12.42578125" style="11" customWidth="1"/>
    <col min="6931" max="6931" width="11.28515625" style="11" customWidth="1"/>
    <col min="6932" max="6932" width="12.42578125" style="11" customWidth="1"/>
    <col min="6933" max="6933" width="11.28515625" style="11" customWidth="1"/>
    <col min="6934" max="6934" width="12.42578125" style="11" customWidth="1"/>
    <col min="6935" max="6935" width="11.28515625" style="11" customWidth="1"/>
    <col min="6936" max="6936" width="12.42578125" style="11" customWidth="1"/>
    <col min="6937" max="6937" width="11.28515625" style="11" customWidth="1"/>
    <col min="6938" max="6938" width="14.140625" style="11" customWidth="1"/>
    <col min="6939" max="6939" width="10.28515625" style="11" customWidth="1"/>
    <col min="6940" max="6940" width="17.140625" style="11" customWidth="1"/>
    <col min="6941" max="6941" width="12" style="11" customWidth="1"/>
    <col min="6942" max="6942" width="14.140625" style="11" customWidth="1"/>
    <col min="6943" max="6943" width="10.28515625" style="11" customWidth="1"/>
    <col min="6944" max="6944" width="17.140625" style="11" customWidth="1"/>
    <col min="6945" max="6945" width="12" style="11" customWidth="1"/>
    <col min="6946" max="6946" width="10.7109375" style="11" customWidth="1"/>
    <col min="6947" max="6949" width="9" style="11" hidden="1" customWidth="1"/>
    <col min="6950" max="7177" width="9.140625" style="11"/>
    <col min="7178" max="7178" width="5.140625" style="11" customWidth="1"/>
    <col min="7179" max="7179" width="32.42578125" style="11" customWidth="1"/>
    <col min="7180" max="7182" width="10.28515625" style="11" customWidth="1"/>
    <col min="7183" max="7184" width="12.42578125" style="11" customWidth="1"/>
    <col min="7185" max="7185" width="11.28515625" style="11" customWidth="1"/>
    <col min="7186" max="7186" width="12.42578125" style="11" customWidth="1"/>
    <col min="7187" max="7187" width="11.28515625" style="11" customWidth="1"/>
    <col min="7188" max="7188" width="12.42578125" style="11" customWidth="1"/>
    <col min="7189" max="7189" width="11.28515625" style="11" customWidth="1"/>
    <col min="7190" max="7190" width="12.42578125" style="11" customWidth="1"/>
    <col min="7191" max="7191" width="11.28515625" style="11" customWidth="1"/>
    <col min="7192" max="7192" width="12.42578125" style="11" customWidth="1"/>
    <col min="7193" max="7193" width="11.28515625" style="11" customWidth="1"/>
    <col min="7194" max="7194" width="14.140625" style="11" customWidth="1"/>
    <col min="7195" max="7195" width="10.28515625" style="11" customWidth="1"/>
    <col min="7196" max="7196" width="17.140625" style="11" customWidth="1"/>
    <col min="7197" max="7197" width="12" style="11" customWidth="1"/>
    <col min="7198" max="7198" width="14.140625" style="11" customWidth="1"/>
    <col min="7199" max="7199" width="10.28515625" style="11" customWidth="1"/>
    <col min="7200" max="7200" width="17.140625" style="11" customWidth="1"/>
    <col min="7201" max="7201" width="12" style="11" customWidth="1"/>
    <col min="7202" max="7202" width="10.7109375" style="11" customWidth="1"/>
    <col min="7203" max="7205" width="9" style="11" hidden="1" customWidth="1"/>
    <col min="7206" max="7433" width="9.140625" style="11"/>
    <col min="7434" max="7434" width="5.140625" style="11" customWidth="1"/>
    <col min="7435" max="7435" width="32.42578125" style="11" customWidth="1"/>
    <col min="7436" max="7438" width="10.28515625" style="11" customWidth="1"/>
    <col min="7439" max="7440" width="12.42578125" style="11" customWidth="1"/>
    <col min="7441" max="7441" width="11.28515625" style="11" customWidth="1"/>
    <col min="7442" max="7442" width="12.42578125" style="11" customWidth="1"/>
    <col min="7443" max="7443" width="11.28515625" style="11" customWidth="1"/>
    <col min="7444" max="7444" width="12.42578125" style="11" customWidth="1"/>
    <col min="7445" max="7445" width="11.28515625" style="11" customWidth="1"/>
    <col min="7446" max="7446" width="12.42578125" style="11" customWidth="1"/>
    <col min="7447" max="7447" width="11.28515625" style="11" customWidth="1"/>
    <col min="7448" max="7448" width="12.42578125" style="11" customWidth="1"/>
    <col min="7449" max="7449" width="11.28515625" style="11" customWidth="1"/>
    <col min="7450" max="7450" width="14.140625" style="11" customWidth="1"/>
    <col min="7451" max="7451" width="10.28515625" style="11" customWidth="1"/>
    <col min="7452" max="7452" width="17.140625" style="11" customWidth="1"/>
    <col min="7453" max="7453" width="12" style="11" customWidth="1"/>
    <col min="7454" max="7454" width="14.140625" style="11" customWidth="1"/>
    <col min="7455" max="7455" width="10.28515625" style="11" customWidth="1"/>
    <col min="7456" max="7456" width="17.140625" style="11" customWidth="1"/>
    <col min="7457" max="7457" width="12" style="11" customWidth="1"/>
    <col min="7458" max="7458" width="10.7109375" style="11" customWidth="1"/>
    <col min="7459" max="7461" width="9" style="11" hidden="1" customWidth="1"/>
    <col min="7462" max="7689" width="9.140625" style="11"/>
    <col min="7690" max="7690" width="5.140625" style="11" customWidth="1"/>
    <col min="7691" max="7691" width="32.42578125" style="11" customWidth="1"/>
    <col min="7692" max="7694" width="10.28515625" style="11" customWidth="1"/>
    <col min="7695" max="7696" width="12.42578125" style="11" customWidth="1"/>
    <col min="7697" max="7697" width="11.28515625" style="11" customWidth="1"/>
    <col min="7698" max="7698" width="12.42578125" style="11" customWidth="1"/>
    <col min="7699" max="7699" width="11.28515625" style="11" customWidth="1"/>
    <col min="7700" max="7700" width="12.42578125" style="11" customWidth="1"/>
    <col min="7701" max="7701" width="11.28515625" style="11" customWidth="1"/>
    <col min="7702" max="7702" width="12.42578125" style="11" customWidth="1"/>
    <col min="7703" max="7703" width="11.28515625" style="11" customWidth="1"/>
    <col min="7704" max="7704" width="12.42578125" style="11" customWidth="1"/>
    <col min="7705" max="7705" width="11.28515625" style="11" customWidth="1"/>
    <col min="7706" max="7706" width="14.140625" style="11" customWidth="1"/>
    <col min="7707" max="7707" width="10.28515625" style="11" customWidth="1"/>
    <col min="7708" max="7708" width="17.140625" style="11" customWidth="1"/>
    <col min="7709" max="7709" width="12" style="11" customWidth="1"/>
    <col min="7710" max="7710" width="14.140625" style="11" customWidth="1"/>
    <col min="7711" max="7711" width="10.28515625" style="11" customWidth="1"/>
    <col min="7712" max="7712" width="17.140625" style="11" customWidth="1"/>
    <col min="7713" max="7713" width="12" style="11" customWidth="1"/>
    <col min="7714" max="7714" width="10.7109375" style="11" customWidth="1"/>
    <col min="7715" max="7717" width="9" style="11" hidden="1" customWidth="1"/>
    <col min="7718" max="7945" width="9.140625" style="11"/>
    <col min="7946" max="7946" width="5.140625" style="11" customWidth="1"/>
    <col min="7947" max="7947" width="32.42578125" style="11" customWidth="1"/>
    <col min="7948" max="7950" width="10.28515625" style="11" customWidth="1"/>
    <col min="7951" max="7952" width="12.42578125" style="11" customWidth="1"/>
    <col min="7953" max="7953" width="11.28515625" style="11" customWidth="1"/>
    <col min="7954" max="7954" width="12.42578125" style="11" customWidth="1"/>
    <col min="7955" max="7955" width="11.28515625" style="11" customWidth="1"/>
    <col min="7956" max="7956" width="12.42578125" style="11" customWidth="1"/>
    <col min="7957" max="7957" width="11.28515625" style="11" customWidth="1"/>
    <col min="7958" max="7958" width="12.42578125" style="11" customWidth="1"/>
    <col min="7959" max="7959" width="11.28515625" style="11" customWidth="1"/>
    <col min="7960" max="7960" width="12.42578125" style="11" customWidth="1"/>
    <col min="7961" max="7961" width="11.28515625" style="11" customWidth="1"/>
    <col min="7962" max="7962" width="14.140625" style="11" customWidth="1"/>
    <col min="7963" max="7963" width="10.28515625" style="11" customWidth="1"/>
    <col min="7964" max="7964" width="17.140625" style="11" customWidth="1"/>
    <col min="7965" max="7965" width="12" style="11" customWidth="1"/>
    <col min="7966" max="7966" width="14.140625" style="11" customWidth="1"/>
    <col min="7967" max="7967" width="10.28515625" style="11" customWidth="1"/>
    <col min="7968" max="7968" width="17.140625" style="11" customWidth="1"/>
    <col min="7969" max="7969" width="12" style="11" customWidth="1"/>
    <col min="7970" max="7970" width="10.7109375" style="11" customWidth="1"/>
    <col min="7971" max="7973" width="9" style="11" hidden="1" customWidth="1"/>
    <col min="7974" max="8201" width="9.140625" style="11"/>
    <col min="8202" max="8202" width="5.140625" style="11" customWidth="1"/>
    <col min="8203" max="8203" width="32.42578125" style="11" customWidth="1"/>
    <col min="8204" max="8206" width="10.28515625" style="11" customWidth="1"/>
    <col min="8207" max="8208" width="12.42578125" style="11" customWidth="1"/>
    <col min="8209" max="8209" width="11.28515625" style="11" customWidth="1"/>
    <col min="8210" max="8210" width="12.42578125" style="11" customWidth="1"/>
    <col min="8211" max="8211" width="11.28515625" style="11" customWidth="1"/>
    <col min="8212" max="8212" width="12.42578125" style="11" customWidth="1"/>
    <col min="8213" max="8213" width="11.28515625" style="11" customWidth="1"/>
    <col min="8214" max="8214" width="12.42578125" style="11" customWidth="1"/>
    <col min="8215" max="8215" width="11.28515625" style="11" customWidth="1"/>
    <col min="8216" max="8216" width="12.42578125" style="11" customWidth="1"/>
    <col min="8217" max="8217" width="11.28515625" style="11" customWidth="1"/>
    <col min="8218" max="8218" width="14.140625" style="11" customWidth="1"/>
    <col min="8219" max="8219" width="10.28515625" style="11" customWidth="1"/>
    <col min="8220" max="8220" width="17.140625" style="11" customWidth="1"/>
    <col min="8221" max="8221" width="12" style="11" customWidth="1"/>
    <col min="8222" max="8222" width="14.140625" style="11" customWidth="1"/>
    <col min="8223" max="8223" width="10.28515625" style="11" customWidth="1"/>
    <col min="8224" max="8224" width="17.140625" style="11" customWidth="1"/>
    <col min="8225" max="8225" width="12" style="11" customWidth="1"/>
    <col min="8226" max="8226" width="10.7109375" style="11" customWidth="1"/>
    <col min="8227" max="8229" width="9" style="11" hidden="1" customWidth="1"/>
    <col min="8230" max="8457" width="9.140625" style="11"/>
    <col min="8458" max="8458" width="5.140625" style="11" customWidth="1"/>
    <col min="8459" max="8459" width="32.42578125" style="11" customWidth="1"/>
    <col min="8460" max="8462" width="10.28515625" style="11" customWidth="1"/>
    <col min="8463" max="8464" width="12.42578125" style="11" customWidth="1"/>
    <col min="8465" max="8465" width="11.28515625" style="11" customWidth="1"/>
    <col min="8466" max="8466" width="12.42578125" style="11" customWidth="1"/>
    <col min="8467" max="8467" width="11.28515625" style="11" customWidth="1"/>
    <col min="8468" max="8468" width="12.42578125" style="11" customWidth="1"/>
    <col min="8469" max="8469" width="11.28515625" style="11" customWidth="1"/>
    <col min="8470" max="8470" width="12.42578125" style="11" customWidth="1"/>
    <col min="8471" max="8471" width="11.28515625" style="11" customWidth="1"/>
    <col min="8472" max="8472" width="12.42578125" style="11" customWidth="1"/>
    <col min="8473" max="8473" width="11.28515625" style="11" customWidth="1"/>
    <col min="8474" max="8474" width="14.140625" style="11" customWidth="1"/>
    <col min="8475" max="8475" width="10.28515625" style="11" customWidth="1"/>
    <col min="8476" max="8476" width="17.140625" style="11" customWidth="1"/>
    <col min="8477" max="8477" width="12" style="11" customWidth="1"/>
    <col min="8478" max="8478" width="14.140625" style="11" customWidth="1"/>
    <col min="8479" max="8479" width="10.28515625" style="11" customWidth="1"/>
    <col min="8480" max="8480" width="17.140625" style="11" customWidth="1"/>
    <col min="8481" max="8481" width="12" style="11" customWidth="1"/>
    <col min="8482" max="8482" width="10.7109375" style="11" customWidth="1"/>
    <col min="8483" max="8485" width="9" style="11" hidden="1" customWidth="1"/>
    <col min="8486" max="8713" width="9.140625" style="11"/>
    <col min="8714" max="8714" width="5.140625" style="11" customWidth="1"/>
    <col min="8715" max="8715" width="32.42578125" style="11" customWidth="1"/>
    <col min="8716" max="8718" width="10.28515625" style="11" customWidth="1"/>
    <col min="8719" max="8720" width="12.42578125" style="11" customWidth="1"/>
    <col min="8721" max="8721" width="11.28515625" style="11" customWidth="1"/>
    <col min="8722" max="8722" width="12.42578125" style="11" customWidth="1"/>
    <col min="8723" max="8723" width="11.28515625" style="11" customWidth="1"/>
    <col min="8724" max="8724" width="12.42578125" style="11" customWidth="1"/>
    <col min="8725" max="8725" width="11.28515625" style="11" customWidth="1"/>
    <col min="8726" max="8726" width="12.42578125" style="11" customWidth="1"/>
    <col min="8727" max="8727" width="11.28515625" style="11" customWidth="1"/>
    <col min="8728" max="8728" width="12.42578125" style="11" customWidth="1"/>
    <col min="8729" max="8729" width="11.28515625" style="11" customWidth="1"/>
    <col min="8730" max="8730" width="14.140625" style="11" customWidth="1"/>
    <col min="8731" max="8731" width="10.28515625" style="11" customWidth="1"/>
    <col min="8732" max="8732" width="17.140625" style="11" customWidth="1"/>
    <col min="8733" max="8733" width="12" style="11" customWidth="1"/>
    <col min="8734" max="8734" width="14.140625" style="11" customWidth="1"/>
    <col min="8735" max="8735" width="10.28515625" style="11" customWidth="1"/>
    <col min="8736" max="8736" width="17.140625" style="11" customWidth="1"/>
    <col min="8737" max="8737" width="12" style="11" customWidth="1"/>
    <col min="8738" max="8738" width="10.7109375" style="11" customWidth="1"/>
    <col min="8739" max="8741" width="9" style="11" hidden="1" customWidth="1"/>
    <col min="8742" max="8969" width="9.140625" style="11"/>
    <col min="8970" max="8970" width="5.140625" style="11" customWidth="1"/>
    <col min="8971" max="8971" width="32.42578125" style="11" customWidth="1"/>
    <col min="8972" max="8974" width="10.28515625" style="11" customWidth="1"/>
    <col min="8975" max="8976" width="12.42578125" style="11" customWidth="1"/>
    <col min="8977" max="8977" width="11.28515625" style="11" customWidth="1"/>
    <col min="8978" max="8978" width="12.42578125" style="11" customWidth="1"/>
    <col min="8979" max="8979" width="11.28515625" style="11" customWidth="1"/>
    <col min="8980" max="8980" width="12.42578125" style="11" customWidth="1"/>
    <col min="8981" max="8981" width="11.28515625" style="11" customWidth="1"/>
    <col min="8982" max="8982" width="12.42578125" style="11" customWidth="1"/>
    <col min="8983" max="8983" width="11.28515625" style="11" customWidth="1"/>
    <col min="8984" max="8984" width="12.42578125" style="11" customWidth="1"/>
    <col min="8985" max="8985" width="11.28515625" style="11" customWidth="1"/>
    <col min="8986" max="8986" width="14.140625" style="11" customWidth="1"/>
    <col min="8987" max="8987" width="10.28515625" style="11" customWidth="1"/>
    <col min="8988" max="8988" width="17.140625" style="11" customWidth="1"/>
    <col min="8989" max="8989" width="12" style="11" customWidth="1"/>
    <col min="8990" max="8990" width="14.140625" style="11" customWidth="1"/>
    <col min="8991" max="8991" width="10.28515625" style="11" customWidth="1"/>
    <col min="8992" max="8992" width="17.140625" style="11" customWidth="1"/>
    <col min="8993" max="8993" width="12" style="11" customWidth="1"/>
    <col min="8994" max="8994" width="10.7109375" style="11" customWidth="1"/>
    <col min="8995" max="8997" width="9" style="11" hidden="1" customWidth="1"/>
    <col min="8998" max="9225" width="9.140625" style="11"/>
    <col min="9226" max="9226" width="5.140625" style="11" customWidth="1"/>
    <col min="9227" max="9227" width="32.42578125" style="11" customWidth="1"/>
    <col min="9228" max="9230" width="10.28515625" style="11" customWidth="1"/>
    <col min="9231" max="9232" width="12.42578125" style="11" customWidth="1"/>
    <col min="9233" max="9233" width="11.28515625" style="11" customWidth="1"/>
    <col min="9234" max="9234" width="12.42578125" style="11" customWidth="1"/>
    <col min="9235" max="9235" width="11.28515625" style="11" customWidth="1"/>
    <col min="9236" max="9236" width="12.42578125" style="11" customWidth="1"/>
    <col min="9237" max="9237" width="11.28515625" style="11" customWidth="1"/>
    <col min="9238" max="9238" width="12.42578125" style="11" customWidth="1"/>
    <col min="9239" max="9239" width="11.28515625" style="11" customWidth="1"/>
    <col min="9240" max="9240" width="12.42578125" style="11" customWidth="1"/>
    <col min="9241" max="9241" width="11.28515625" style="11" customWidth="1"/>
    <col min="9242" max="9242" width="14.140625" style="11" customWidth="1"/>
    <col min="9243" max="9243" width="10.28515625" style="11" customWidth="1"/>
    <col min="9244" max="9244" width="17.140625" style="11" customWidth="1"/>
    <col min="9245" max="9245" width="12" style="11" customWidth="1"/>
    <col min="9246" max="9246" width="14.140625" style="11" customWidth="1"/>
    <col min="9247" max="9247" width="10.28515625" style="11" customWidth="1"/>
    <col min="9248" max="9248" width="17.140625" style="11" customWidth="1"/>
    <col min="9249" max="9249" width="12" style="11" customWidth="1"/>
    <col min="9250" max="9250" width="10.7109375" style="11" customWidth="1"/>
    <col min="9251" max="9253" width="9" style="11" hidden="1" customWidth="1"/>
    <col min="9254" max="9481" width="9.140625" style="11"/>
    <col min="9482" max="9482" width="5.140625" style="11" customWidth="1"/>
    <col min="9483" max="9483" width="32.42578125" style="11" customWidth="1"/>
    <col min="9484" max="9486" width="10.28515625" style="11" customWidth="1"/>
    <col min="9487" max="9488" width="12.42578125" style="11" customWidth="1"/>
    <col min="9489" max="9489" width="11.28515625" style="11" customWidth="1"/>
    <col min="9490" max="9490" width="12.42578125" style="11" customWidth="1"/>
    <col min="9491" max="9491" width="11.28515625" style="11" customWidth="1"/>
    <col min="9492" max="9492" width="12.42578125" style="11" customWidth="1"/>
    <col min="9493" max="9493" width="11.28515625" style="11" customWidth="1"/>
    <col min="9494" max="9494" width="12.42578125" style="11" customWidth="1"/>
    <col min="9495" max="9495" width="11.28515625" style="11" customWidth="1"/>
    <col min="9496" max="9496" width="12.42578125" style="11" customWidth="1"/>
    <col min="9497" max="9497" width="11.28515625" style="11" customWidth="1"/>
    <col min="9498" max="9498" width="14.140625" style="11" customWidth="1"/>
    <col min="9499" max="9499" width="10.28515625" style="11" customWidth="1"/>
    <col min="9500" max="9500" width="17.140625" style="11" customWidth="1"/>
    <col min="9501" max="9501" width="12" style="11" customWidth="1"/>
    <col min="9502" max="9502" width="14.140625" style="11" customWidth="1"/>
    <col min="9503" max="9503" width="10.28515625" style="11" customWidth="1"/>
    <col min="9504" max="9504" width="17.140625" style="11" customWidth="1"/>
    <col min="9505" max="9505" width="12" style="11" customWidth="1"/>
    <col min="9506" max="9506" width="10.7109375" style="11" customWidth="1"/>
    <col min="9507" max="9509" width="9" style="11" hidden="1" customWidth="1"/>
    <col min="9510" max="9737" width="9.140625" style="11"/>
    <col min="9738" max="9738" width="5.140625" style="11" customWidth="1"/>
    <col min="9739" max="9739" width="32.42578125" style="11" customWidth="1"/>
    <col min="9740" max="9742" width="10.28515625" style="11" customWidth="1"/>
    <col min="9743" max="9744" width="12.42578125" style="11" customWidth="1"/>
    <col min="9745" max="9745" width="11.28515625" style="11" customWidth="1"/>
    <col min="9746" max="9746" width="12.42578125" style="11" customWidth="1"/>
    <col min="9747" max="9747" width="11.28515625" style="11" customWidth="1"/>
    <col min="9748" max="9748" width="12.42578125" style="11" customWidth="1"/>
    <col min="9749" max="9749" width="11.28515625" style="11" customWidth="1"/>
    <col min="9750" max="9750" width="12.42578125" style="11" customWidth="1"/>
    <col min="9751" max="9751" width="11.28515625" style="11" customWidth="1"/>
    <col min="9752" max="9752" width="12.42578125" style="11" customWidth="1"/>
    <col min="9753" max="9753" width="11.28515625" style="11" customWidth="1"/>
    <col min="9754" max="9754" width="14.140625" style="11" customWidth="1"/>
    <col min="9755" max="9755" width="10.28515625" style="11" customWidth="1"/>
    <col min="9756" max="9756" width="17.140625" style="11" customWidth="1"/>
    <col min="9757" max="9757" width="12" style="11" customWidth="1"/>
    <col min="9758" max="9758" width="14.140625" style="11" customWidth="1"/>
    <col min="9759" max="9759" width="10.28515625" style="11" customWidth="1"/>
    <col min="9760" max="9760" width="17.140625" style="11" customWidth="1"/>
    <col min="9761" max="9761" width="12" style="11" customWidth="1"/>
    <col min="9762" max="9762" width="10.7109375" style="11" customWidth="1"/>
    <col min="9763" max="9765" width="9" style="11" hidden="1" customWidth="1"/>
    <col min="9766" max="9993" width="9.140625" style="11"/>
    <col min="9994" max="9994" width="5.140625" style="11" customWidth="1"/>
    <col min="9995" max="9995" width="32.42578125" style="11" customWidth="1"/>
    <col min="9996" max="9998" width="10.28515625" style="11" customWidth="1"/>
    <col min="9999" max="10000" width="12.42578125" style="11" customWidth="1"/>
    <col min="10001" max="10001" width="11.28515625" style="11" customWidth="1"/>
    <col min="10002" max="10002" width="12.42578125" style="11" customWidth="1"/>
    <col min="10003" max="10003" width="11.28515625" style="11" customWidth="1"/>
    <col min="10004" max="10004" width="12.42578125" style="11" customWidth="1"/>
    <col min="10005" max="10005" width="11.28515625" style="11" customWidth="1"/>
    <col min="10006" max="10006" width="12.42578125" style="11" customWidth="1"/>
    <col min="10007" max="10007" width="11.28515625" style="11" customWidth="1"/>
    <col min="10008" max="10008" width="12.42578125" style="11" customWidth="1"/>
    <col min="10009" max="10009" width="11.28515625" style="11" customWidth="1"/>
    <col min="10010" max="10010" width="14.140625" style="11" customWidth="1"/>
    <col min="10011" max="10011" width="10.28515625" style="11" customWidth="1"/>
    <col min="10012" max="10012" width="17.140625" style="11" customWidth="1"/>
    <col min="10013" max="10013" width="12" style="11" customWidth="1"/>
    <col min="10014" max="10014" width="14.140625" style="11" customWidth="1"/>
    <col min="10015" max="10015" width="10.28515625" style="11" customWidth="1"/>
    <col min="10016" max="10016" width="17.140625" style="11" customWidth="1"/>
    <col min="10017" max="10017" width="12" style="11" customWidth="1"/>
    <col min="10018" max="10018" width="10.7109375" style="11" customWidth="1"/>
    <col min="10019" max="10021" width="9" style="11" hidden="1" customWidth="1"/>
    <col min="10022" max="10249" width="9.140625" style="11"/>
    <col min="10250" max="10250" width="5.140625" style="11" customWidth="1"/>
    <col min="10251" max="10251" width="32.42578125" style="11" customWidth="1"/>
    <col min="10252" max="10254" width="10.28515625" style="11" customWidth="1"/>
    <col min="10255" max="10256" width="12.42578125" style="11" customWidth="1"/>
    <col min="10257" max="10257" width="11.28515625" style="11" customWidth="1"/>
    <col min="10258" max="10258" width="12.42578125" style="11" customWidth="1"/>
    <col min="10259" max="10259" width="11.28515625" style="11" customWidth="1"/>
    <col min="10260" max="10260" width="12.42578125" style="11" customWidth="1"/>
    <col min="10261" max="10261" width="11.28515625" style="11" customWidth="1"/>
    <col min="10262" max="10262" width="12.42578125" style="11" customWidth="1"/>
    <col min="10263" max="10263" width="11.28515625" style="11" customWidth="1"/>
    <col min="10264" max="10264" width="12.42578125" style="11" customWidth="1"/>
    <col min="10265" max="10265" width="11.28515625" style="11" customWidth="1"/>
    <col min="10266" max="10266" width="14.140625" style="11" customWidth="1"/>
    <col min="10267" max="10267" width="10.28515625" style="11" customWidth="1"/>
    <col min="10268" max="10268" width="17.140625" style="11" customWidth="1"/>
    <col min="10269" max="10269" width="12" style="11" customWidth="1"/>
    <col min="10270" max="10270" width="14.140625" style="11" customWidth="1"/>
    <col min="10271" max="10271" width="10.28515625" style="11" customWidth="1"/>
    <col min="10272" max="10272" width="17.140625" style="11" customWidth="1"/>
    <col min="10273" max="10273" width="12" style="11" customWidth="1"/>
    <col min="10274" max="10274" width="10.7109375" style="11" customWidth="1"/>
    <col min="10275" max="10277" width="9" style="11" hidden="1" customWidth="1"/>
    <col min="10278" max="10505" width="9.140625" style="11"/>
    <col min="10506" max="10506" width="5.140625" style="11" customWidth="1"/>
    <col min="10507" max="10507" width="32.42578125" style="11" customWidth="1"/>
    <col min="10508" max="10510" width="10.28515625" style="11" customWidth="1"/>
    <col min="10511" max="10512" width="12.42578125" style="11" customWidth="1"/>
    <col min="10513" max="10513" width="11.28515625" style="11" customWidth="1"/>
    <col min="10514" max="10514" width="12.42578125" style="11" customWidth="1"/>
    <col min="10515" max="10515" width="11.28515625" style="11" customWidth="1"/>
    <col min="10516" max="10516" width="12.42578125" style="11" customWidth="1"/>
    <col min="10517" max="10517" width="11.28515625" style="11" customWidth="1"/>
    <col min="10518" max="10518" width="12.42578125" style="11" customWidth="1"/>
    <col min="10519" max="10519" width="11.28515625" style="11" customWidth="1"/>
    <col min="10520" max="10520" width="12.42578125" style="11" customWidth="1"/>
    <col min="10521" max="10521" width="11.28515625" style="11" customWidth="1"/>
    <col min="10522" max="10522" width="14.140625" style="11" customWidth="1"/>
    <col min="10523" max="10523" width="10.28515625" style="11" customWidth="1"/>
    <col min="10524" max="10524" width="17.140625" style="11" customWidth="1"/>
    <col min="10525" max="10525" width="12" style="11" customWidth="1"/>
    <col min="10526" max="10526" width="14.140625" style="11" customWidth="1"/>
    <col min="10527" max="10527" width="10.28515625" style="11" customWidth="1"/>
    <col min="10528" max="10528" width="17.140625" style="11" customWidth="1"/>
    <col min="10529" max="10529" width="12" style="11" customWidth="1"/>
    <col min="10530" max="10530" width="10.7109375" style="11" customWidth="1"/>
    <col min="10531" max="10533" width="9" style="11" hidden="1" customWidth="1"/>
    <col min="10534" max="10761" width="9.140625" style="11"/>
    <col min="10762" max="10762" width="5.140625" style="11" customWidth="1"/>
    <col min="10763" max="10763" width="32.42578125" style="11" customWidth="1"/>
    <col min="10764" max="10766" width="10.28515625" style="11" customWidth="1"/>
    <col min="10767" max="10768" width="12.42578125" style="11" customWidth="1"/>
    <col min="10769" max="10769" width="11.28515625" style="11" customWidth="1"/>
    <col min="10770" max="10770" width="12.42578125" style="11" customWidth="1"/>
    <col min="10771" max="10771" width="11.28515625" style="11" customWidth="1"/>
    <col min="10772" max="10772" width="12.42578125" style="11" customWidth="1"/>
    <col min="10773" max="10773" width="11.28515625" style="11" customWidth="1"/>
    <col min="10774" max="10774" width="12.42578125" style="11" customWidth="1"/>
    <col min="10775" max="10775" width="11.28515625" style="11" customWidth="1"/>
    <col min="10776" max="10776" width="12.42578125" style="11" customWidth="1"/>
    <col min="10777" max="10777" width="11.28515625" style="11" customWidth="1"/>
    <col min="10778" max="10778" width="14.140625" style="11" customWidth="1"/>
    <col min="10779" max="10779" width="10.28515625" style="11" customWidth="1"/>
    <col min="10780" max="10780" width="17.140625" style="11" customWidth="1"/>
    <col min="10781" max="10781" width="12" style="11" customWidth="1"/>
    <col min="10782" max="10782" width="14.140625" style="11" customWidth="1"/>
    <col min="10783" max="10783" width="10.28515625" style="11" customWidth="1"/>
    <col min="10784" max="10784" width="17.140625" style="11" customWidth="1"/>
    <col min="10785" max="10785" width="12" style="11" customWidth="1"/>
    <col min="10786" max="10786" width="10.7109375" style="11" customWidth="1"/>
    <col min="10787" max="10789" width="9" style="11" hidden="1" customWidth="1"/>
    <col min="10790" max="11017" width="9.140625" style="11"/>
    <col min="11018" max="11018" width="5.140625" style="11" customWidth="1"/>
    <col min="11019" max="11019" width="32.42578125" style="11" customWidth="1"/>
    <col min="11020" max="11022" width="10.28515625" style="11" customWidth="1"/>
    <col min="11023" max="11024" width="12.42578125" style="11" customWidth="1"/>
    <col min="11025" max="11025" width="11.28515625" style="11" customWidth="1"/>
    <col min="11026" max="11026" width="12.42578125" style="11" customWidth="1"/>
    <col min="11027" max="11027" width="11.28515625" style="11" customWidth="1"/>
    <col min="11028" max="11028" width="12.42578125" style="11" customWidth="1"/>
    <col min="11029" max="11029" width="11.28515625" style="11" customWidth="1"/>
    <col min="11030" max="11030" width="12.42578125" style="11" customWidth="1"/>
    <col min="11031" max="11031" width="11.28515625" style="11" customWidth="1"/>
    <col min="11032" max="11032" width="12.42578125" style="11" customWidth="1"/>
    <col min="11033" max="11033" width="11.28515625" style="11" customWidth="1"/>
    <col min="11034" max="11034" width="14.140625" style="11" customWidth="1"/>
    <col min="11035" max="11035" width="10.28515625" style="11" customWidth="1"/>
    <col min="11036" max="11036" width="17.140625" style="11" customWidth="1"/>
    <col min="11037" max="11037" width="12" style="11" customWidth="1"/>
    <col min="11038" max="11038" width="14.140625" style="11" customWidth="1"/>
    <col min="11039" max="11039" width="10.28515625" style="11" customWidth="1"/>
    <col min="11040" max="11040" width="17.140625" style="11" customWidth="1"/>
    <col min="11041" max="11041" width="12" style="11" customWidth="1"/>
    <col min="11042" max="11042" width="10.7109375" style="11" customWidth="1"/>
    <col min="11043" max="11045" width="9" style="11" hidden="1" customWidth="1"/>
    <col min="11046" max="11273" width="9.140625" style="11"/>
    <col min="11274" max="11274" width="5.140625" style="11" customWidth="1"/>
    <col min="11275" max="11275" width="32.42578125" style="11" customWidth="1"/>
    <col min="11276" max="11278" width="10.28515625" style="11" customWidth="1"/>
    <col min="11279" max="11280" width="12.42578125" style="11" customWidth="1"/>
    <col min="11281" max="11281" width="11.28515625" style="11" customWidth="1"/>
    <col min="11282" max="11282" width="12.42578125" style="11" customWidth="1"/>
    <col min="11283" max="11283" width="11.28515625" style="11" customWidth="1"/>
    <col min="11284" max="11284" width="12.42578125" style="11" customWidth="1"/>
    <col min="11285" max="11285" width="11.28515625" style="11" customWidth="1"/>
    <col min="11286" max="11286" width="12.42578125" style="11" customWidth="1"/>
    <col min="11287" max="11287" width="11.28515625" style="11" customWidth="1"/>
    <col min="11288" max="11288" width="12.42578125" style="11" customWidth="1"/>
    <col min="11289" max="11289" width="11.28515625" style="11" customWidth="1"/>
    <col min="11290" max="11290" width="14.140625" style="11" customWidth="1"/>
    <col min="11291" max="11291" width="10.28515625" style="11" customWidth="1"/>
    <col min="11292" max="11292" width="17.140625" style="11" customWidth="1"/>
    <col min="11293" max="11293" width="12" style="11" customWidth="1"/>
    <col min="11294" max="11294" width="14.140625" style="11" customWidth="1"/>
    <col min="11295" max="11295" width="10.28515625" style="11" customWidth="1"/>
    <col min="11296" max="11296" width="17.140625" style="11" customWidth="1"/>
    <col min="11297" max="11297" width="12" style="11" customWidth="1"/>
    <col min="11298" max="11298" width="10.7109375" style="11" customWidth="1"/>
    <col min="11299" max="11301" width="9" style="11" hidden="1" customWidth="1"/>
    <col min="11302" max="11529" width="9.140625" style="11"/>
    <col min="11530" max="11530" width="5.140625" style="11" customWidth="1"/>
    <col min="11531" max="11531" width="32.42578125" style="11" customWidth="1"/>
    <col min="11532" max="11534" width="10.28515625" style="11" customWidth="1"/>
    <col min="11535" max="11536" width="12.42578125" style="11" customWidth="1"/>
    <col min="11537" max="11537" width="11.28515625" style="11" customWidth="1"/>
    <col min="11538" max="11538" width="12.42578125" style="11" customWidth="1"/>
    <col min="11539" max="11539" width="11.28515625" style="11" customWidth="1"/>
    <col min="11540" max="11540" width="12.42578125" style="11" customWidth="1"/>
    <col min="11541" max="11541" width="11.28515625" style="11" customWidth="1"/>
    <col min="11542" max="11542" width="12.42578125" style="11" customWidth="1"/>
    <col min="11543" max="11543" width="11.28515625" style="11" customWidth="1"/>
    <col min="11544" max="11544" width="12.42578125" style="11" customWidth="1"/>
    <col min="11545" max="11545" width="11.28515625" style="11" customWidth="1"/>
    <col min="11546" max="11546" width="14.140625" style="11" customWidth="1"/>
    <col min="11547" max="11547" width="10.28515625" style="11" customWidth="1"/>
    <col min="11548" max="11548" width="17.140625" style="11" customWidth="1"/>
    <col min="11549" max="11549" width="12" style="11" customWidth="1"/>
    <col min="11550" max="11550" width="14.140625" style="11" customWidth="1"/>
    <col min="11551" max="11551" width="10.28515625" style="11" customWidth="1"/>
    <col min="11552" max="11552" width="17.140625" style="11" customWidth="1"/>
    <col min="11553" max="11553" width="12" style="11" customWidth="1"/>
    <col min="11554" max="11554" width="10.7109375" style="11" customWidth="1"/>
    <col min="11555" max="11557" width="9" style="11" hidden="1" customWidth="1"/>
    <col min="11558" max="11785" width="9.140625" style="11"/>
    <col min="11786" max="11786" width="5.140625" style="11" customWidth="1"/>
    <col min="11787" max="11787" width="32.42578125" style="11" customWidth="1"/>
    <col min="11788" max="11790" width="10.28515625" style="11" customWidth="1"/>
    <col min="11791" max="11792" width="12.42578125" style="11" customWidth="1"/>
    <col min="11793" max="11793" width="11.28515625" style="11" customWidth="1"/>
    <col min="11794" max="11794" width="12.42578125" style="11" customWidth="1"/>
    <col min="11795" max="11795" width="11.28515625" style="11" customWidth="1"/>
    <col min="11796" max="11796" width="12.42578125" style="11" customWidth="1"/>
    <col min="11797" max="11797" width="11.28515625" style="11" customWidth="1"/>
    <col min="11798" max="11798" width="12.42578125" style="11" customWidth="1"/>
    <col min="11799" max="11799" width="11.28515625" style="11" customWidth="1"/>
    <col min="11800" max="11800" width="12.42578125" style="11" customWidth="1"/>
    <col min="11801" max="11801" width="11.28515625" style="11" customWidth="1"/>
    <col min="11802" max="11802" width="14.140625" style="11" customWidth="1"/>
    <col min="11803" max="11803" width="10.28515625" style="11" customWidth="1"/>
    <col min="11804" max="11804" width="17.140625" style="11" customWidth="1"/>
    <col min="11805" max="11805" width="12" style="11" customWidth="1"/>
    <col min="11806" max="11806" width="14.140625" style="11" customWidth="1"/>
    <col min="11807" max="11807" width="10.28515625" style="11" customWidth="1"/>
    <col min="11808" max="11808" width="17.140625" style="11" customWidth="1"/>
    <col min="11809" max="11809" width="12" style="11" customWidth="1"/>
    <col min="11810" max="11810" width="10.7109375" style="11" customWidth="1"/>
    <col min="11811" max="11813" width="9" style="11" hidden="1" customWidth="1"/>
    <col min="11814" max="12041" width="9.140625" style="11"/>
    <col min="12042" max="12042" width="5.140625" style="11" customWidth="1"/>
    <col min="12043" max="12043" width="32.42578125" style="11" customWidth="1"/>
    <col min="12044" max="12046" width="10.28515625" style="11" customWidth="1"/>
    <col min="12047" max="12048" width="12.42578125" style="11" customWidth="1"/>
    <col min="12049" max="12049" width="11.28515625" style="11" customWidth="1"/>
    <col min="12050" max="12050" width="12.42578125" style="11" customWidth="1"/>
    <col min="12051" max="12051" width="11.28515625" style="11" customWidth="1"/>
    <col min="12052" max="12052" width="12.42578125" style="11" customWidth="1"/>
    <col min="12053" max="12053" width="11.28515625" style="11" customWidth="1"/>
    <col min="12054" max="12054" width="12.42578125" style="11" customWidth="1"/>
    <col min="12055" max="12055" width="11.28515625" style="11" customWidth="1"/>
    <col min="12056" max="12056" width="12.42578125" style="11" customWidth="1"/>
    <col min="12057" max="12057" width="11.28515625" style="11" customWidth="1"/>
    <col min="12058" max="12058" width="14.140625" style="11" customWidth="1"/>
    <col min="12059" max="12059" width="10.28515625" style="11" customWidth="1"/>
    <col min="12060" max="12060" width="17.140625" style="11" customWidth="1"/>
    <col min="12061" max="12061" width="12" style="11" customWidth="1"/>
    <col min="12062" max="12062" width="14.140625" style="11" customWidth="1"/>
    <col min="12063" max="12063" width="10.28515625" style="11" customWidth="1"/>
    <col min="12064" max="12064" width="17.140625" style="11" customWidth="1"/>
    <col min="12065" max="12065" width="12" style="11" customWidth="1"/>
    <col min="12066" max="12066" width="10.7109375" style="11" customWidth="1"/>
    <col min="12067" max="12069" width="9" style="11" hidden="1" customWidth="1"/>
    <col min="12070" max="12297" width="9.140625" style="11"/>
    <col min="12298" max="12298" width="5.140625" style="11" customWidth="1"/>
    <col min="12299" max="12299" width="32.42578125" style="11" customWidth="1"/>
    <col min="12300" max="12302" width="10.28515625" style="11" customWidth="1"/>
    <col min="12303" max="12304" width="12.42578125" style="11" customWidth="1"/>
    <col min="12305" max="12305" width="11.28515625" style="11" customWidth="1"/>
    <col min="12306" max="12306" width="12.42578125" style="11" customWidth="1"/>
    <col min="12307" max="12307" width="11.28515625" style="11" customWidth="1"/>
    <col min="12308" max="12308" width="12.42578125" style="11" customWidth="1"/>
    <col min="12309" max="12309" width="11.28515625" style="11" customWidth="1"/>
    <col min="12310" max="12310" width="12.42578125" style="11" customWidth="1"/>
    <col min="12311" max="12311" width="11.28515625" style="11" customWidth="1"/>
    <col min="12312" max="12312" width="12.42578125" style="11" customWidth="1"/>
    <col min="12313" max="12313" width="11.28515625" style="11" customWidth="1"/>
    <col min="12314" max="12314" width="14.140625" style="11" customWidth="1"/>
    <col min="12315" max="12315" width="10.28515625" style="11" customWidth="1"/>
    <col min="12316" max="12316" width="17.140625" style="11" customWidth="1"/>
    <col min="12317" max="12317" width="12" style="11" customWidth="1"/>
    <col min="12318" max="12318" width="14.140625" style="11" customWidth="1"/>
    <col min="12319" max="12319" width="10.28515625" style="11" customWidth="1"/>
    <col min="12320" max="12320" width="17.140625" style="11" customWidth="1"/>
    <col min="12321" max="12321" width="12" style="11" customWidth="1"/>
    <col min="12322" max="12322" width="10.7109375" style="11" customWidth="1"/>
    <col min="12323" max="12325" width="9" style="11" hidden="1" customWidth="1"/>
    <col min="12326" max="12553" width="9.140625" style="11"/>
    <col min="12554" max="12554" width="5.140625" style="11" customWidth="1"/>
    <col min="12555" max="12555" width="32.42578125" style="11" customWidth="1"/>
    <col min="12556" max="12558" width="10.28515625" style="11" customWidth="1"/>
    <col min="12559" max="12560" width="12.42578125" style="11" customWidth="1"/>
    <col min="12561" max="12561" width="11.28515625" style="11" customWidth="1"/>
    <col min="12562" max="12562" width="12.42578125" style="11" customWidth="1"/>
    <col min="12563" max="12563" width="11.28515625" style="11" customWidth="1"/>
    <col min="12564" max="12564" width="12.42578125" style="11" customWidth="1"/>
    <col min="12565" max="12565" width="11.28515625" style="11" customWidth="1"/>
    <col min="12566" max="12566" width="12.42578125" style="11" customWidth="1"/>
    <col min="12567" max="12567" width="11.28515625" style="11" customWidth="1"/>
    <col min="12568" max="12568" width="12.42578125" style="11" customWidth="1"/>
    <col min="12569" max="12569" width="11.28515625" style="11" customWidth="1"/>
    <col min="12570" max="12570" width="14.140625" style="11" customWidth="1"/>
    <col min="12571" max="12571" width="10.28515625" style="11" customWidth="1"/>
    <col min="12572" max="12572" width="17.140625" style="11" customWidth="1"/>
    <col min="12573" max="12573" width="12" style="11" customWidth="1"/>
    <col min="12574" max="12574" width="14.140625" style="11" customWidth="1"/>
    <col min="12575" max="12575" width="10.28515625" style="11" customWidth="1"/>
    <col min="12576" max="12576" width="17.140625" style="11" customWidth="1"/>
    <col min="12577" max="12577" width="12" style="11" customWidth="1"/>
    <col min="12578" max="12578" width="10.7109375" style="11" customWidth="1"/>
    <col min="12579" max="12581" width="9" style="11" hidden="1" customWidth="1"/>
    <col min="12582" max="12809" width="9.140625" style="11"/>
    <col min="12810" max="12810" width="5.140625" style="11" customWidth="1"/>
    <col min="12811" max="12811" width="32.42578125" style="11" customWidth="1"/>
    <col min="12812" max="12814" width="10.28515625" style="11" customWidth="1"/>
    <col min="12815" max="12816" width="12.42578125" style="11" customWidth="1"/>
    <col min="12817" max="12817" width="11.28515625" style="11" customWidth="1"/>
    <col min="12818" max="12818" width="12.42578125" style="11" customWidth="1"/>
    <col min="12819" max="12819" width="11.28515625" style="11" customWidth="1"/>
    <col min="12820" max="12820" width="12.42578125" style="11" customWidth="1"/>
    <col min="12821" max="12821" width="11.28515625" style="11" customWidth="1"/>
    <col min="12822" max="12822" width="12.42578125" style="11" customWidth="1"/>
    <col min="12823" max="12823" width="11.28515625" style="11" customWidth="1"/>
    <col min="12824" max="12824" width="12.42578125" style="11" customWidth="1"/>
    <col min="12825" max="12825" width="11.28515625" style="11" customWidth="1"/>
    <col min="12826" max="12826" width="14.140625" style="11" customWidth="1"/>
    <col min="12827" max="12827" width="10.28515625" style="11" customWidth="1"/>
    <col min="12828" max="12828" width="17.140625" style="11" customWidth="1"/>
    <col min="12829" max="12829" width="12" style="11" customWidth="1"/>
    <col min="12830" max="12830" width="14.140625" style="11" customWidth="1"/>
    <col min="12831" max="12831" width="10.28515625" style="11" customWidth="1"/>
    <col min="12832" max="12832" width="17.140625" style="11" customWidth="1"/>
    <col min="12833" max="12833" width="12" style="11" customWidth="1"/>
    <col min="12834" max="12834" width="10.7109375" style="11" customWidth="1"/>
    <col min="12835" max="12837" width="9" style="11" hidden="1" customWidth="1"/>
    <col min="12838" max="13065" width="9.140625" style="11"/>
    <col min="13066" max="13066" width="5.140625" style="11" customWidth="1"/>
    <col min="13067" max="13067" width="32.42578125" style="11" customWidth="1"/>
    <col min="13068" max="13070" width="10.28515625" style="11" customWidth="1"/>
    <col min="13071" max="13072" width="12.42578125" style="11" customWidth="1"/>
    <col min="13073" max="13073" width="11.28515625" style="11" customWidth="1"/>
    <col min="13074" max="13074" width="12.42578125" style="11" customWidth="1"/>
    <col min="13075" max="13075" width="11.28515625" style="11" customWidth="1"/>
    <col min="13076" max="13076" width="12.42578125" style="11" customWidth="1"/>
    <col min="13077" max="13077" width="11.28515625" style="11" customWidth="1"/>
    <col min="13078" max="13078" width="12.42578125" style="11" customWidth="1"/>
    <col min="13079" max="13079" width="11.28515625" style="11" customWidth="1"/>
    <col min="13080" max="13080" width="12.42578125" style="11" customWidth="1"/>
    <col min="13081" max="13081" width="11.28515625" style="11" customWidth="1"/>
    <col min="13082" max="13082" width="14.140625" style="11" customWidth="1"/>
    <col min="13083" max="13083" width="10.28515625" style="11" customWidth="1"/>
    <col min="13084" max="13084" width="17.140625" style="11" customWidth="1"/>
    <col min="13085" max="13085" width="12" style="11" customWidth="1"/>
    <col min="13086" max="13086" width="14.140625" style="11" customWidth="1"/>
    <col min="13087" max="13087" width="10.28515625" style="11" customWidth="1"/>
    <col min="13088" max="13088" width="17.140625" style="11" customWidth="1"/>
    <col min="13089" max="13089" width="12" style="11" customWidth="1"/>
    <col min="13090" max="13090" width="10.7109375" style="11" customWidth="1"/>
    <col min="13091" max="13093" width="9" style="11" hidden="1" customWidth="1"/>
    <col min="13094" max="13321" width="9.140625" style="11"/>
    <col min="13322" max="13322" width="5.140625" style="11" customWidth="1"/>
    <col min="13323" max="13323" width="32.42578125" style="11" customWidth="1"/>
    <col min="13324" max="13326" width="10.28515625" style="11" customWidth="1"/>
    <col min="13327" max="13328" width="12.42578125" style="11" customWidth="1"/>
    <col min="13329" max="13329" width="11.28515625" style="11" customWidth="1"/>
    <col min="13330" max="13330" width="12.42578125" style="11" customWidth="1"/>
    <col min="13331" max="13331" width="11.28515625" style="11" customWidth="1"/>
    <col min="13332" max="13332" width="12.42578125" style="11" customWidth="1"/>
    <col min="13333" max="13333" width="11.28515625" style="11" customWidth="1"/>
    <col min="13334" max="13334" width="12.42578125" style="11" customWidth="1"/>
    <col min="13335" max="13335" width="11.28515625" style="11" customWidth="1"/>
    <col min="13336" max="13336" width="12.42578125" style="11" customWidth="1"/>
    <col min="13337" max="13337" width="11.28515625" style="11" customWidth="1"/>
    <col min="13338" max="13338" width="14.140625" style="11" customWidth="1"/>
    <col min="13339" max="13339" width="10.28515625" style="11" customWidth="1"/>
    <col min="13340" max="13340" width="17.140625" style="11" customWidth="1"/>
    <col min="13341" max="13341" width="12" style="11" customWidth="1"/>
    <col min="13342" max="13342" width="14.140625" style="11" customWidth="1"/>
    <col min="13343" max="13343" width="10.28515625" style="11" customWidth="1"/>
    <col min="13344" max="13344" width="17.140625" style="11" customWidth="1"/>
    <col min="13345" max="13345" width="12" style="11" customWidth="1"/>
    <col min="13346" max="13346" width="10.7109375" style="11" customWidth="1"/>
    <col min="13347" max="13349" width="9" style="11" hidden="1" customWidth="1"/>
    <col min="13350" max="13577" width="9.140625" style="11"/>
    <col min="13578" max="13578" width="5.140625" style="11" customWidth="1"/>
    <col min="13579" max="13579" width="32.42578125" style="11" customWidth="1"/>
    <col min="13580" max="13582" width="10.28515625" style="11" customWidth="1"/>
    <col min="13583" max="13584" width="12.42578125" style="11" customWidth="1"/>
    <col min="13585" max="13585" width="11.28515625" style="11" customWidth="1"/>
    <col min="13586" max="13586" width="12.42578125" style="11" customWidth="1"/>
    <col min="13587" max="13587" width="11.28515625" style="11" customWidth="1"/>
    <col min="13588" max="13588" width="12.42578125" style="11" customWidth="1"/>
    <col min="13589" max="13589" width="11.28515625" style="11" customWidth="1"/>
    <col min="13590" max="13590" width="12.42578125" style="11" customWidth="1"/>
    <col min="13591" max="13591" width="11.28515625" style="11" customWidth="1"/>
    <col min="13592" max="13592" width="12.42578125" style="11" customWidth="1"/>
    <col min="13593" max="13593" width="11.28515625" style="11" customWidth="1"/>
    <col min="13594" max="13594" width="14.140625" style="11" customWidth="1"/>
    <col min="13595" max="13595" width="10.28515625" style="11" customWidth="1"/>
    <col min="13596" max="13596" width="17.140625" style="11" customWidth="1"/>
    <col min="13597" max="13597" width="12" style="11" customWidth="1"/>
    <col min="13598" max="13598" width="14.140625" style="11" customWidth="1"/>
    <col min="13599" max="13599" width="10.28515625" style="11" customWidth="1"/>
    <col min="13600" max="13600" width="17.140625" style="11" customWidth="1"/>
    <col min="13601" max="13601" width="12" style="11" customWidth="1"/>
    <col min="13602" max="13602" width="10.7109375" style="11" customWidth="1"/>
    <col min="13603" max="13605" width="9" style="11" hidden="1" customWidth="1"/>
    <col min="13606" max="13833" width="9.140625" style="11"/>
    <col min="13834" max="13834" width="5.140625" style="11" customWidth="1"/>
    <col min="13835" max="13835" width="32.42578125" style="11" customWidth="1"/>
    <col min="13836" max="13838" width="10.28515625" style="11" customWidth="1"/>
    <col min="13839" max="13840" width="12.42578125" style="11" customWidth="1"/>
    <col min="13841" max="13841" width="11.28515625" style="11" customWidth="1"/>
    <col min="13842" max="13842" width="12.42578125" style="11" customWidth="1"/>
    <col min="13843" max="13843" width="11.28515625" style="11" customWidth="1"/>
    <col min="13844" max="13844" width="12.42578125" style="11" customWidth="1"/>
    <col min="13845" max="13845" width="11.28515625" style="11" customWidth="1"/>
    <col min="13846" max="13846" width="12.42578125" style="11" customWidth="1"/>
    <col min="13847" max="13847" width="11.28515625" style="11" customWidth="1"/>
    <col min="13848" max="13848" width="12.42578125" style="11" customWidth="1"/>
    <col min="13849" max="13849" width="11.28515625" style="11" customWidth="1"/>
    <col min="13850" max="13850" width="14.140625" style="11" customWidth="1"/>
    <col min="13851" max="13851" width="10.28515625" style="11" customWidth="1"/>
    <col min="13852" max="13852" width="17.140625" style="11" customWidth="1"/>
    <col min="13853" max="13853" width="12" style="11" customWidth="1"/>
    <col min="13854" max="13854" width="14.140625" style="11" customWidth="1"/>
    <col min="13855" max="13855" width="10.28515625" style="11" customWidth="1"/>
    <col min="13856" max="13856" width="17.140625" style="11" customWidth="1"/>
    <col min="13857" max="13857" width="12" style="11" customWidth="1"/>
    <col min="13858" max="13858" width="10.7109375" style="11" customWidth="1"/>
    <col min="13859" max="13861" width="9" style="11" hidden="1" customWidth="1"/>
    <col min="13862" max="14089" width="9.140625" style="11"/>
    <col min="14090" max="14090" width="5.140625" style="11" customWidth="1"/>
    <col min="14091" max="14091" width="32.42578125" style="11" customWidth="1"/>
    <col min="14092" max="14094" width="10.28515625" style="11" customWidth="1"/>
    <col min="14095" max="14096" width="12.42578125" style="11" customWidth="1"/>
    <col min="14097" max="14097" width="11.28515625" style="11" customWidth="1"/>
    <col min="14098" max="14098" width="12.42578125" style="11" customWidth="1"/>
    <col min="14099" max="14099" width="11.28515625" style="11" customWidth="1"/>
    <col min="14100" max="14100" width="12.42578125" style="11" customWidth="1"/>
    <col min="14101" max="14101" width="11.28515625" style="11" customWidth="1"/>
    <col min="14102" max="14102" width="12.42578125" style="11" customWidth="1"/>
    <col min="14103" max="14103" width="11.28515625" style="11" customWidth="1"/>
    <col min="14104" max="14104" width="12.42578125" style="11" customWidth="1"/>
    <col min="14105" max="14105" width="11.28515625" style="11" customWidth="1"/>
    <col min="14106" max="14106" width="14.140625" style="11" customWidth="1"/>
    <col min="14107" max="14107" width="10.28515625" style="11" customWidth="1"/>
    <col min="14108" max="14108" width="17.140625" style="11" customWidth="1"/>
    <col min="14109" max="14109" width="12" style="11" customWidth="1"/>
    <col min="14110" max="14110" width="14.140625" style="11" customWidth="1"/>
    <col min="14111" max="14111" width="10.28515625" style="11" customWidth="1"/>
    <col min="14112" max="14112" width="17.140625" style="11" customWidth="1"/>
    <col min="14113" max="14113" width="12" style="11" customWidth="1"/>
    <col min="14114" max="14114" width="10.7109375" style="11" customWidth="1"/>
    <col min="14115" max="14117" width="9" style="11" hidden="1" customWidth="1"/>
    <col min="14118" max="14345" width="9.140625" style="11"/>
    <col min="14346" max="14346" width="5.140625" style="11" customWidth="1"/>
    <col min="14347" max="14347" width="32.42578125" style="11" customWidth="1"/>
    <col min="14348" max="14350" width="10.28515625" style="11" customWidth="1"/>
    <col min="14351" max="14352" width="12.42578125" style="11" customWidth="1"/>
    <col min="14353" max="14353" width="11.28515625" style="11" customWidth="1"/>
    <col min="14354" max="14354" width="12.42578125" style="11" customWidth="1"/>
    <col min="14355" max="14355" width="11.28515625" style="11" customWidth="1"/>
    <col min="14356" max="14356" width="12.42578125" style="11" customWidth="1"/>
    <col min="14357" max="14357" width="11.28515625" style="11" customWidth="1"/>
    <col min="14358" max="14358" width="12.42578125" style="11" customWidth="1"/>
    <col min="14359" max="14359" width="11.28515625" style="11" customWidth="1"/>
    <col min="14360" max="14360" width="12.42578125" style="11" customWidth="1"/>
    <col min="14361" max="14361" width="11.28515625" style="11" customWidth="1"/>
    <col min="14362" max="14362" width="14.140625" style="11" customWidth="1"/>
    <col min="14363" max="14363" width="10.28515625" style="11" customWidth="1"/>
    <col min="14364" max="14364" width="17.140625" style="11" customWidth="1"/>
    <col min="14365" max="14365" width="12" style="11" customWidth="1"/>
    <col min="14366" max="14366" width="14.140625" style="11" customWidth="1"/>
    <col min="14367" max="14367" width="10.28515625" style="11" customWidth="1"/>
    <col min="14368" max="14368" width="17.140625" style="11" customWidth="1"/>
    <col min="14369" max="14369" width="12" style="11" customWidth="1"/>
    <col min="14370" max="14370" width="10.7109375" style="11" customWidth="1"/>
    <col min="14371" max="14373" width="9" style="11" hidden="1" customWidth="1"/>
    <col min="14374" max="14601" width="9.140625" style="11"/>
    <col min="14602" max="14602" width="5.140625" style="11" customWidth="1"/>
    <col min="14603" max="14603" width="32.42578125" style="11" customWidth="1"/>
    <col min="14604" max="14606" width="10.28515625" style="11" customWidth="1"/>
    <col min="14607" max="14608" width="12.42578125" style="11" customWidth="1"/>
    <col min="14609" max="14609" width="11.28515625" style="11" customWidth="1"/>
    <col min="14610" max="14610" width="12.42578125" style="11" customWidth="1"/>
    <col min="14611" max="14611" width="11.28515625" style="11" customWidth="1"/>
    <col min="14612" max="14612" width="12.42578125" style="11" customWidth="1"/>
    <col min="14613" max="14613" width="11.28515625" style="11" customWidth="1"/>
    <col min="14614" max="14614" width="12.42578125" style="11" customWidth="1"/>
    <col min="14615" max="14615" width="11.28515625" style="11" customWidth="1"/>
    <col min="14616" max="14616" width="12.42578125" style="11" customWidth="1"/>
    <col min="14617" max="14617" width="11.28515625" style="11" customWidth="1"/>
    <col min="14618" max="14618" width="14.140625" style="11" customWidth="1"/>
    <col min="14619" max="14619" width="10.28515625" style="11" customWidth="1"/>
    <col min="14620" max="14620" width="17.140625" style="11" customWidth="1"/>
    <col min="14621" max="14621" width="12" style="11" customWidth="1"/>
    <col min="14622" max="14622" width="14.140625" style="11" customWidth="1"/>
    <col min="14623" max="14623" width="10.28515625" style="11" customWidth="1"/>
    <col min="14624" max="14624" width="17.140625" style="11" customWidth="1"/>
    <col min="14625" max="14625" width="12" style="11" customWidth="1"/>
    <col min="14626" max="14626" width="10.7109375" style="11" customWidth="1"/>
    <col min="14627" max="14629" width="9" style="11" hidden="1" customWidth="1"/>
    <col min="14630" max="14857" width="9.140625" style="11"/>
    <col min="14858" max="14858" width="5.140625" style="11" customWidth="1"/>
    <col min="14859" max="14859" width="32.42578125" style="11" customWidth="1"/>
    <col min="14860" max="14862" width="10.28515625" style="11" customWidth="1"/>
    <col min="14863" max="14864" width="12.42578125" style="11" customWidth="1"/>
    <col min="14865" max="14865" width="11.28515625" style="11" customWidth="1"/>
    <col min="14866" max="14866" width="12.42578125" style="11" customWidth="1"/>
    <col min="14867" max="14867" width="11.28515625" style="11" customWidth="1"/>
    <col min="14868" max="14868" width="12.42578125" style="11" customWidth="1"/>
    <col min="14869" max="14869" width="11.28515625" style="11" customWidth="1"/>
    <col min="14870" max="14870" width="12.42578125" style="11" customWidth="1"/>
    <col min="14871" max="14871" width="11.28515625" style="11" customWidth="1"/>
    <col min="14872" max="14872" width="12.42578125" style="11" customWidth="1"/>
    <col min="14873" max="14873" width="11.28515625" style="11" customWidth="1"/>
    <col min="14874" max="14874" width="14.140625" style="11" customWidth="1"/>
    <col min="14875" max="14875" width="10.28515625" style="11" customWidth="1"/>
    <col min="14876" max="14876" width="17.140625" style="11" customWidth="1"/>
    <col min="14877" max="14877" width="12" style="11" customWidth="1"/>
    <col min="14878" max="14878" width="14.140625" style="11" customWidth="1"/>
    <col min="14879" max="14879" width="10.28515625" style="11" customWidth="1"/>
    <col min="14880" max="14880" width="17.140625" style="11" customWidth="1"/>
    <col min="14881" max="14881" width="12" style="11" customWidth="1"/>
    <col min="14882" max="14882" width="10.7109375" style="11" customWidth="1"/>
    <col min="14883" max="14885" width="9" style="11" hidden="1" customWidth="1"/>
    <col min="14886" max="15113" width="9.140625" style="11"/>
    <col min="15114" max="15114" width="5.140625" style="11" customWidth="1"/>
    <col min="15115" max="15115" width="32.42578125" style="11" customWidth="1"/>
    <col min="15116" max="15118" width="10.28515625" style="11" customWidth="1"/>
    <col min="15119" max="15120" width="12.42578125" style="11" customWidth="1"/>
    <col min="15121" max="15121" width="11.28515625" style="11" customWidth="1"/>
    <col min="15122" max="15122" width="12.42578125" style="11" customWidth="1"/>
    <col min="15123" max="15123" width="11.28515625" style="11" customWidth="1"/>
    <col min="15124" max="15124" width="12.42578125" style="11" customWidth="1"/>
    <col min="15125" max="15125" width="11.28515625" style="11" customWidth="1"/>
    <col min="15126" max="15126" width="12.42578125" style="11" customWidth="1"/>
    <col min="15127" max="15127" width="11.28515625" style="11" customWidth="1"/>
    <col min="15128" max="15128" width="12.42578125" style="11" customWidth="1"/>
    <col min="15129" max="15129" width="11.28515625" style="11" customWidth="1"/>
    <col min="15130" max="15130" width="14.140625" style="11" customWidth="1"/>
    <col min="15131" max="15131" width="10.28515625" style="11" customWidth="1"/>
    <col min="15132" max="15132" width="17.140625" style="11" customWidth="1"/>
    <col min="15133" max="15133" width="12" style="11" customWidth="1"/>
    <col min="15134" max="15134" width="14.140625" style="11" customWidth="1"/>
    <col min="15135" max="15135" width="10.28515625" style="11" customWidth="1"/>
    <col min="15136" max="15136" width="17.140625" style="11" customWidth="1"/>
    <col min="15137" max="15137" width="12" style="11" customWidth="1"/>
    <col min="15138" max="15138" width="10.7109375" style="11" customWidth="1"/>
    <col min="15139" max="15141" width="9" style="11" hidden="1" customWidth="1"/>
    <col min="15142" max="15369" width="9.140625" style="11"/>
    <col min="15370" max="15370" width="5.140625" style="11" customWidth="1"/>
    <col min="15371" max="15371" width="32.42578125" style="11" customWidth="1"/>
    <col min="15372" max="15374" width="10.28515625" style="11" customWidth="1"/>
    <col min="15375" max="15376" width="12.42578125" style="11" customWidth="1"/>
    <col min="15377" max="15377" width="11.28515625" style="11" customWidth="1"/>
    <col min="15378" max="15378" width="12.42578125" style="11" customWidth="1"/>
    <col min="15379" max="15379" width="11.28515625" style="11" customWidth="1"/>
    <col min="15380" max="15380" width="12.42578125" style="11" customWidth="1"/>
    <col min="15381" max="15381" width="11.28515625" style="11" customWidth="1"/>
    <col min="15382" max="15382" width="12.42578125" style="11" customWidth="1"/>
    <col min="15383" max="15383" width="11.28515625" style="11" customWidth="1"/>
    <col min="15384" max="15384" width="12.42578125" style="11" customWidth="1"/>
    <col min="15385" max="15385" width="11.28515625" style="11" customWidth="1"/>
    <col min="15386" max="15386" width="14.140625" style="11" customWidth="1"/>
    <col min="15387" max="15387" width="10.28515625" style="11" customWidth="1"/>
    <col min="15388" max="15388" width="17.140625" style="11" customWidth="1"/>
    <col min="15389" max="15389" width="12" style="11" customWidth="1"/>
    <col min="15390" max="15390" width="14.140625" style="11" customWidth="1"/>
    <col min="15391" max="15391" width="10.28515625" style="11" customWidth="1"/>
    <col min="15392" max="15392" width="17.140625" style="11" customWidth="1"/>
    <col min="15393" max="15393" width="12" style="11" customWidth="1"/>
    <col min="15394" max="15394" width="10.7109375" style="11" customWidth="1"/>
    <col min="15395" max="15397" width="9" style="11" hidden="1" customWidth="1"/>
    <col min="15398" max="15625" width="9.140625" style="11"/>
    <col min="15626" max="15626" width="5.140625" style="11" customWidth="1"/>
    <col min="15627" max="15627" width="32.42578125" style="11" customWidth="1"/>
    <col min="15628" max="15630" width="10.28515625" style="11" customWidth="1"/>
    <col min="15631" max="15632" width="12.42578125" style="11" customWidth="1"/>
    <col min="15633" max="15633" width="11.28515625" style="11" customWidth="1"/>
    <col min="15634" max="15634" width="12.42578125" style="11" customWidth="1"/>
    <col min="15635" max="15635" width="11.28515625" style="11" customWidth="1"/>
    <col min="15636" max="15636" width="12.42578125" style="11" customWidth="1"/>
    <col min="15637" max="15637" width="11.28515625" style="11" customWidth="1"/>
    <col min="15638" max="15638" width="12.42578125" style="11" customWidth="1"/>
    <col min="15639" max="15639" width="11.28515625" style="11" customWidth="1"/>
    <col min="15640" max="15640" width="12.42578125" style="11" customWidth="1"/>
    <col min="15641" max="15641" width="11.28515625" style="11" customWidth="1"/>
    <col min="15642" max="15642" width="14.140625" style="11" customWidth="1"/>
    <col min="15643" max="15643" width="10.28515625" style="11" customWidth="1"/>
    <col min="15644" max="15644" width="17.140625" style="11" customWidth="1"/>
    <col min="15645" max="15645" width="12" style="11" customWidth="1"/>
    <col min="15646" max="15646" width="14.140625" style="11" customWidth="1"/>
    <col min="15647" max="15647" width="10.28515625" style="11" customWidth="1"/>
    <col min="15648" max="15648" width="17.140625" style="11" customWidth="1"/>
    <col min="15649" max="15649" width="12" style="11" customWidth="1"/>
    <col min="15650" max="15650" width="10.7109375" style="11" customWidth="1"/>
    <col min="15651" max="15653" width="9" style="11" hidden="1" customWidth="1"/>
    <col min="15654" max="15881" width="9.140625" style="11"/>
    <col min="15882" max="15882" width="5.140625" style="11" customWidth="1"/>
    <col min="15883" max="15883" width="32.42578125" style="11" customWidth="1"/>
    <col min="15884" max="15886" width="10.28515625" style="11" customWidth="1"/>
    <col min="15887" max="15888" width="12.42578125" style="11" customWidth="1"/>
    <col min="15889" max="15889" width="11.28515625" style="11" customWidth="1"/>
    <col min="15890" max="15890" width="12.42578125" style="11" customWidth="1"/>
    <col min="15891" max="15891" width="11.28515625" style="11" customWidth="1"/>
    <col min="15892" max="15892" width="12.42578125" style="11" customWidth="1"/>
    <col min="15893" max="15893" width="11.28515625" style="11" customWidth="1"/>
    <col min="15894" max="15894" width="12.42578125" style="11" customWidth="1"/>
    <col min="15895" max="15895" width="11.28515625" style="11" customWidth="1"/>
    <col min="15896" max="15896" width="12.42578125" style="11" customWidth="1"/>
    <col min="15897" max="15897" width="11.28515625" style="11" customWidth="1"/>
    <col min="15898" max="15898" width="14.140625" style="11" customWidth="1"/>
    <col min="15899" max="15899" width="10.28515625" style="11" customWidth="1"/>
    <col min="15900" max="15900" width="17.140625" style="11" customWidth="1"/>
    <col min="15901" max="15901" width="12" style="11" customWidth="1"/>
    <col min="15902" max="15902" width="14.140625" style="11" customWidth="1"/>
    <col min="15903" max="15903" width="10.28515625" style="11" customWidth="1"/>
    <col min="15904" max="15904" width="17.140625" style="11" customWidth="1"/>
    <col min="15905" max="15905" width="12" style="11" customWidth="1"/>
    <col min="15906" max="15906" width="10.7109375" style="11" customWidth="1"/>
    <col min="15907" max="15909" width="9" style="11" hidden="1" customWidth="1"/>
    <col min="15910" max="16137" width="9.140625" style="11"/>
    <col min="16138" max="16138" width="5.140625" style="11" customWidth="1"/>
    <col min="16139" max="16139" width="32.42578125" style="11" customWidth="1"/>
    <col min="16140" max="16142" width="10.28515625" style="11" customWidth="1"/>
    <col min="16143" max="16144" width="12.42578125" style="11" customWidth="1"/>
    <col min="16145" max="16145" width="11.28515625" style="11" customWidth="1"/>
    <col min="16146" max="16146" width="12.42578125" style="11" customWidth="1"/>
    <col min="16147" max="16147" width="11.28515625" style="11" customWidth="1"/>
    <col min="16148" max="16148" width="12.42578125" style="11" customWidth="1"/>
    <col min="16149" max="16149" width="11.28515625" style="11" customWidth="1"/>
    <col min="16150" max="16150" width="12.42578125" style="11" customWidth="1"/>
    <col min="16151" max="16151" width="11.28515625" style="11" customWidth="1"/>
    <col min="16152" max="16152" width="12.42578125" style="11" customWidth="1"/>
    <col min="16153" max="16153" width="11.28515625" style="11" customWidth="1"/>
    <col min="16154" max="16154" width="14.140625" style="11" customWidth="1"/>
    <col min="16155" max="16155" width="10.28515625" style="11" customWidth="1"/>
    <col min="16156" max="16156" width="17.140625" style="11" customWidth="1"/>
    <col min="16157" max="16157" width="12" style="11" customWidth="1"/>
    <col min="16158" max="16158" width="14.140625" style="11" customWidth="1"/>
    <col min="16159" max="16159" width="10.28515625" style="11" customWidth="1"/>
    <col min="16160" max="16160" width="17.140625" style="11" customWidth="1"/>
    <col min="16161" max="16161" width="12" style="11" customWidth="1"/>
    <col min="16162" max="16162" width="10.7109375" style="11" customWidth="1"/>
    <col min="16163" max="16165" width="9" style="11" hidden="1" customWidth="1"/>
    <col min="16166" max="16384" width="9.140625" style="11"/>
  </cols>
  <sheetData>
    <row r="1" spans="1:47" ht="30"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12"/>
      <c r="AB1" s="12"/>
      <c r="AC1" s="90"/>
      <c r="AD1" s="90"/>
      <c r="AE1" s="90"/>
      <c r="AF1" s="90"/>
      <c r="AG1" s="12"/>
      <c r="AH1" s="12"/>
      <c r="AI1" s="90"/>
      <c r="AJ1" s="90"/>
      <c r="AK1" s="90"/>
      <c r="AL1" s="90"/>
      <c r="AM1" s="12"/>
      <c r="AN1" s="12"/>
      <c r="AO1" s="161"/>
      <c r="AP1" s="90"/>
      <c r="AQ1" s="349" t="s">
        <v>64</v>
      </c>
      <c r="AR1" s="349"/>
      <c r="AS1" s="349"/>
      <c r="AT1" s="349"/>
      <c r="AU1" s="349"/>
    </row>
    <row r="2" spans="1:47" s="1" customFormat="1" ht="30" customHeight="1">
      <c r="A2" s="350" t="s">
        <v>65</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row>
    <row r="3" spans="1:47" ht="30" customHeight="1">
      <c r="A3" s="351" t="s">
        <v>66</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row>
    <row r="4" spans="1:47" s="2" customFormat="1" ht="30" customHeight="1">
      <c r="A4" s="352" t="s">
        <v>0</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row>
    <row r="5" spans="1:47" s="3" customFormat="1" ht="27" customHeight="1">
      <c r="A5" s="347" t="s">
        <v>18</v>
      </c>
      <c r="B5" s="347" t="s">
        <v>19</v>
      </c>
      <c r="C5" s="347" t="s">
        <v>20</v>
      </c>
      <c r="D5" s="347" t="s">
        <v>21</v>
      </c>
      <c r="E5" s="347" t="s">
        <v>22</v>
      </c>
      <c r="F5" s="347" t="s">
        <v>23</v>
      </c>
      <c r="G5" s="347" t="s">
        <v>67</v>
      </c>
      <c r="H5" s="347"/>
      <c r="I5" s="347"/>
      <c r="J5" s="347"/>
      <c r="K5" s="347"/>
      <c r="L5" s="347" t="s">
        <v>68</v>
      </c>
      <c r="M5" s="347"/>
      <c r="N5" s="347"/>
      <c r="O5" s="347" t="s">
        <v>69</v>
      </c>
      <c r="P5" s="347"/>
      <c r="Q5" s="347"/>
      <c r="R5" s="347"/>
      <c r="S5" s="347"/>
      <c r="T5" s="347"/>
      <c r="U5" s="347" t="s">
        <v>70</v>
      </c>
      <c r="V5" s="347"/>
      <c r="W5" s="347" t="s">
        <v>71</v>
      </c>
      <c r="X5" s="347"/>
      <c r="Y5" s="347"/>
      <c r="Z5" s="347"/>
      <c r="AA5" s="347"/>
      <c r="AB5" s="347"/>
      <c r="AC5" s="347" t="s">
        <v>72</v>
      </c>
      <c r="AD5" s="347"/>
      <c r="AE5" s="347"/>
      <c r="AF5" s="347"/>
      <c r="AG5" s="347"/>
      <c r="AH5" s="347"/>
      <c r="AI5" s="347" t="s">
        <v>73</v>
      </c>
      <c r="AJ5" s="347"/>
      <c r="AK5" s="347"/>
      <c r="AL5" s="347"/>
      <c r="AM5" s="347"/>
      <c r="AN5" s="347"/>
      <c r="AO5" s="347" t="s">
        <v>74</v>
      </c>
      <c r="AP5" s="347"/>
      <c r="AQ5" s="347"/>
      <c r="AR5" s="347"/>
      <c r="AS5" s="347"/>
      <c r="AT5" s="347"/>
      <c r="AU5" s="347" t="s">
        <v>3</v>
      </c>
    </row>
    <row r="6" spans="1:47" s="3" customFormat="1" ht="27" customHeight="1">
      <c r="A6" s="347"/>
      <c r="B6" s="347"/>
      <c r="C6" s="347"/>
      <c r="D6" s="347"/>
      <c r="E6" s="347"/>
      <c r="F6" s="347"/>
      <c r="G6" s="347" t="s">
        <v>26</v>
      </c>
      <c r="H6" s="347" t="s">
        <v>27</v>
      </c>
      <c r="I6" s="347"/>
      <c r="J6" s="347"/>
      <c r="K6" s="347"/>
      <c r="L6" s="347" t="s">
        <v>26</v>
      </c>
      <c r="M6" s="347" t="s">
        <v>27</v>
      </c>
      <c r="N6" s="347"/>
      <c r="O6" s="347" t="s">
        <v>28</v>
      </c>
      <c r="P6" s="347"/>
      <c r="Q6" s="347" t="s">
        <v>75</v>
      </c>
      <c r="R6" s="347"/>
      <c r="S6" s="347" t="s">
        <v>76</v>
      </c>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7"/>
      <c r="AR6" s="347"/>
      <c r="AS6" s="347"/>
      <c r="AT6" s="347"/>
      <c r="AU6" s="347"/>
    </row>
    <row r="7" spans="1:47" s="3" customFormat="1" ht="33.75" customHeight="1">
      <c r="A7" s="347"/>
      <c r="B7" s="347"/>
      <c r="C7" s="347"/>
      <c r="D7" s="347"/>
      <c r="E7" s="347"/>
      <c r="F7" s="347"/>
      <c r="G7" s="347"/>
      <c r="H7" s="347" t="s">
        <v>29</v>
      </c>
      <c r="I7" s="347" t="s">
        <v>11</v>
      </c>
      <c r="J7" s="347"/>
      <c r="K7" s="347"/>
      <c r="L7" s="347"/>
      <c r="M7" s="347" t="s">
        <v>29</v>
      </c>
      <c r="N7" s="347" t="s">
        <v>77</v>
      </c>
      <c r="O7" s="347"/>
      <c r="P7" s="347"/>
      <c r="Q7" s="347"/>
      <c r="R7" s="347"/>
      <c r="S7" s="347"/>
      <c r="T7" s="347"/>
      <c r="U7" s="347"/>
      <c r="V7" s="347"/>
      <c r="W7" s="347" t="s">
        <v>29</v>
      </c>
      <c r="X7" s="347" t="s">
        <v>10</v>
      </c>
      <c r="Y7" s="347"/>
      <c r="Z7" s="347"/>
      <c r="AA7" s="347"/>
      <c r="AB7" s="347"/>
      <c r="AC7" s="347" t="s">
        <v>29</v>
      </c>
      <c r="AD7" s="347" t="s">
        <v>10</v>
      </c>
      <c r="AE7" s="347"/>
      <c r="AF7" s="347"/>
      <c r="AG7" s="347"/>
      <c r="AH7" s="347"/>
      <c r="AI7" s="347" t="s">
        <v>29</v>
      </c>
      <c r="AJ7" s="347" t="s">
        <v>10</v>
      </c>
      <c r="AK7" s="347"/>
      <c r="AL7" s="347"/>
      <c r="AM7" s="347"/>
      <c r="AN7" s="347"/>
      <c r="AO7" s="347" t="s">
        <v>29</v>
      </c>
      <c r="AP7" s="347" t="s">
        <v>10</v>
      </c>
      <c r="AQ7" s="347"/>
      <c r="AR7" s="347"/>
      <c r="AS7" s="347"/>
      <c r="AT7" s="347"/>
      <c r="AU7" s="347"/>
    </row>
    <row r="8" spans="1:47" s="3" customFormat="1" ht="33.75" customHeight="1">
      <c r="A8" s="347"/>
      <c r="B8" s="347"/>
      <c r="C8" s="347"/>
      <c r="D8" s="347"/>
      <c r="E8" s="347"/>
      <c r="F8" s="347"/>
      <c r="G8" s="347"/>
      <c r="H8" s="347"/>
      <c r="I8" s="347" t="s">
        <v>78</v>
      </c>
      <c r="J8" s="347" t="s">
        <v>79</v>
      </c>
      <c r="K8" s="347" t="s">
        <v>80</v>
      </c>
      <c r="L8" s="347"/>
      <c r="M8" s="347"/>
      <c r="N8" s="354"/>
      <c r="O8" s="347" t="s">
        <v>29</v>
      </c>
      <c r="P8" s="347" t="s">
        <v>61</v>
      </c>
      <c r="Q8" s="347" t="s">
        <v>29</v>
      </c>
      <c r="R8" s="347" t="s">
        <v>61</v>
      </c>
      <c r="S8" s="347" t="s">
        <v>29</v>
      </c>
      <c r="T8" s="347" t="s">
        <v>61</v>
      </c>
      <c r="U8" s="347" t="s">
        <v>29</v>
      </c>
      <c r="V8" s="347" t="s">
        <v>61</v>
      </c>
      <c r="W8" s="347"/>
      <c r="X8" s="348" t="s">
        <v>78</v>
      </c>
      <c r="Y8" s="348"/>
      <c r="Z8" s="348"/>
      <c r="AA8" s="347" t="s">
        <v>79</v>
      </c>
      <c r="AB8" s="347" t="s">
        <v>80</v>
      </c>
      <c r="AC8" s="347"/>
      <c r="AD8" s="348" t="s">
        <v>78</v>
      </c>
      <c r="AE8" s="348"/>
      <c r="AF8" s="348"/>
      <c r="AG8" s="347" t="s">
        <v>79</v>
      </c>
      <c r="AH8" s="347" t="s">
        <v>80</v>
      </c>
      <c r="AI8" s="347"/>
      <c r="AJ8" s="348" t="s">
        <v>78</v>
      </c>
      <c r="AK8" s="348"/>
      <c r="AL8" s="348"/>
      <c r="AM8" s="347" t="s">
        <v>79</v>
      </c>
      <c r="AN8" s="347" t="s">
        <v>80</v>
      </c>
      <c r="AO8" s="347"/>
      <c r="AP8" s="348" t="s">
        <v>78</v>
      </c>
      <c r="AQ8" s="348"/>
      <c r="AR8" s="348"/>
      <c r="AS8" s="347" t="s">
        <v>79</v>
      </c>
      <c r="AT8" s="347" t="s">
        <v>80</v>
      </c>
      <c r="AU8" s="347"/>
    </row>
    <row r="9" spans="1:47" s="3" customFormat="1" ht="78" customHeight="1">
      <c r="A9" s="347"/>
      <c r="B9" s="347"/>
      <c r="C9" s="347"/>
      <c r="D9" s="347"/>
      <c r="E9" s="347"/>
      <c r="F9" s="347"/>
      <c r="G9" s="347"/>
      <c r="H9" s="347"/>
      <c r="I9" s="347"/>
      <c r="J9" s="347"/>
      <c r="K9" s="347"/>
      <c r="L9" s="347"/>
      <c r="M9" s="347"/>
      <c r="N9" s="354"/>
      <c r="O9" s="347"/>
      <c r="P9" s="347"/>
      <c r="Q9" s="347"/>
      <c r="R9" s="347"/>
      <c r="S9" s="347"/>
      <c r="T9" s="347"/>
      <c r="U9" s="347"/>
      <c r="V9" s="347"/>
      <c r="W9" s="347"/>
      <c r="X9" s="184" t="s">
        <v>5</v>
      </c>
      <c r="Y9" s="183" t="s">
        <v>81</v>
      </c>
      <c r="Z9" s="183" t="s">
        <v>82</v>
      </c>
      <c r="AA9" s="347"/>
      <c r="AB9" s="347"/>
      <c r="AC9" s="347"/>
      <c r="AD9" s="184" t="s">
        <v>5</v>
      </c>
      <c r="AE9" s="183" t="s">
        <v>81</v>
      </c>
      <c r="AF9" s="183" t="s">
        <v>31</v>
      </c>
      <c r="AG9" s="347"/>
      <c r="AH9" s="347"/>
      <c r="AI9" s="347"/>
      <c r="AJ9" s="184" t="s">
        <v>5</v>
      </c>
      <c r="AK9" s="183" t="s">
        <v>81</v>
      </c>
      <c r="AL9" s="183" t="s">
        <v>82</v>
      </c>
      <c r="AM9" s="347"/>
      <c r="AN9" s="347"/>
      <c r="AO9" s="347"/>
      <c r="AP9" s="184" t="s">
        <v>5</v>
      </c>
      <c r="AQ9" s="183" t="s">
        <v>81</v>
      </c>
      <c r="AR9" s="183" t="s">
        <v>31</v>
      </c>
      <c r="AS9" s="347"/>
      <c r="AT9" s="347"/>
      <c r="AU9" s="347"/>
    </row>
    <row r="10" spans="1:47" s="4" customFormat="1" ht="27.95" customHeight="1">
      <c r="A10" s="169">
        <v>1</v>
      </c>
      <c r="B10" s="169">
        <f>A10+1</f>
        <v>2</v>
      </c>
      <c r="C10" s="169">
        <v>3</v>
      </c>
      <c r="D10" s="169">
        <f>B10+1</f>
        <v>3</v>
      </c>
      <c r="E10" s="169">
        <f t="shared" ref="E10:F10" si="0">D10+1</f>
        <v>4</v>
      </c>
      <c r="F10" s="169">
        <f t="shared" si="0"/>
        <v>5</v>
      </c>
      <c r="G10" s="169">
        <v>4</v>
      </c>
      <c r="H10" s="169">
        <f t="shared" ref="H10" si="1">G10+1</f>
        <v>5</v>
      </c>
      <c r="I10" s="169">
        <v>6</v>
      </c>
      <c r="J10" s="169">
        <v>7</v>
      </c>
      <c r="K10" s="169">
        <v>8</v>
      </c>
      <c r="L10" s="169">
        <v>9</v>
      </c>
      <c r="M10" s="169">
        <v>10</v>
      </c>
      <c r="N10" s="169">
        <v>11</v>
      </c>
      <c r="O10" s="169">
        <v>12</v>
      </c>
      <c r="P10" s="169">
        <v>13</v>
      </c>
      <c r="Q10" s="169">
        <v>14</v>
      </c>
      <c r="R10" s="169">
        <v>15</v>
      </c>
      <c r="S10" s="169">
        <v>16</v>
      </c>
      <c r="T10" s="169">
        <v>17</v>
      </c>
      <c r="U10" s="169">
        <v>18</v>
      </c>
      <c r="V10" s="169">
        <v>19</v>
      </c>
      <c r="W10" s="169">
        <v>20</v>
      </c>
      <c r="X10" s="169">
        <v>21</v>
      </c>
      <c r="Y10" s="169">
        <v>22</v>
      </c>
      <c r="Z10" s="169">
        <v>23</v>
      </c>
      <c r="AA10" s="169">
        <v>24</v>
      </c>
      <c r="AB10" s="169">
        <v>25</v>
      </c>
      <c r="AC10" s="169">
        <v>26</v>
      </c>
      <c r="AD10" s="169">
        <v>27</v>
      </c>
      <c r="AE10" s="169">
        <v>28</v>
      </c>
      <c r="AF10" s="169">
        <v>29</v>
      </c>
      <c r="AG10" s="169">
        <v>30</v>
      </c>
      <c r="AH10" s="169">
        <v>31</v>
      </c>
      <c r="AI10" s="169">
        <v>32</v>
      </c>
      <c r="AJ10" s="169">
        <v>33</v>
      </c>
      <c r="AK10" s="169">
        <v>34</v>
      </c>
      <c r="AL10" s="169">
        <v>35</v>
      </c>
      <c r="AM10" s="169">
        <v>36</v>
      </c>
      <c r="AN10" s="169">
        <v>37</v>
      </c>
      <c r="AO10" s="169">
        <v>38</v>
      </c>
      <c r="AP10" s="169">
        <v>39</v>
      </c>
      <c r="AQ10" s="169">
        <v>40</v>
      </c>
      <c r="AR10" s="169">
        <v>41</v>
      </c>
      <c r="AS10" s="169">
        <v>42</v>
      </c>
      <c r="AT10" s="169">
        <v>43</v>
      </c>
      <c r="AU10" s="169">
        <v>44</v>
      </c>
    </row>
    <row r="11" spans="1:47" s="4" customFormat="1" ht="27.95" customHeight="1">
      <c r="A11" s="169"/>
      <c r="B11" s="170" t="s">
        <v>9</v>
      </c>
      <c r="C11" s="170"/>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row>
    <row r="12" spans="1:47" s="5" customFormat="1" ht="27.95" customHeight="1">
      <c r="A12" s="171" t="s">
        <v>32</v>
      </c>
      <c r="B12" s="172" t="s">
        <v>83</v>
      </c>
      <c r="C12" s="172"/>
      <c r="D12" s="173"/>
      <c r="E12" s="173"/>
      <c r="F12" s="173"/>
      <c r="G12" s="173"/>
      <c r="H12" s="174"/>
      <c r="I12" s="174"/>
      <c r="J12" s="174"/>
      <c r="K12" s="174"/>
      <c r="L12" s="173"/>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row>
    <row r="13" spans="1:47" s="5" customFormat="1" ht="27.95" customHeight="1">
      <c r="A13" s="171" t="s">
        <v>34</v>
      </c>
      <c r="B13" s="175" t="s">
        <v>84</v>
      </c>
      <c r="C13" s="175"/>
      <c r="D13" s="173"/>
      <c r="E13" s="173"/>
      <c r="F13" s="173"/>
      <c r="G13" s="173"/>
      <c r="H13" s="174"/>
      <c r="I13" s="174"/>
      <c r="J13" s="174"/>
      <c r="K13" s="174"/>
      <c r="L13" s="173"/>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row>
    <row r="14" spans="1:47" s="5" customFormat="1" ht="27.95" customHeight="1">
      <c r="A14" s="176" t="s">
        <v>35</v>
      </c>
      <c r="B14" s="177" t="s">
        <v>36</v>
      </c>
      <c r="C14" s="177"/>
      <c r="D14" s="173"/>
      <c r="E14" s="173"/>
      <c r="F14" s="173"/>
      <c r="G14" s="173"/>
      <c r="H14" s="174"/>
      <c r="I14" s="174"/>
      <c r="J14" s="174"/>
      <c r="K14" s="174"/>
      <c r="L14" s="173"/>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row>
    <row r="15" spans="1:47" s="5" customFormat="1" ht="27.95" customHeight="1">
      <c r="A15" s="178" t="s">
        <v>41</v>
      </c>
      <c r="B15" s="179" t="s">
        <v>62</v>
      </c>
      <c r="C15" s="179"/>
      <c r="D15" s="173"/>
      <c r="E15" s="173"/>
      <c r="F15" s="173"/>
      <c r="G15" s="173"/>
      <c r="H15" s="174"/>
      <c r="I15" s="174"/>
      <c r="J15" s="174"/>
      <c r="K15" s="174"/>
      <c r="L15" s="173"/>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row>
    <row r="16" spans="1:47" s="5" customFormat="1" ht="27.95" customHeight="1">
      <c r="A16" s="178" t="s">
        <v>46</v>
      </c>
      <c r="B16" s="179" t="s">
        <v>62</v>
      </c>
      <c r="C16" s="179"/>
      <c r="D16" s="173"/>
      <c r="E16" s="173"/>
      <c r="F16" s="173"/>
      <c r="G16" s="173"/>
      <c r="H16" s="174"/>
      <c r="I16" s="174"/>
      <c r="J16" s="174"/>
      <c r="K16" s="174"/>
      <c r="L16" s="173"/>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row>
    <row r="17" spans="1:47" s="5" customFormat="1" ht="27.95" customHeight="1">
      <c r="A17" s="178" t="s">
        <v>59</v>
      </c>
      <c r="B17" s="186" t="s">
        <v>63</v>
      </c>
      <c r="C17" s="179"/>
      <c r="D17" s="173"/>
      <c r="E17" s="173"/>
      <c r="F17" s="173"/>
      <c r="G17" s="173"/>
      <c r="H17" s="174"/>
      <c r="I17" s="174"/>
      <c r="J17" s="174"/>
      <c r="K17" s="174"/>
      <c r="L17" s="173"/>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row>
    <row r="18" spans="1:47" s="5" customFormat="1" ht="27.95" customHeight="1">
      <c r="A18" s="176" t="s">
        <v>37</v>
      </c>
      <c r="B18" s="177" t="s">
        <v>38</v>
      </c>
      <c r="C18" s="177"/>
      <c r="D18" s="173"/>
      <c r="E18" s="173"/>
      <c r="F18" s="173"/>
      <c r="G18" s="173"/>
      <c r="H18" s="174"/>
      <c r="I18" s="174"/>
      <c r="J18" s="174"/>
      <c r="K18" s="174"/>
      <c r="L18" s="173"/>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row>
    <row r="19" spans="1:47" s="5" customFormat="1" ht="27.95" customHeight="1">
      <c r="A19" s="178" t="s">
        <v>41</v>
      </c>
      <c r="B19" s="179" t="s">
        <v>62</v>
      </c>
      <c r="C19" s="179"/>
      <c r="D19" s="173"/>
      <c r="E19" s="173"/>
      <c r="F19" s="173"/>
      <c r="G19" s="173"/>
      <c r="H19" s="174"/>
      <c r="I19" s="174"/>
      <c r="J19" s="174"/>
      <c r="K19" s="174"/>
      <c r="L19" s="173"/>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row>
    <row r="20" spans="1:47" s="5" customFormat="1" ht="27.95" customHeight="1">
      <c r="A20" s="178" t="s">
        <v>59</v>
      </c>
      <c r="B20" s="186" t="s">
        <v>63</v>
      </c>
      <c r="C20" s="179"/>
      <c r="D20" s="173"/>
      <c r="E20" s="173"/>
      <c r="F20" s="173"/>
      <c r="G20" s="173"/>
      <c r="H20" s="174"/>
      <c r="I20" s="174"/>
      <c r="J20" s="174"/>
      <c r="K20" s="174"/>
      <c r="L20" s="173"/>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row>
    <row r="21" spans="1:47" s="5" customFormat="1" ht="27.95" customHeight="1">
      <c r="A21" s="176" t="s">
        <v>39</v>
      </c>
      <c r="B21" s="177" t="s">
        <v>40</v>
      </c>
      <c r="C21" s="177"/>
      <c r="D21" s="173"/>
      <c r="E21" s="173"/>
      <c r="F21" s="173"/>
      <c r="G21" s="173"/>
      <c r="H21" s="174"/>
      <c r="I21" s="174"/>
      <c r="J21" s="174"/>
      <c r="K21" s="174"/>
      <c r="L21" s="173"/>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row>
    <row r="22" spans="1:47" s="5" customFormat="1" ht="27.95" customHeight="1">
      <c r="A22" s="178" t="s">
        <v>41</v>
      </c>
      <c r="B22" s="179" t="s">
        <v>62</v>
      </c>
      <c r="C22" s="179"/>
      <c r="D22" s="173"/>
      <c r="E22" s="173"/>
      <c r="F22" s="173"/>
      <c r="G22" s="173"/>
      <c r="H22" s="174"/>
      <c r="I22" s="174"/>
      <c r="J22" s="174"/>
      <c r="K22" s="174"/>
      <c r="L22" s="173"/>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row>
    <row r="23" spans="1:47" s="5" customFormat="1" ht="27.95" customHeight="1">
      <c r="A23" s="178" t="s">
        <v>59</v>
      </c>
      <c r="B23" s="186" t="s">
        <v>63</v>
      </c>
      <c r="C23" s="179"/>
      <c r="D23" s="173"/>
      <c r="E23" s="173"/>
      <c r="F23" s="173"/>
      <c r="G23" s="173"/>
      <c r="H23" s="174"/>
      <c r="I23" s="174"/>
      <c r="J23" s="174"/>
      <c r="K23" s="174"/>
      <c r="L23" s="173"/>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row>
    <row r="24" spans="1:47" s="5" customFormat="1" ht="27.95" customHeight="1">
      <c r="A24" s="171" t="s">
        <v>45</v>
      </c>
      <c r="B24" s="175" t="s">
        <v>85</v>
      </c>
      <c r="C24" s="175"/>
      <c r="D24" s="173"/>
      <c r="E24" s="173"/>
      <c r="F24" s="173"/>
      <c r="G24" s="173"/>
      <c r="H24" s="174"/>
      <c r="I24" s="174"/>
      <c r="J24" s="174"/>
      <c r="K24" s="174"/>
      <c r="L24" s="173"/>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row>
    <row r="25" spans="1:47" s="5" customFormat="1" ht="27.95" customHeight="1">
      <c r="A25" s="176" t="s">
        <v>35</v>
      </c>
      <c r="B25" s="177" t="s">
        <v>36</v>
      </c>
      <c r="C25" s="177"/>
      <c r="D25" s="173"/>
      <c r="E25" s="173"/>
      <c r="F25" s="173"/>
      <c r="G25" s="173"/>
      <c r="H25" s="174"/>
      <c r="I25" s="174"/>
      <c r="J25" s="174"/>
      <c r="K25" s="174"/>
      <c r="L25" s="173"/>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row>
    <row r="26" spans="1:47" s="5" customFormat="1" ht="27.95" customHeight="1">
      <c r="A26" s="178" t="s">
        <v>41</v>
      </c>
      <c r="B26" s="179" t="s">
        <v>62</v>
      </c>
      <c r="C26" s="179"/>
      <c r="D26" s="173"/>
      <c r="E26" s="173"/>
      <c r="F26" s="173"/>
      <c r="G26" s="173"/>
      <c r="H26" s="174"/>
      <c r="I26" s="174"/>
      <c r="J26" s="174"/>
      <c r="K26" s="174"/>
      <c r="L26" s="173"/>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row>
    <row r="27" spans="1:47" s="5" customFormat="1" ht="27.95" customHeight="1">
      <c r="A27" s="178" t="s">
        <v>59</v>
      </c>
      <c r="B27" s="186" t="s">
        <v>63</v>
      </c>
      <c r="C27" s="179"/>
      <c r="D27" s="173"/>
      <c r="E27" s="173"/>
      <c r="F27" s="173"/>
      <c r="G27" s="173"/>
      <c r="H27" s="174"/>
      <c r="I27" s="174"/>
      <c r="J27" s="174"/>
      <c r="K27" s="174"/>
      <c r="L27" s="173"/>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row>
    <row r="28" spans="1:47" s="5" customFormat="1" ht="27.95" customHeight="1">
      <c r="A28" s="176" t="s">
        <v>37</v>
      </c>
      <c r="B28" s="177" t="s">
        <v>38</v>
      </c>
      <c r="C28" s="177"/>
      <c r="D28" s="173"/>
      <c r="E28" s="173"/>
      <c r="F28" s="173"/>
      <c r="G28" s="173"/>
      <c r="H28" s="174"/>
      <c r="I28" s="174"/>
      <c r="J28" s="174"/>
      <c r="K28" s="174"/>
      <c r="L28" s="173"/>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row>
    <row r="29" spans="1:47" s="5" customFormat="1" ht="27.95" customHeight="1">
      <c r="A29" s="178" t="s">
        <v>41</v>
      </c>
      <c r="B29" s="179" t="s">
        <v>62</v>
      </c>
      <c r="C29" s="179"/>
      <c r="D29" s="173"/>
      <c r="E29" s="173"/>
      <c r="F29" s="173"/>
      <c r="G29" s="173"/>
      <c r="H29" s="174"/>
      <c r="I29" s="174"/>
      <c r="J29" s="174"/>
      <c r="K29" s="174"/>
      <c r="L29" s="173"/>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row>
    <row r="30" spans="1:47" s="5" customFormat="1" ht="27.95" customHeight="1">
      <c r="A30" s="178" t="s">
        <v>59</v>
      </c>
      <c r="B30" s="186" t="s">
        <v>63</v>
      </c>
      <c r="C30" s="179"/>
      <c r="D30" s="173"/>
      <c r="E30" s="173"/>
      <c r="F30" s="173"/>
      <c r="G30" s="173"/>
      <c r="H30" s="174"/>
      <c r="I30" s="174"/>
      <c r="J30" s="174"/>
      <c r="K30" s="174"/>
      <c r="L30" s="173"/>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row>
    <row r="31" spans="1:47" s="5" customFormat="1" ht="27.95" customHeight="1">
      <c r="A31" s="176" t="s">
        <v>39</v>
      </c>
      <c r="B31" s="177" t="s">
        <v>40</v>
      </c>
      <c r="C31" s="177"/>
      <c r="D31" s="173"/>
      <c r="E31" s="173"/>
      <c r="F31" s="173"/>
      <c r="G31" s="173"/>
      <c r="H31" s="174"/>
      <c r="I31" s="174"/>
      <c r="J31" s="174"/>
      <c r="K31" s="174"/>
      <c r="L31" s="173"/>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row>
    <row r="32" spans="1:47" s="5" customFormat="1" ht="27.95" customHeight="1">
      <c r="A32" s="178" t="s">
        <v>41</v>
      </c>
      <c r="B32" s="179" t="s">
        <v>62</v>
      </c>
      <c r="C32" s="179"/>
      <c r="D32" s="173"/>
      <c r="E32" s="173"/>
      <c r="F32" s="173"/>
      <c r="G32" s="173"/>
      <c r="H32" s="174"/>
      <c r="I32" s="174"/>
      <c r="J32" s="174"/>
      <c r="K32" s="174"/>
      <c r="L32" s="173"/>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row>
    <row r="33" spans="1:47" s="5" customFormat="1" ht="27.95" customHeight="1">
      <c r="A33" s="178" t="s">
        <v>59</v>
      </c>
      <c r="B33" s="186" t="s">
        <v>63</v>
      </c>
      <c r="C33" s="179"/>
      <c r="D33" s="173"/>
      <c r="E33" s="173"/>
      <c r="F33" s="173"/>
      <c r="G33" s="173"/>
      <c r="H33" s="174"/>
      <c r="I33" s="174"/>
      <c r="J33" s="174"/>
      <c r="K33" s="174"/>
      <c r="L33" s="173"/>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row>
    <row r="34" spans="1:47" s="5" customFormat="1" ht="27.95" customHeight="1">
      <c r="A34" s="171" t="s">
        <v>47</v>
      </c>
      <c r="B34" s="175" t="s">
        <v>86</v>
      </c>
      <c r="C34" s="175"/>
      <c r="D34" s="173"/>
      <c r="E34" s="173"/>
      <c r="F34" s="173"/>
      <c r="G34" s="173"/>
      <c r="H34" s="174"/>
      <c r="I34" s="174"/>
      <c r="J34" s="174"/>
      <c r="K34" s="174"/>
      <c r="L34" s="173"/>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row>
    <row r="35" spans="1:47" s="5" customFormat="1" ht="27.95" customHeight="1">
      <c r="A35" s="176" t="s">
        <v>35</v>
      </c>
      <c r="B35" s="177" t="s">
        <v>36</v>
      </c>
      <c r="C35" s="177"/>
      <c r="D35" s="173"/>
      <c r="E35" s="173"/>
      <c r="F35" s="173"/>
      <c r="G35" s="173"/>
      <c r="H35" s="174"/>
      <c r="I35" s="174"/>
      <c r="J35" s="174"/>
      <c r="K35" s="174"/>
      <c r="L35" s="173"/>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row>
    <row r="36" spans="1:47" s="5" customFormat="1" ht="27.95" customHeight="1">
      <c r="A36" s="178" t="s">
        <v>41</v>
      </c>
      <c r="B36" s="179" t="s">
        <v>62</v>
      </c>
      <c r="C36" s="179"/>
      <c r="D36" s="173"/>
      <c r="E36" s="173"/>
      <c r="F36" s="173"/>
      <c r="G36" s="173"/>
      <c r="H36" s="174"/>
      <c r="I36" s="174"/>
      <c r="J36" s="174"/>
      <c r="K36" s="174"/>
      <c r="L36" s="173"/>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row>
    <row r="37" spans="1:47" s="5" customFormat="1" ht="27.95" customHeight="1">
      <c r="A37" s="178" t="s">
        <v>59</v>
      </c>
      <c r="B37" s="186" t="s">
        <v>63</v>
      </c>
      <c r="C37" s="179"/>
      <c r="D37" s="173"/>
      <c r="E37" s="173"/>
      <c r="F37" s="173"/>
      <c r="G37" s="173"/>
      <c r="H37" s="174"/>
      <c r="I37" s="174"/>
      <c r="J37" s="174"/>
      <c r="K37" s="174"/>
      <c r="L37" s="173"/>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row>
    <row r="38" spans="1:47" s="5" customFormat="1" ht="27.95" customHeight="1">
      <c r="A38" s="176" t="s">
        <v>37</v>
      </c>
      <c r="B38" s="177" t="s">
        <v>38</v>
      </c>
      <c r="C38" s="177"/>
      <c r="D38" s="173"/>
      <c r="E38" s="173"/>
      <c r="F38" s="173"/>
      <c r="G38" s="173"/>
      <c r="H38" s="174"/>
      <c r="I38" s="174"/>
      <c r="J38" s="174"/>
      <c r="K38" s="174"/>
      <c r="L38" s="173"/>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row>
    <row r="39" spans="1:47" s="5" customFormat="1" ht="27.95" customHeight="1">
      <c r="A39" s="178" t="s">
        <v>41</v>
      </c>
      <c r="B39" s="179" t="s">
        <v>62</v>
      </c>
      <c r="C39" s="179"/>
      <c r="D39" s="173"/>
      <c r="E39" s="173"/>
      <c r="F39" s="173"/>
      <c r="G39" s="173"/>
      <c r="H39" s="174"/>
      <c r="I39" s="174"/>
      <c r="J39" s="174"/>
      <c r="K39" s="174"/>
      <c r="L39" s="173"/>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row>
    <row r="40" spans="1:47" s="5" customFormat="1" ht="27.95" customHeight="1">
      <c r="A40" s="178" t="s">
        <v>59</v>
      </c>
      <c r="B40" s="186" t="s">
        <v>63</v>
      </c>
      <c r="C40" s="179"/>
      <c r="D40" s="173"/>
      <c r="E40" s="173"/>
      <c r="F40" s="173"/>
      <c r="G40" s="173"/>
      <c r="H40" s="174"/>
      <c r="I40" s="174"/>
      <c r="J40" s="174"/>
      <c r="K40" s="174"/>
      <c r="L40" s="173"/>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row>
    <row r="41" spans="1:47" s="5" customFormat="1" ht="27.95" customHeight="1">
      <c r="A41" s="176" t="s">
        <v>39</v>
      </c>
      <c r="B41" s="177" t="s">
        <v>40</v>
      </c>
      <c r="C41" s="177"/>
      <c r="D41" s="173"/>
      <c r="E41" s="173"/>
      <c r="F41" s="173"/>
      <c r="G41" s="173"/>
      <c r="H41" s="174"/>
      <c r="I41" s="174"/>
      <c r="J41" s="174"/>
      <c r="K41" s="174"/>
      <c r="L41" s="173"/>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row>
    <row r="42" spans="1:47" s="5" customFormat="1" ht="27.95" customHeight="1">
      <c r="A42" s="178" t="s">
        <v>41</v>
      </c>
      <c r="B42" s="179" t="s">
        <v>62</v>
      </c>
      <c r="C42" s="179"/>
      <c r="D42" s="173"/>
      <c r="E42" s="173"/>
      <c r="F42" s="173"/>
      <c r="G42" s="173"/>
      <c r="H42" s="174"/>
      <c r="I42" s="174"/>
      <c r="J42" s="174"/>
      <c r="K42" s="174"/>
      <c r="L42" s="173"/>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row>
    <row r="43" spans="1:47" s="5" customFormat="1" ht="27.95" customHeight="1">
      <c r="A43" s="178" t="s">
        <v>59</v>
      </c>
      <c r="B43" s="186" t="s">
        <v>63</v>
      </c>
      <c r="C43" s="179"/>
      <c r="D43" s="173"/>
      <c r="E43" s="173"/>
      <c r="F43" s="173"/>
      <c r="G43" s="173"/>
      <c r="H43" s="174"/>
      <c r="I43" s="174"/>
      <c r="J43" s="174"/>
      <c r="K43" s="174"/>
      <c r="L43" s="173"/>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row>
    <row r="44" spans="1:47" s="5" customFormat="1" ht="27.95" customHeight="1">
      <c r="A44" s="171" t="s">
        <v>49</v>
      </c>
      <c r="B44" s="175" t="s">
        <v>87</v>
      </c>
      <c r="C44" s="175"/>
      <c r="D44" s="173"/>
      <c r="E44" s="173"/>
      <c r="F44" s="173"/>
      <c r="G44" s="173"/>
      <c r="H44" s="174"/>
      <c r="I44" s="174"/>
      <c r="J44" s="174"/>
      <c r="K44" s="174"/>
      <c r="L44" s="173"/>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row>
    <row r="45" spans="1:47" s="5" customFormat="1" ht="27.95" customHeight="1">
      <c r="A45" s="176" t="s">
        <v>35</v>
      </c>
      <c r="B45" s="177" t="s">
        <v>36</v>
      </c>
      <c r="C45" s="177"/>
      <c r="D45" s="173"/>
      <c r="E45" s="173"/>
      <c r="F45" s="173"/>
      <c r="G45" s="173"/>
      <c r="H45" s="174"/>
      <c r="I45" s="174"/>
      <c r="J45" s="174"/>
      <c r="K45" s="174"/>
      <c r="L45" s="173"/>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row>
    <row r="46" spans="1:47" s="5" customFormat="1" ht="27.95" customHeight="1">
      <c r="A46" s="178" t="s">
        <v>41</v>
      </c>
      <c r="B46" s="179" t="s">
        <v>62</v>
      </c>
      <c r="C46" s="179"/>
      <c r="D46" s="173"/>
      <c r="E46" s="173"/>
      <c r="F46" s="173"/>
      <c r="G46" s="173"/>
      <c r="H46" s="174"/>
      <c r="I46" s="174"/>
      <c r="J46" s="174"/>
      <c r="K46" s="174"/>
      <c r="L46" s="173"/>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row>
    <row r="47" spans="1:47" s="5" customFormat="1" ht="27.95" customHeight="1">
      <c r="A47" s="178" t="s">
        <v>59</v>
      </c>
      <c r="B47" s="186" t="s">
        <v>63</v>
      </c>
      <c r="C47" s="179"/>
      <c r="D47" s="173"/>
      <c r="E47" s="173"/>
      <c r="F47" s="173"/>
      <c r="G47" s="173"/>
      <c r="H47" s="174"/>
      <c r="I47" s="174"/>
      <c r="J47" s="174"/>
      <c r="K47" s="174"/>
      <c r="L47" s="173"/>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row>
    <row r="48" spans="1:47" s="5" customFormat="1" ht="27.95" customHeight="1">
      <c r="A48" s="176" t="s">
        <v>37</v>
      </c>
      <c r="B48" s="177" t="s">
        <v>38</v>
      </c>
      <c r="C48" s="177"/>
      <c r="D48" s="173"/>
      <c r="E48" s="173"/>
      <c r="F48" s="173"/>
      <c r="G48" s="173"/>
      <c r="H48" s="174"/>
      <c r="I48" s="174"/>
      <c r="J48" s="174"/>
      <c r="K48" s="174"/>
      <c r="L48" s="173"/>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row>
    <row r="49" spans="1:47" s="5" customFormat="1" ht="27.95" customHeight="1">
      <c r="A49" s="178" t="s">
        <v>41</v>
      </c>
      <c r="B49" s="179" t="s">
        <v>62</v>
      </c>
      <c r="C49" s="179"/>
      <c r="D49" s="173"/>
      <c r="E49" s="173"/>
      <c r="F49" s="173"/>
      <c r="G49" s="173"/>
      <c r="H49" s="174"/>
      <c r="I49" s="174"/>
      <c r="J49" s="174"/>
      <c r="K49" s="174"/>
      <c r="L49" s="173"/>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row>
    <row r="50" spans="1:47" s="5" customFormat="1" ht="27.95" customHeight="1">
      <c r="A50" s="178" t="s">
        <v>59</v>
      </c>
      <c r="B50" s="186" t="s">
        <v>63</v>
      </c>
      <c r="C50" s="179"/>
      <c r="D50" s="173"/>
      <c r="E50" s="173"/>
      <c r="F50" s="173"/>
      <c r="G50" s="173"/>
      <c r="H50" s="174"/>
      <c r="I50" s="174"/>
      <c r="J50" s="174"/>
      <c r="K50" s="174"/>
      <c r="L50" s="173"/>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row>
    <row r="51" spans="1:47" s="5" customFormat="1" ht="27.95" customHeight="1">
      <c r="A51" s="176" t="s">
        <v>39</v>
      </c>
      <c r="B51" s="177" t="s">
        <v>40</v>
      </c>
      <c r="C51" s="177"/>
      <c r="D51" s="173"/>
      <c r="E51" s="173"/>
      <c r="F51" s="173"/>
      <c r="G51" s="173"/>
      <c r="H51" s="174"/>
      <c r="I51" s="174"/>
      <c r="J51" s="174"/>
      <c r="K51" s="174"/>
      <c r="L51" s="173"/>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row>
    <row r="52" spans="1:47" s="5" customFormat="1" ht="27.95" customHeight="1">
      <c r="A52" s="178" t="s">
        <v>41</v>
      </c>
      <c r="B52" s="179" t="s">
        <v>62</v>
      </c>
      <c r="C52" s="179"/>
      <c r="D52" s="173"/>
      <c r="E52" s="173"/>
      <c r="F52" s="173"/>
      <c r="G52" s="173"/>
      <c r="H52" s="174"/>
      <c r="I52" s="174"/>
      <c r="J52" s="174"/>
      <c r="K52" s="174"/>
      <c r="L52" s="173"/>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row>
    <row r="53" spans="1:47" s="5" customFormat="1" ht="27.95" customHeight="1">
      <c r="A53" s="178" t="s">
        <v>59</v>
      </c>
      <c r="B53" s="186" t="s">
        <v>63</v>
      </c>
      <c r="C53" s="179"/>
      <c r="D53" s="173"/>
      <c r="E53" s="173"/>
      <c r="F53" s="173"/>
      <c r="G53" s="173"/>
      <c r="H53" s="174"/>
      <c r="I53" s="174"/>
      <c r="J53" s="174"/>
      <c r="K53" s="174"/>
      <c r="L53" s="173"/>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row>
    <row r="54" spans="1:47" s="5" customFormat="1" ht="27.95" customHeight="1">
      <c r="A54" s="171" t="s">
        <v>50</v>
      </c>
      <c r="B54" s="172" t="s">
        <v>83</v>
      </c>
      <c r="C54" s="172"/>
      <c r="D54" s="173"/>
      <c r="E54" s="173"/>
      <c r="F54" s="173"/>
      <c r="G54" s="173"/>
      <c r="H54" s="174"/>
      <c r="I54" s="174"/>
      <c r="J54" s="174"/>
      <c r="K54" s="174"/>
      <c r="L54" s="173"/>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row>
    <row r="55" spans="1:47" ht="27.95" customHeight="1">
      <c r="A55" s="180" t="s">
        <v>59</v>
      </c>
      <c r="B55" s="175" t="s">
        <v>60</v>
      </c>
      <c r="C55" s="175"/>
      <c r="D55" s="181"/>
      <c r="E55" s="181"/>
      <c r="F55" s="181"/>
      <c r="G55" s="181"/>
      <c r="H55" s="182"/>
      <c r="I55" s="182"/>
      <c r="J55" s="182"/>
      <c r="K55" s="182"/>
      <c r="L55" s="181"/>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row>
    <row r="56" spans="1:47">
      <c r="A56" s="180"/>
      <c r="B56" s="179"/>
      <c r="C56" s="179"/>
      <c r="D56" s="181"/>
      <c r="E56" s="181"/>
      <c r="F56" s="181"/>
      <c r="G56" s="181"/>
      <c r="H56" s="182"/>
      <c r="I56" s="182"/>
      <c r="J56" s="182"/>
      <c r="K56" s="182"/>
      <c r="L56" s="181"/>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row>
    <row r="57" spans="1:47" ht="0.75" customHeight="1"/>
    <row r="58" spans="1:47" ht="0.75" customHeight="1"/>
    <row r="59" spans="1:47" ht="0.75" customHeight="1"/>
    <row r="60" spans="1:47" ht="0.75" customHeight="1"/>
    <row r="61" spans="1:47" ht="0.6" customHeight="1"/>
    <row r="62" spans="1:47" ht="0.6" customHeight="1"/>
    <row r="63" spans="1:47" ht="0.75" customHeight="1"/>
    <row r="64" spans="1:47" ht="0.75" customHeight="1"/>
    <row r="65" spans="1:47" ht="0.75" customHeight="1"/>
    <row r="66" spans="1:47" ht="0.75" customHeight="1"/>
    <row r="67" spans="1:47" ht="0.75" customHeight="1"/>
    <row r="68" spans="1:47" ht="0.75" customHeight="1"/>
    <row r="69" spans="1:47">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row>
    <row r="70" spans="1:47">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row>
    <row r="71" spans="1:47">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row>
    <row r="72" spans="1:47">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row>
    <row r="73" spans="1:47">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row>
    <row r="74" spans="1:47">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row>
    <row r="75" spans="1:47">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row>
    <row r="76" spans="1:47">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row>
    <row r="77" spans="1:47">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row>
    <row r="78" spans="1:47">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row>
    <row r="79" spans="1:47">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row>
    <row r="80" spans="1:47">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row>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row r="265" s="11" customFormat="1"/>
    <row r="266" s="11" customFormat="1"/>
    <row r="267" s="11" customFormat="1"/>
    <row r="268" s="11" customFormat="1"/>
    <row r="269" s="11" customFormat="1"/>
    <row r="270" s="11" customFormat="1"/>
    <row r="271" s="11" customFormat="1"/>
    <row r="272" s="11" customFormat="1"/>
    <row r="273" s="11" customFormat="1"/>
    <row r="274" s="11" customFormat="1"/>
    <row r="275" s="11" customFormat="1"/>
    <row r="276" s="11" customFormat="1"/>
    <row r="277" s="11" customFormat="1"/>
    <row r="278" s="11" customFormat="1"/>
    <row r="279" s="11" customFormat="1"/>
    <row r="280" s="11" customFormat="1"/>
    <row r="281" s="11" customFormat="1"/>
    <row r="282" s="11" customFormat="1"/>
    <row r="283" s="11" customFormat="1"/>
    <row r="284" s="11" customFormat="1"/>
    <row r="285" s="11" customFormat="1"/>
    <row r="286" s="11" customFormat="1"/>
    <row r="287" s="11" customFormat="1"/>
    <row r="288" s="11" customFormat="1"/>
    <row r="289" s="11" customFormat="1"/>
    <row r="290" s="11" customFormat="1"/>
    <row r="291" s="11" customFormat="1"/>
    <row r="292" s="11" customFormat="1"/>
    <row r="293" s="11" customFormat="1"/>
    <row r="294" s="11" customFormat="1"/>
    <row r="295" s="11" customFormat="1"/>
    <row r="296" s="11" customFormat="1"/>
    <row r="297" s="11" customFormat="1"/>
    <row r="298" s="11" customFormat="1"/>
    <row r="299" s="11" customFormat="1"/>
    <row r="300" s="11" customFormat="1"/>
    <row r="301" s="11" customFormat="1"/>
    <row r="302" s="11" customFormat="1"/>
    <row r="303" s="11" customFormat="1"/>
    <row r="304" s="11" customFormat="1"/>
    <row r="305" s="11" customFormat="1"/>
    <row r="306" s="11" customFormat="1"/>
    <row r="307" s="11" customFormat="1"/>
    <row r="308" s="11" customFormat="1"/>
    <row r="309" s="11" customFormat="1"/>
    <row r="310" s="11" customFormat="1"/>
    <row r="311" s="11" customFormat="1"/>
    <row r="312" s="11" customFormat="1"/>
    <row r="313" s="11" customFormat="1"/>
    <row r="314" s="11" customFormat="1"/>
    <row r="315" s="11" customFormat="1"/>
    <row r="316" s="11" customFormat="1"/>
    <row r="317" s="11" customFormat="1"/>
    <row r="318" s="11" customFormat="1"/>
    <row r="319" s="11" customFormat="1"/>
    <row r="320" s="11" customFormat="1"/>
    <row r="321" s="11" customFormat="1"/>
    <row r="322" s="11" customFormat="1"/>
    <row r="323" s="11" customFormat="1"/>
    <row r="324" s="11" customFormat="1"/>
    <row r="325" s="11" customFormat="1"/>
    <row r="326" s="11" customFormat="1"/>
    <row r="327" s="11" customFormat="1"/>
    <row r="328" s="11" customFormat="1"/>
    <row r="329" s="11" customFormat="1"/>
    <row r="330" s="11" customFormat="1"/>
    <row r="331" s="11" customFormat="1"/>
    <row r="332" s="11" customFormat="1"/>
    <row r="333" s="11" customFormat="1"/>
    <row r="334" s="11" customFormat="1"/>
    <row r="335" s="11" customFormat="1"/>
    <row r="336" s="11" customFormat="1"/>
    <row r="337" s="11" customFormat="1"/>
    <row r="338" s="11" customFormat="1"/>
    <row r="339" s="11" customFormat="1"/>
    <row r="340" s="11" customFormat="1"/>
    <row r="341" s="11" customFormat="1"/>
    <row r="342" s="11" customFormat="1"/>
    <row r="343" s="11" customFormat="1"/>
    <row r="344" s="11" customFormat="1"/>
    <row r="345" s="11" customFormat="1"/>
    <row r="346" s="11" customFormat="1"/>
    <row r="347" s="11" customFormat="1"/>
    <row r="348" s="11" customFormat="1"/>
    <row r="349" s="11" customFormat="1"/>
    <row r="350" s="11" customFormat="1"/>
    <row r="351" s="11" customFormat="1"/>
    <row r="352" s="11" customFormat="1"/>
  </sheetData>
  <mergeCells count="62">
    <mergeCell ref="AQ1:AU1"/>
    <mergeCell ref="A2:AU2"/>
    <mergeCell ref="A3:AU3"/>
    <mergeCell ref="A4:AU4"/>
    <mergeCell ref="Q6:R7"/>
    <mergeCell ref="S6:T7"/>
    <mergeCell ref="L6:L9"/>
    <mergeCell ref="I7:K7"/>
    <mergeCell ref="A1:Z1"/>
    <mergeCell ref="AP7:AT7"/>
    <mergeCell ref="M7:M9"/>
    <mergeCell ref="N7:N9"/>
    <mergeCell ref="O8:O9"/>
    <mergeCell ref="P8:P9"/>
    <mergeCell ref="Q8:Q9"/>
    <mergeCell ref="R8:R9"/>
    <mergeCell ref="S8:S9"/>
    <mergeCell ref="T8:T9"/>
    <mergeCell ref="U8:U9"/>
    <mergeCell ref="V8:V9"/>
    <mergeCell ref="W7:W9"/>
    <mergeCell ref="AJ8:AL8"/>
    <mergeCell ref="AP8:AR8"/>
    <mergeCell ref="AT8:AT9"/>
    <mergeCell ref="X7:AB7"/>
    <mergeCell ref="AD7:AH7"/>
    <mergeCell ref="AH8:AH9"/>
    <mergeCell ref="X8:Z8"/>
    <mergeCell ref="AD8:AF8"/>
    <mergeCell ref="F5:F9"/>
    <mergeCell ref="G6:G9"/>
    <mergeCell ref="H7:H9"/>
    <mergeCell ref="I8:I9"/>
    <mergeCell ref="J8:J9"/>
    <mergeCell ref="G5:K5"/>
    <mergeCell ref="K8:K9"/>
    <mergeCell ref="L5:N5"/>
    <mergeCell ref="O5:T5"/>
    <mergeCell ref="H6:K6"/>
    <mergeCell ref="M6:N6"/>
    <mergeCell ref="O6:P7"/>
    <mergeCell ref="A5:A9"/>
    <mergeCell ref="B5:B9"/>
    <mergeCell ref="C5:C9"/>
    <mergeCell ref="D5:D9"/>
    <mergeCell ref="E5:E9"/>
    <mergeCell ref="AU5:AU9"/>
    <mergeCell ref="U5:V7"/>
    <mergeCell ref="W5:AB6"/>
    <mergeCell ref="AC5:AH6"/>
    <mergeCell ref="AI5:AN6"/>
    <mergeCell ref="AO5:AT6"/>
    <mergeCell ref="AI7:AI9"/>
    <mergeCell ref="AM8:AM9"/>
    <mergeCell ref="AN8:AN9"/>
    <mergeCell ref="AO7:AO9"/>
    <mergeCell ref="AS8:AS9"/>
    <mergeCell ref="AA8:AA9"/>
    <mergeCell ref="AB8:AB9"/>
    <mergeCell ref="AC7:AC9"/>
    <mergeCell ref="AG8:AG9"/>
    <mergeCell ref="AJ7:AN7"/>
  </mergeCells>
  <printOptions horizontalCentered="1"/>
  <pageMargins left="0.39370078740157499" right="0.39370078740157499" top="0.90551181102362199" bottom="0.74803149606299202" header="0.43307086614173201" footer="0.35433070866141703"/>
  <pageSetup paperSize="9" scale="47" fitToHeight="0" orientation="landscape" useFirstPageNumber="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WXQ360"/>
  <sheetViews>
    <sheetView zoomScale="70" zoomScaleNormal="70" workbookViewId="0">
      <pane xSplit="2" ySplit="16" topLeftCell="C17" activePane="bottomRight" state="frozen"/>
      <selection pane="topRight"/>
      <selection pane="bottomLeft"/>
      <selection pane="bottomRight" activeCell="N15" sqref="N15"/>
    </sheetView>
  </sheetViews>
  <sheetFormatPr defaultColWidth="9" defaultRowHeight="18.75"/>
  <cols>
    <col min="1" max="1" width="5.140625" style="85" customWidth="1"/>
    <col min="2" max="2" width="24" style="8" customWidth="1"/>
    <col min="3" max="3" width="7.7109375" style="9" customWidth="1"/>
    <col min="4" max="4" width="9" style="9" customWidth="1"/>
    <col min="5" max="7" width="9.140625" style="9" customWidth="1"/>
    <col min="8" max="8" width="10.140625" style="9" customWidth="1"/>
    <col min="9" max="9" width="10.7109375" style="10" customWidth="1"/>
    <col min="10" max="14" width="9.7109375" style="10" customWidth="1"/>
    <col min="15" max="15" width="8.28515625" style="10" customWidth="1"/>
    <col min="16" max="16" width="10.42578125" style="10" hidden="1" customWidth="1"/>
    <col min="17" max="21" width="8.85546875" style="10" hidden="1" customWidth="1"/>
    <col min="22" max="22" width="10.140625" style="10" hidden="1" customWidth="1"/>
    <col min="23" max="23" width="10.140625" style="10" customWidth="1"/>
    <col min="24" max="28" width="8.7109375" style="10" customWidth="1"/>
    <col min="29" max="29" width="8.28515625" style="10" customWidth="1"/>
    <col min="30" max="34" width="10.140625" style="10" hidden="1" customWidth="1"/>
    <col min="35" max="35" width="10.140625" style="10" customWidth="1"/>
    <col min="36" max="40" width="8.7109375" style="10" customWidth="1"/>
    <col min="41" max="41" width="8.28515625" style="10" customWidth="1"/>
    <col min="42" max="42" width="10.140625" style="10" customWidth="1"/>
    <col min="43" max="44" width="8.7109375" style="10" customWidth="1"/>
    <col min="45" max="45" width="11" style="10" customWidth="1"/>
    <col min="46" max="46" width="9.85546875" style="10" customWidth="1"/>
    <col min="47" max="47" width="11" style="10" customWidth="1"/>
    <col min="48" max="49" width="8.7109375" style="10" customWidth="1"/>
    <col min="50" max="51" width="10.140625" style="10" customWidth="1"/>
    <col min="52" max="53" width="8.5703125" style="10" customWidth="1"/>
    <col min="54" max="54" width="11" style="10" customWidth="1"/>
    <col min="55" max="55" width="8.85546875" style="10" customWidth="1"/>
    <col min="56" max="56" width="11" style="10" customWidth="1"/>
    <col min="57" max="59" width="9" style="10" customWidth="1"/>
    <col min="60" max="60" width="10.140625" style="10" customWidth="1"/>
    <col min="61" max="62" width="8.5703125" style="10" customWidth="1"/>
    <col min="63" max="63" width="11" style="10" customWidth="1"/>
    <col min="64" max="64" width="8.85546875" style="10" customWidth="1"/>
    <col min="65" max="65" width="11" style="10" customWidth="1"/>
    <col min="66" max="69" width="9.140625" style="10" customWidth="1"/>
    <col min="70" max="266" width="9.140625" style="11"/>
    <col min="267" max="267" width="5.140625" style="11" customWidth="1"/>
    <col min="268" max="268" width="24" style="11" customWidth="1"/>
    <col min="269" max="269" width="7.7109375" style="11" customWidth="1"/>
    <col min="270" max="270" width="9" style="11" customWidth="1"/>
    <col min="271" max="273" width="9.140625" style="11" customWidth="1"/>
    <col min="274" max="274" width="10.140625" style="11" customWidth="1"/>
    <col min="275" max="275" width="10.7109375" style="11" customWidth="1"/>
    <col min="276" max="276" width="10" style="11" customWidth="1"/>
    <col min="277" max="277" width="9.42578125" style="11" customWidth="1"/>
    <col min="278" max="279" width="10.7109375" style="11" customWidth="1"/>
    <col min="280" max="280" width="9.28515625" style="11" customWidth="1"/>
    <col min="281" max="285" width="10.7109375" style="11" customWidth="1"/>
    <col min="286" max="286" width="10.42578125" style="11" customWidth="1"/>
    <col min="287" max="289" width="8.85546875" style="11" customWidth="1"/>
    <col min="290" max="291" width="10.140625" style="11" customWidth="1"/>
    <col min="292" max="294" width="9.5703125" style="11" customWidth="1"/>
    <col min="295" max="295" width="10.140625" style="11" customWidth="1"/>
    <col min="296" max="300" width="9" style="11" hidden="1" customWidth="1"/>
    <col min="301" max="301" width="10.140625" style="11" customWidth="1"/>
    <col min="302" max="304" width="9.5703125" style="11" customWidth="1"/>
    <col min="305" max="305" width="10.140625" style="11" customWidth="1"/>
    <col min="306" max="317" width="9" style="11" hidden="1" customWidth="1"/>
    <col min="318" max="318" width="10.140625" style="11" customWidth="1"/>
    <col min="319" max="320" width="9.85546875" style="11" customWidth="1"/>
    <col min="321" max="321" width="12.5703125" style="11" customWidth="1"/>
    <col min="322" max="322" width="9.85546875" style="11" customWidth="1"/>
    <col min="323" max="323" width="12.5703125" style="11" customWidth="1"/>
    <col min="324" max="324" width="10.140625" style="11" customWidth="1"/>
    <col min="325" max="325" width="9.42578125" style="11" customWidth="1"/>
    <col min="326" max="522" width="9.140625" style="11"/>
    <col min="523" max="523" width="5.140625" style="11" customWidth="1"/>
    <col min="524" max="524" width="24" style="11" customWidth="1"/>
    <col min="525" max="525" width="7.7109375" style="11" customWidth="1"/>
    <col min="526" max="526" width="9" style="11" customWidth="1"/>
    <col min="527" max="529" width="9.140625" style="11" customWidth="1"/>
    <col min="530" max="530" width="10.140625" style="11" customWidth="1"/>
    <col min="531" max="531" width="10.7109375" style="11" customWidth="1"/>
    <col min="532" max="532" width="10" style="11" customWidth="1"/>
    <col min="533" max="533" width="9.42578125" style="11" customWidth="1"/>
    <col min="534" max="535" width="10.7109375" style="11" customWidth="1"/>
    <col min="536" max="536" width="9.28515625" style="11" customWidth="1"/>
    <col min="537" max="541" width="10.7109375" style="11" customWidth="1"/>
    <col min="542" max="542" width="10.42578125" style="11" customWidth="1"/>
    <col min="543" max="545" width="8.85546875" style="11" customWidth="1"/>
    <col min="546" max="547" width="10.140625" style="11" customWidth="1"/>
    <col min="548" max="550" width="9.5703125" style="11" customWidth="1"/>
    <col min="551" max="551" width="10.140625" style="11" customWidth="1"/>
    <col min="552" max="556" width="9" style="11" hidden="1" customWidth="1"/>
    <col min="557" max="557" width="10.140625" style="11" customWidth="1"/>
    <col min="558" max="560" width="9.5703125" style="11" customWidth="1"/>
    <col min="561" max="561" width="10.140625" style="11" customWidth="1"/>
    <col min="562" max="573" width="9" style="11" hidden="1" customWidth="1"/>
    <col min="574" max="574" width="10.140625" style="11" customWidth="1"/>
    <col min="575" max="576" width="9.85546875" style="11" customWidth="1"/>
    <col min="577" max="577" width="12.5703125" style="11" customWidth="1"/>
    <col min="578" max="578" width="9.85546875" style="11" customWidth="1"/>
    <col min="579" max="579" width="12.5703125" style="11" customWidth="1"/>
    <col min="580" max="580" width="10.140625" style="11" customWidth="1"/>
    <col min="581" max="581" width="9.42578125" style="11" customWidth="1"/>
    <col min="582" max="778" width="9.140625" style="11"/>
    <col min="779" max="779" width="5.140625" style="11" customWidth="1"/>
    <col min="780" max="780" width="24" style="11" customWidth="1"/>
    <col min="781" max="781" width="7.7109375" style="11" customWidth="1"/>
    <col min="782" max="782" width="9" style="11" customWidth="1"/>
    <col min="783" max="785" width="9.140625" style="11" customWidth="1"/>
    <col min="786" max="786" width="10.140625" style="11" customWidth="1"/>
    <col min="787" max="787" width="10.7109375" style="11" customWidth="1"/>
    <col min="788" max="788" width="10" style="11" customWidth="1"/>
    <col min="789" max="789" width="9.42578125" style="11" customWidth="1"/>
    <col min="790" max="791" width="10.7109375" style="11" customWidth="1"/>
    <col min="792" max="792" width="9.28515625" style="11" customWidth="1"/>
    <col min="793" max="797" width="10.7109375" style="11" customWidth="1"/>
    <col min="798" max="798" width="10.42578125" style="11" customWidth="1"/>
    <col min="799" max="801" width="8.85546875" style="11" customWidth="1"/>
    <col min="802" max="803" width="10.140625" style="11" customWidth="1"/>
    <col min="804" max="806" width="9.5703125" style="11" customWidth="1"/>
    <col min="807" max="807" width="10.140625" style="11" customWidth="1"/>
    <col min="808" max="812" width="9" style="11" hidden="1" customWidth="1"/>
    <col min="813" max="813" width="10.140625" style="11" customWidth="1"/>
    <col min="814" max="816" width="9.5703125" style="11" customWidth="1"/>
    <col min="817" max="817" width="10.140625" style="11" customWidth="1"/>
    <col min="818" max="829" width="9" style="11" hidden="1" customWidth="1"/>
    <col min="830" max="830" width="10.140625" style="11" customWidth="1"/>
    <col min="831" max="832" width="9.85546875" style="11" customWidth="1"/>
    <col min="833" max="833" width="12.5703125" style="11" customWidth="1"/>
    <col min="834" max="834" width="9.85546875" style="11" customWidth="1"/>
    <col min="835" max="835" width="12.5703125" style="11" customWidth="1"/>
    <col min="836" max="836" width="10.140625" style="11" customWidth="1"/>
    <col min="837" max="837" width="9.42578125" style="11" customWidth="1"/>
    <col min="838" max="1034" width="9.140625" style="11"/>
    <col min="1035" max="1035" width="5.140625" style="11" customWidth="1"/>
    <col min="1036" max="1036" width="24" style="11" customWidth="1"/>
    <col min="1037" max="1037" width="7.7109375" style="11" customWidth="1"/>
    <col min="1038" max="1038" width="9" style="11" customWidth="1"/>
    <col min="1039" max="1041" width="9.140625" style="11" customWidth="1"/>
    <col min="1042" max="1042" width="10.140625" style="11" customWidth="1"/>
    <col min="1043" max="1043" width="10.7109375" style="11" customWidth="1"/>
    <col min="1044" max="1044" width="10" style="11" customWidth="1"/>
    <col min="1045" max="1045" width="9.42578125" style="11" customWidth="1"/>
    <col min="1046" max="1047" width="10.7109375" style="11" customWidth="1"/>
    <col min="1048" max="1048" width="9.28515625" style="11" customWidth="1"/>
    <col min="1049" max="1053" width="10.7109375" style="11" customWidth="1"/>
    <col min="1054" max="1054" width="10.42578125" style="11" customWidth="1"/>
    <col min="1055" max="1057" width="8.85546875" style="11" customWidth="1"/>
    <col min="1058" max="1059" width="10.140625" style="11" customWidth="1"/>
    <col min="1060" max="1062" width="9.5703125" style="11" customWidth="1"/>
    <col min="1063" max="1063" width="10.140625" style="11" customWidth="1"/>
    <col min="1064" max="1068" width="9" style="11" hidden="1" customWidth="1"/>
    <col min="1069" max="1069" width="10.140625" style="11" customWidth="1"/>
    <col min="1070" max="1072" width="9.5703125" style="11" customWidth="1"/>
    <col min="1073" max="1073" width="10.140625" style="11" customWidth="1"/>
    <col min="1074" max="1085" width="9" style="11" hidden="1" customWidth="1"/>
    <col min="1086" max="1086" width="10.140625" style="11" customWidth="1"/>
    <col min="1087" max="1088" width="9.85546875" style="11" customWidth="1"/>
    <col min="1089" max="1089" width="12.5703125" style="11" customWidth="1"/>
    <col min="1090" max="1090" width="9.85546875" style="11" customWidth="1"/>
    <col min="1091" max="1091" width="12.5703125" style="11" customWidth="1"/>
    <col min="1092" max="1092" width="10.140625" style="11" customWidth="1"/>
    <col min="1093" max="1093" width="9.42578125" style="11" customWidth="1"/>
    <col min="1094" max="1290" width="9.140625" style="11"/>
    <col min="1291" max="1291" width="5.140625" style="11" customWidth="1"/>
    <col min="1292" max="1292" width="24" style="11" customWidth="1"/>
    <col min="1293" max="1293" width="7.7109375" style="11" customWidth="1"/>
    <col min="1294" max="1294" width="9" style="11" customWidth="1"/>
    <col min="1295" max="1297" width="9.140625" style="11" customWidth="1"/>
    <col min="1298" max="1298" width="10.140625" style="11" customWidth="1"/>
    <col min="1299" max="1299" width="10.7109375" style="11" customWidth="1"/>
    <col min="1300" max="1300" width="10" style="11" customWidth="1"/>
    <col min="1301" max="1301" width="9.42578125" style="11" customWidth="1"/>
    <col min="1302" max="1303" width="10.7109375" style="11" customWidth="1"/>
    <col min="1304" max="1304" width="9.28515625" style="11" customWidth="1"/>
    <col min="1305" max="1309" width="10.7109375" style="11" customWidth="1"/>
    <col min="1310" max="1310" width="10.42578125" style="11" customWidth="1"/>
    <col min="1311" max="1313" width="8.85546875" style="11" customWidth="1"/>
    <col min="1314" max="1315" width="10.140625" style="11" customWidth="1"/>
    <col min="1316" max="1318" width="9.5703125" style="11" customWidth="1"/>
    <col min="1319" max="1319" width="10.140625" style="11" customWidth="1"/>
    <col min="1320" max="1324" width="9" style="11" hidden="1" customWidth="1"/>
    <col min="1325" max="1325" width="10.140625" style="11" customWidth="1"/>
    <col min="1326" max="1328" width="9.5703125" style="11" customWidth="1"/>
    <col min="1329" max="1329" width="10.140625" style="11" customWidth="1"/>
    <col min="1330" max="1341" width="9" style="11" hidden="1" customWidth="1"/>
    <col min="1342" max="1342" width="10.140625" style="11" customWidth="1"/>
    <col min="1343" max="1344" width="9.85546875" style="11" customWidth="1"/>
    <col min="1345" max="1345" width="12.5703125" style="11" customWidth="1"/>
    <col min="1346" max="1346" width="9.85546875" style="11" customWidth="1"/>
    <col min="1347" max="1347" width="12.5703125" style="11" customWidth="1"/>
    <col min="1348" max="1348" width="10.140625" style="11" customWidth="1"/>
    <col min="1349" max="1349" width="9.42578125" style="11" customWidth="1"/>
    <col min="1350" max="1546" width="9.140625" style="11"/>
    <col min="1547" max="1547" width="5.140625" style="11" customWidth="1"/>
    <col min="1548" max="1548" width="24" style="11" customWidth="1"/>
    <col min="1549" max="1549" width="7.7109375" style="11" customWidth="1"/>
    <col min="1550" max="1550" width="9" style="11" customWidth="1"/>
    <col min="1551" max="1553" width="9.140625" style="11" customWidth="1"/>
    <col min="1554" max="1554" width="10.140625" style="11" customWidth="1"/>
    <col min="1555" max="1555" width="10.7109375" style="11" customWidth="1"/>
    <col min="1556" max="1556" width="10" style="11" customWidth="1"/>
    <col min="1557" max="1557" width="9.42578125" style="11" customWidth="1"/>
    <col min="1558" max="1559" width="10.7109375" style="11" customWidth="1"/>
    <col min="1560" max="1560" width="9.28515625" style="11" customWidth="1"/>
    <col min="1561" max="1565" width="10.7109375" style="11" customWidth="1"/>
    <col min="1566" max="1566" width="10.42578125" style="11" customWidth="1"/>
    <col min="1567" max="1569" width="8.85546875" style="11" customWidth="1"/>
    <col min="1570" max="1571" width="10.140625" style="11" customWidth="1"/>
    <col min="1572" max="1574" width="9.5703125" style="11" customWidth="1"/>
    <col min="1575" max="1575" width="10.140625" style="11" customWidth="1"/>
    <col min="1576" max="1580" width="9" style="11" hidden="1" customWidth="1"/>
    <col min="1581" max="1581" width="10.140625" style="11" customWidth="1"/>
    <col min="1582" max="1584" width="9.5703125" style="11" customWidth="1"/>
    <col min="1585" max="1585" width="10.140625" style="11" customWidth="1"/>
    <col min="1586" max="1597" width="9" style="11" hidden="1" customWidth="1"/>
    <col min="1598" max="1598" width="10.140625" style="11" customWidth="1"/>
    <col min="1599" max="1600" width="9.85546875" style="11" customWidth="1"/>
    <col min="1601" max="1601" width="12.5703125" style="11" customWidth="1"/>
    <col min="1602" max="1602" width="9.85546875" style="11" customWidth="1"/>
    <col min="1603" max="1603" width="12.5703125" style="11" customWidth="1"/>
    <col min="1604" max="1604" width="10.140625" style="11" customWidth="1"/>
    <col min="1605" max="1605" width="9.42578125" style="11" customWidth="1"/>
    <col min="1606" max="1802" width="9.140625" style="11"/>
    <col min="1803" max="1803" width="5.140625" style="11" customWidth="1"/>
    <col min="1804" max="1804" width="24" style="11" customWidth="1"/>
    <col min="1805" max="1805" width="7.7109375" style="11" customWidth="1"/>
    <col min="1806" max="1806" width="9" style="11" customWidth="1"/>
    <col min="1807" max="1809" width="9.140625" style="11" customWidth="1"/>
    <col min="1810" max="1810" width="10.140625" style="11" customWidth="1"/>
    <col min="1811" max="1811" width="10.7109375" style="11" customWidth="1"/>
    <col min="1812" max="1812" width="10" style="11" customWidth="1"/>
    <col min="1813" max="1813" width="9.42578125" style="11" customWidth="1"/>
    <col min="1814" max="1815" width="10.7109375" style="11" customWidth="1"/>
    <col min="1816" max="1816" width="9.28515625" style="11" customWidth="1"/>
    <col min="1817" max="1821" width="10.7109375" style="11" customWidth="1"/>
    <col min="1822" max="1822" width="10.42578125" style="11" customWidth="1"/>
    <col min="1823" max="1825" width="8.85546875" style="11" customWidth="1"/>
    <col min="1826" max="1827" width="10.140625" style="11" customWidth="1"/>
    <col min="1828" max="1830" width="9.5703125" style="11" customWidth="1"/>
    <col min="1831" max="1831" width="10.140625" style="11" customWidth="1"/>
    <col min="1832" max="1836" width="9" style="11" hidden="1" customWidth="1"/>
    <col min="1837" max="1837" width="10.140625" style="11" customWidth="1"/>
    <col min="1838" max="1840" width="9.5703125" style="11" customWidth="1"/>
    <col min="1841" max="1841" width="10.140625" style="11" customWidth="1"/>
    <col min="1842" max="1853" width="9" style="11" hidden="1" customWidth="1"/>
    <col min="1854" max="1854" width="10.140625" style="11" customWidth="1"/>
    <col min="1855" max="1856" width="9.85546875" style="11" customWidth="1"/>
    <col min="1857" max="1857" width="12.5703125" style="11" customWidth="1"/>
    <col min="1858" max="1858" width="9.85546875" style="11" customWidth="1"/>
    <col min="1859" max="1859" width="12.5703125" style="11" customWidth="1"/>
    <col min="1860" max="1860" width="10.140625" style="11" customWidth="1"/>
    <col min="1861" max="1861" width="9.42578125" style="11" customWidth="1"/>
    <col min="1862" max="2058" width="9.140625" style="11"/>
    <col min="2059" max="2059" width="5.140625" style="11" customWidth="1"/>
    <col min="2060" max="2060" width="24" style="11" customWidth="1"/>
    <col min="2061" max="2061" width="7.7109375" style="11" customWidth="1"/>
    <col min="2062" max="2062" width="9" style="11" customWidth="1"/>
    <col min="2063" max="2065" width="9.140625" style="11" customWidth="1"/>
    <col min="2066" max="2066" width="10.140625" style="11" customWidth="1"/>
    <col min="2067" max="2067" width="10.7109375" style="11" customWidth="1"/>
    <col min="2068" max="2068" width="10" style="11" customWidth="1"/>
    <col min="2069" max="2069" width="9.42578125" style="11" customWidth="1"/>
    <col min="2070" max="2071" width="10.7109375" style="11" customWidth="1"/>
    <col min="2072" max="2072" width="9.28515625" style="11" customWidth="1"/>
    <col min="2073" max="2077" width="10.7109375" style="11" customWidth="1"/>
    <col min="2078" max="2078" width="10.42578125" style="11" customWidth="1"/>
    <col min="2079" max="2081" width="8.85546875" style="11" customWidth="1"/>
    <col min="2082" max="2083" width="10.140625" style="11" customWidth="1"/>
    <col min="2084" max="2086" width="9.5703125" style="11" customWidth="1"/>
    <col min="2087" max="2087" width="10.140625" style="11" customWidth="1"/>
    <col min="2088" max="2092" width="9" style="11" hidden="1" customWidth="1"/>
    <col min="2093" max="2093" width="10.140625" style="11" customWidth="1"/>
    <col min="2094" max="2096" width="9.5703125" style="11" customWidth="1"/>
    <col min="2097" max="2097" width="10.140625" style="11" customWidth="1"/>
    <col min="2098" max="2109" width="9" style="11" hidden="1" customWidth="1"/>
    <col min="2110" max="2110" width="10.140625" style="11" customWidth="1"/>
    <col min="2111" max="2112" width="9.85546875" style="11" customWidth="1"/>
    <col min="2113" max="2113" width="12.5703125" style="11" customWidth="1"/>
    <col min="2114" max="2114" width="9.85546875" style="11" customWidth="1"/>
    <col min="2115" max="2115" width="12.5703125" style="11" customWidth="1"/>
    <col min="2116" max="2116" width="10.140625" style="11" customWidth="1"/>
    <col min="2117" max="2117" width="9.42578125" style="11" customWidth="1"/>
    <col min="2118" max="2314" width="9.140625" style="11"/>
    <col min="2315" max="2315" width="5.140625" style="11" customWidth="1"/>
    <col min="2316" max="2316" width="24" style="11" customWidth="1"/>
    <col min="2317" max="2317" width="7.7109375" style="11" customWidth="1"/>
    <col min="2318" max="2318" width="9" style="11" customWidth="1"/>
    <col min="2319" max="2321" width="9.140625" style="11" customWidth="1"/>
    <col min="2322" max="2322" width="10.140625" style="11" customWidth="1"/>
    <col min="2323" max="2323" width="10.7109375" style="11" customWidth="1"/>
    <col min="2324" max="2324" width="10" style="11" customWidth="1"/>
    <col min="2325" max="2325" width="9.42578125" style="11" customWidth="1"/>
    <col min="2326" max="2327" width="10.7109375" style="11" customWidth="1"/>
    <col min="2328" max="2328" width="9.28515625" style="11" customWidth="1"/>
    <col min="2329" max="2333" width="10.7109375" style="11" customWidth="1"/>
    <col min="2334" max="2334" width="10.42578125" style="11" customWidth="1"/>
    <col min="2335" max="2337" width="8.85546875" style="11" customWidth="1"/>
    <col min="2338" max="2339" width="10.140625" style="11" customWidth="1"/>
    <col min="2340" max="2342" width="9.5703125" style="11" customWidth="1"/>
    <col min="2343" max="2343" width="10.140625" style="11" customWidth="1"/>
    <col min="2344" max="2348" width="9" style="11" hidden="1" customWidth="1"/>
    <col min="2349" max="2349" width="10.140625" style="11" customWidth="1"/>
    <col min="2350" max="2352" width="9.5703125" style="11" customWidth="1"/>
    <col min="2353" max="2353" width="10.140625" style="11" customWidth="1"/>
    <col min="2354" max="2365" width="9" style="11" hidden="1" customWidth="1"/>
    <col min="2366" max="2366" width="10.140625" style="11" customWidth="1"/>
    <col min="2367" max="2368" width="9.85546875" style="11" customWidth="1"/>
    <col min="2369" max="2369" width="12.5703125" style="11" customWidth="1"/>
    <col min="2370" max="2370" width="9.85546875" style="11" customWidth="1"/>
    <col min="2371" max="2371" width="12.5703125" style="11" customWidth="1"/>
    <col min="2372" max="2372" width="10.140625" style="11" customWidth="1"/>
    <col min="2373" max="2373" width="9.42578125" style="11" customWidth="1"/>
    <col min="2374" max="2570" width="9.140625" style="11"/>
    <col min="2571" max="2571" width="5.140625" style="11" customWidth="1"/>
    <col min="2572" max="2572" width="24" style="11" customWidth="1"/>
    <col min="2573" max="2573" width="7.7109375" style="11" customWidth="1"/>
    <col min="2574" max="2574" width="9" style="11" customWidth="1"/>
    <col min="2575" max="2577" width="9.140625" style="11" customWidth="1"/>
    <col min="2578" max="2578" width="10.140625" style="11" customWidth="1"/>
    <col min="2579" max="2579" width="10.7109375" style="11" customWidth="1"/>
    <col min="2580" max="2580" width="10" style="11" customWidth="1"/>
    <col min="2581" max="2581" width="9.42578125" style="11" customWidth="1"/>
    <col min="2582" max="2583" width="10.7109375" style="11" customWidth="1"/>
    <col min="2584" max="2584" width="9.28515625" style="11" customWidth="1"/>
    <col min="2585" max="2589" width="10.7109375" style="11" customWidth="1"/>
    <col min="2590" max="2590" width="10.42578125" style="11" customWidth="1"/>
    <col min="2591" max="2593" width="8.85546875" style="11" customWidth="1"/>
    <col min="2594" max="2595" width="10.140625" style="11" customWidth="1"/>
    <col min="2596" max="2598" width="9.5703125" style="11" customWidth="1"/>
    <col min="2599" max="2599" width="10.140625" style="11" customWidth="1"/>
    <col min="2600" max="2604" width="9" style="11" hidden="1" customWidth="1"/>
    <col min="2605" max="2605" width="10.140625" style="11" customWidth="1"/>
    <col min="2606" max="2608" width="9.5703125" style="11" customWidth="1"/>
    <col min="2609" max="2609" width="10.140625" style="11" customWidth="1"/>
    <col min="2610" max="2621" width="9" style="11" hidden="1" customWidth="1"/>
    <col min="2622" max="2622" width="10.140625" style="11" customWidth="1"/>
    <col min="2623" max="2624" width="9.85546875" style="11" customWidth="1"/>
    <col min="2625" max="2625" width="12.5703125" style="11" customWidth="1"/>
    <col min="2626" max="2626" width="9.85546875" style="11" customWidth="1"/>
    <col min="2627" max="2627" width="12.5703125" style="11" customWidth="1"/>
    <col min="2628" max="2628" width="10.140625" style="11" customWidth="1"/>
    <col min="2629" max="2629" width="9.42578125" style="11" customWidth="1"/>
    <col min="2630" max="2826" width="9.140625" style="11"/>
    <col min="2827" max="2827" width="5.140625" style="11" customWidth="1"/>
    <col min="2828" max="2828" width="24" style="11" customWidth="1"/>
    <col min="2829" max="2829" width="7.7109375" style="11" customWidth="1"/>
    <col min="2830" max="2830" width="9" style="11" customWidth="1"/>
    <col min="2831" max="2833" width="9.140625" style="11" customWidth="1"/>
    <col min="2834" max="2834" width="10.140625" style="11" customWidth="1"/>
    <col min="2835" max="2835" width="10.7109375" style="11" customWidth="1"/>
    <col min="2836" max="2836" width="10" style="11" customWidth="1"/>
    <col min="2837" max="2837" width="9.42578125" style="11" customWidth="1"/>
    <col min="2838" max="2839" width="10.7109375" style="11" customWidth="1"/>
    <col min="2840" max="2840" width="9.28515625" style="11" customWidth="1"/>
    <col min="2841" max="2845" width="10.7109375" style="11" customWidth="1"/>
    <col min="2846" max="2846" width="10.42578125" style="11" customWidth="1"/>
    <col min="2847" max="2849" width="8.85546875" style="11" customWidth="1"/>
    <col min="2850" max="2851" width="10.140625" style="11" customWidth="1"/>
    <col min="2852" max="2854" width="9.5703125" style="11" customWidth="1"/>
    <col min="2855" max="2855" width="10.140625" style="11" customWidth="1"/>
    <col min="2856" max="2860" width="9" style="11" hidden="1" customWidth="1"/>
    <col min="2861" max="2861" width="10.140625" style="11" customWidth="1"/>
    <col min="2862" max="2864" width="9.5703125" style="11" customWidth="1"/>
    <col min="2865" max="2865" width="10.140625" style="11" customWidth="1"/>
    <col min="2866" max="2877" width="9" style="11" hidden="1" customWidth="1"/>
    <col min="2878" max="2878" width="10.140625" style="11" customWidth="1"/>
    <col min="2879" max="2880" width="9.85546875" style="11" customWidth="1"/>
    <col min="2881" max="2881" width="12.5703125" style="11" customWidth="1"/>
    <col min="2882" max="2882" width="9.85546875" style="11" customWidth="1"/>
    <col min="2883" max="2883" width="12.5703125" style="11" customWidth="1"/>
    <col min="2884" max="2884" width="10.140625" style="11" customWidth="1"/>
    <col min="2885" max="2885" width="9.42578125" style="11" customWidth="1"/>
    <col min="2886" max="3082" width="9.140625" style="11"/>
    <col min="3083" max="3083" width="5.140625" style="11" customWidth="1"/>
    <col min="3084" max="3084" width="24" style="11" customWidth="1"/>
    <col min="3085" max="3085" width="7.7109375" style="11" customWidth="1"/>
    <col min="3086" max="3086" width="9" style="11" customWidth="1"/>
    <col min="3087" max="3089" width="9.140625" style="11" customWidth="1"/>
    <col min="3090" max="3090" width="10.140625" style="11" customWidth="1"/>
    <col min="3091" max="3091" width="10.7109375" style="11" customWidth="1"/>
    <col min="3092" max="3092" width="10" style="11" customWidth="1"/>
    <col min="3093" max="3093" width="9.42578125" style="11" customWidth="1"/>
    <col min="3094" max="3095" width="10.7109375" style="11" customWidth="1"/>
    <col min="3096" max="3096" width="9.28515625" style="11" customWidth="1"/>
    <col min="3097" max="3101" width="10.7109375" style="11" customWidth="1"/>
    <col min="3102" max="3102" width="10.42578125" style="11" customWidth="1"/>
    <col min="3103" max="3105" width="8.85546875" style="11" customWidth="1"/>
    <col min="3106" max="3107" width="10.140625" style="11" customWidth="1"/>
    <col min="3108" max="3110" width="9.5703125" style="11" customWidth="1"/>
    <col min="3111" max="3111" width="10.140625" style="11" customWidth="1"/>
    <col min="3112" max="3116" width="9" style="11" hidden="1" customWidth="1"/>
    <col min="3117" max="3117" width="10.140625" style="11" customWidth="1"/>
    <col min="3118" max="3120" width="9.5703125" style="11" customWidth="1"/>
    <col min="3121" max="3121" width="10.140625" style="11" customWidth="1"/>
    <col min="3122" max="3133" width="9" style="11" hidden="1" customWidth="1"/>
    <col min="3134" max="3134" width="10.140625" style="11" customWidth="1"/>
    <col min="3135" max="3136" width="9.85546875" style="11" customWidth="1"/>
    <col min="3137" max="3137" width="12.5703125" style="11" customWidth="1"/>
    <col min="3138" max="3138" width="9.85546875" style="11" customWidth="1"/>
    <col min="3139" max="3139" width="12.5703125" style="11" customWidth="1"/>
    <col min="3140" max="3140" width="10.140625" style="11" customWidth="1"/>
    <col min="3141" max="3141" width="9.42578125" style="11" customWidth="1"/>
    <col min="3142" max="3338" width="9.140625" style="11"/>
    <col min="3339" max="3339" width="5.140625" style="11" customWidth="1"/>
    <col min="3340" max="3340" width="24" style="11" customWidth="1"/>
    <col min="3341" max="3341" width="7.7109375" style="11" customWidth="1"/>
    <col min="3342" max="3342" width="9" style="11" customWidth="1"/>
    <col min="3343" max="3345" width="9.140625" style="11" customWidth="1"/>
    <col min="3346" max="3346" width="10.140625" style="11" customWidth="1"/>
    <col min="3347" max="3347" width="10.7109375" style="11" customWidth="1"/>
    <col min="3348" max="3348" width="10" style="11" customWidth="1"/>
    <col min="3349" max="3349" width="9.42578125" style="11" customWidth="1"/>
    <col min="3350" max="3351" width="10.7109375" style="11" customWidth="1"/>
    <col min="3352" max="3352" width="9.28515625" style="11" customWidth="1"/>
    <col min="3353" max="3357" width="10.7109375" style="11" customWidth="1"/>
    <col min="3358" max="3358" width="10.42578125" style="11" customWidth="1"/>
    <col min="3359" max="3361" width="8.85546875" style="11" customWidth="1"/>
    <col min="3362" max="3363" width="10.140625" style="11" customWidth="1"/>
    <col min="3364" max="3366" width="9.5703125" style="11" customWidth="1"/>
    <col min="3367" max="3367" width="10.140625" style="11" customWidth="1"/>
    <col min="3368" max="3372" width="9" style="11" hidden="1" customWidth="1"/>
    <col min="3373" max="3373" width="10.140625" style="11" customWidth="1"/>
    <col min="3374" max="3376" width="9.5703125" style="11" customWidth="1"/>
    <col min="3377" max="3377" width="10.140625" style="11" customWidth="1"/>
    <col min="3378" max="3389" width="9" style="11" hidden="1" customWidth="1"/>
    <col min="3390" max="3390" width="10.140625" style="11" customWidth="1"/>
    <col min="3391" max="3392" width="9.85546875" style="11" customWidth="1"/>
    <col min="3393" max="3393" width="12.5703125" style="11" customWidth="1"/>
    <col min="3394" max="3394" width="9.85546875" style="11" customWidth="1"/>
    <col min="3395" max="3395" width="12.5703125" style="11" customWidth="1"/>
    <col min="3396" max="3396" width="10.140625" style="11" customWidth="1"/>
    <col min="3397" max="3397" width="9.42578125" style="11" customWidth="1"/>
    <col min="3398" max="3594" width="9.140625" style="11"/>
    <col min="3595" max="3595" width="5.140625" style="11" customWidth="1"/>
    <col min="3596" max="3596" width="24" style="11" customWidth="1"/>
    <col min="3597" max="3597" width="7.7109375" style="11" customWidth="1"/>
    <col min="3598" max="3598" width="9" style="11" customWidth="1"/>
    <col min="3599" max="3601" width="9.140625" style="11" customWidth="1"/>
    <col min="3602" max="3602" width="10.140625" style="11" customWidth="1"/>
    <col min="3603" max="3603" width="10.7109375" style="11" customWidth="1"/>
    <col min="3604" max="3604" width="10" style="11" customWidth="1"/>
    <col min="3605" max="3605" width="9.42578125" style="11" customWidth="1"/>
    <col min="3606" max="3607" width="10.7109375" style="11" customWidth="1"/>
    <col min="3608" max="3608" width="9.28515625" style="11" customWidth="1"/>
    <col min="3609" max="3613" width="10.7109375" style="11" customWidth="1"/>
    <col min="3614" max="3614" width="10.42578125" style="11" customWidth="1"/>
    <col min="3615" max="3617" width="8.85546875" style="11" customWidth="1"/>
    <col min="3618" max="3619" width="10.140625" style="11" customWidth="1"/>
    <col min="3620" max="3622" width="9.5703125" style="11" customWidth="1"/>
    <col min="3623" max="3623" width="10.140625" style="11" customWidth="1"/>
    <col min="3624" max="3628" width="9" style="11" hidden="1" customWidth="1"/>
    <col min="3629" max="3629" width="10.140625" style="11" customWidth="1"/>
    <col min="3630" max="3632" width="9.5703125" style="11" customWidth="1"/>
    <col min="3633" max="3633" width="10.140625" style="11" customWidth="1"/>
    <col min="3634" max="3645" width="9" style="11" hidden="1" customWidth="1"/>
    <col min="3646" max="3646" width="10.140625" style="11" customWidth="1"/>
    <col min="3647" max="3648" width="9.85546875" style="11" customWidth="1"/>
    <col min="3649" max="3649" width="12.5703125" style="11" customWidth="1"/>
    <col min="3650" max="3650" width="9.85546875" style="11" customWidth="1"/>
    <col min="3651" max="3651" width="12.5703125" style="11" customWidth="1"/>
    <col min="3652" max="3652" width="10.140625" style="11" customWidth="1"/>
    <col min="3653" max="3653" width="9.42578125" style="11" customWidth="1"/>
    <col min="3654" max="3850" width="9.140625" style="11"/>
    <col min="3851" max="3851" width="5.140625" style="11" customWidth="1"/>
    <col min="3852" max="3852" width="24" style="11" customWidth="1"/>
    <col min="3853" max="3853" width="7.7109375" style="11" customWidth="1"/>
    <col min="3854" max="3854" width="9" style="11" customWidth="1"/>
    <col min="3855" max="3857" width="9.140625" style="11" customWidth="1"/>
    <col min="3858" max="3858" width="10.140625" style="11" customWidth="1"/>
    <col min="3859" max="3859" width="10.7109375" style="11" customWidth="1"/>
    <col min="3860" max="3860" width="10" style="11" customWidth="1"/>
    <col min="3861" max="3861" width="9.42578125" style="11" customWidth="1"/>
    <col min="3862" max="3863" width="10.7109375" style="11" customWidth="1"/>
    <col min="3864" max="3864" width="9.28515625" style="11" customWidth="1"/>
    <col min="3865" max="3869" width="10.7109375" style="11" customWidth="1"/>
    <col min="3870" max="3870" width="10.42578125" style="11" customWidth="1"/>
    <col min="3871" max="3873" width="8.85546875" style="11" customWidth="1"/>
    <col min="3874" max="3875" width="10.140625" style="11" customWidth="1"/>
    <col min="3876" max="3878" width="9.5703125" style="11" customWidth="1"/>
    <col min="3879" max="3879" width="10.140625" style="11" customWidth="1"/>
    <col min="3880" max="3884" width="9" style="11" hidden="1" customWidth="1"/>
    <col min="3885" max="3885" width="10.140625" style="11" customWidth="1"/>
    <col min="3886" max="3888" width="9.5703125" style="11" customWidth="1"/>
    <col min="3889" max="3889" width="10.140625" style="11" customWidth="1"/>
    <col min="3890" max="3901" width="9" style="11" hidden="1" customWidth="1"/>
    <col min="3902" max="3902" width="10.140625" style="11" customWidth="1"/>
    <col min="3903" max="3904" width="9.85546875" style="11" customWidth="1"/>
    <col min="3905" max="3905" width="12.5703125" style="11" customWidth="1"/>
    <col min="3906" max="3906" width="9.85546875" style="11" customWidth="1"/>
    <col min="3907" max="3907" width="12.5703125" style="11" customWidth="1"/>
    <col min="3908" max="3908" width="10.140625" style="11" customWidth="1"/>
    <col min="3909" max="3909" width="9.42578125" style="11" customWidth="1"/>
    <col min="3910" max="4106" width="9.140625" style="11"/>
    <col min="4107" max="4107" width="5.140625" style="11" customWidth="1"/>
    <col min="4108" max="4108" width="24" style="11" customWidth="1"/>
    <col min="4109" max="4109" width="7.7109375" style="11" customWidth="1"/>
    <col min="4110" max="4110" width="9" style="11" customWidth="1"/>
    <col min="4111" max="4113" width="9.140625" style="11" customWidth="1"/>
    <col min="4114" max="4114" width="10.140625" style="11" customWidth="1"/>
    <col min="4115" max="4115" width="10.7109375" style="11" customWidth="1"/>
    <col min="4116" max="4116" width="10" style="11" customWidth="1"/>
    <col min="4117" max="4117" width="9.42578125" style="11" customWidth="1"/>
    <col min="4118" max="4119" width="10.7109375" style="11" customWidth="1"/>
    <col min="4120" max="4120" width="9.28515625" style="11" customWidth="1"/>
    <col min="4121" max="4125" width="10.7109375" style="11" customWidth="1"/>
    <col min="4126" max="4126" width="10.42578125" style="11" customWidth="1"/>
    <col min="4127" max="4129" width="8.85546875" style="11" customWidth="1"/>
    <col min="4130" max="4131" width="10.140625" style="11" customWidth="1"/>
    <col min="4132" max="4134" width="9.5703125" style="11" customWidth="1"/>
    <col min="4135" max="4135" width="10.140625" style="11" customWidth="1"/>
    <col min="4136" max="4140" width="9" style="11" hidden="1" customWidth="1"/>
    <col min="4141" max="4141" width="10.140625" style="11" customWidth="1"/>
    <col min="4142" max="4144" width="9.5703125" style="11" customWidth="1"/>
    <col min="4145" max="4145" width="10.140625" style="11" customWidth="1"/>
    <col min="4146" max="4157" width="9" style="11" hidden="1" customWidth="1"/>
    <col min="4158" max="4158" width="10.140625" style="11" customWidth="1"/>
    <col min="4159" max="4160" width="9.85546875" style="11" customWidth="1"/>
    <col min="4161" max="4161" width="12.5703125" style="11" customWidth="1"/>
    <col min="4162" max="4162" width="9.85546875" style="11" customWidth="1"/>
    <col min="4163" max="4163" width="12.5703125" style="11" customWidth="1"/>
    <col min="4164" max="4164" width="10.140625" style="11" customWidth="1"/>
    <col min="4165" max="4165" width="9.42578125" style="11" customWidth="1"/>
    <col min="4166" max="4362" width="9.140625" style="11"/>
    <col min="4363" max="4363" width="5.140625" style="11" customWidth="1"/>
    <col min="4364" max="4364" width="24" style="11" customWidth="1"/>
    <col min="4365" max="4365" width="7.7109375" style="11" customWidth="1"/>
    <col min="4366" max="4366" width="9" style="11" customWidth="1"/>
    <col min="4367" max="4369" width="9.140625" style="11" customWidth="1"/>
    <col min="4370" max="4370" width="10.140625" style="11" customWidth="1"/>
    <col min="4371" max="4371" width="10.7109375" style="11" customWidth="1"/>
    <col min="4372" max="4372" width="10" style="11" customWidth="1"/>
    <col min="4373" max="4373" width="9.42578125" style="11" customWidth="1"/>
    <col min="4374" max="4375" width="10.7109375" style="11" customWidth="1"/>
    <col min="4376" max="4376" width="9.28515625" style="11" customWidth="1"/>
    <col min="4377" max="4381" width="10.7109375" style="11" customWidth="1"/>
    <col min="4382" max="4382" width="10.42578125" style="11" customWidth="1"/>
    <col min="4383" max="4385" width="8.85546875" style="11" customWidth="1"/>
    <col min="4386" max="4387" width="10.140625" style="11" customWidth="1"/>
    <col min="4388" max="4390" width="9.5703125" style="11" customWidth="1"/>
    <col min="4391" max="4391" width="10.140625" style="11" customWidth="1"/>
    <col min="4392" max="4396" width="9" style="11" hidden="1" customWidth="1"/>
    <col min="4397" max="4397" width="10.140625" style="11" customWidth="1"/>
    <col min="4398" max="4400" width="9.5703125" style="11" customWidth="1"/>
    <col min="4401" max="4401" width="10.140625" style="11" customWidth="1"/>
    <col min="4402" max="4413" width="9" style="11" hidden="1" customWidth="1"/>
    <col min="4414" max="4414" width="10.140625" style="11" customWidth="1"/>
    <col min="4415" max="4416" width="9.85546875" style="11" customWidth="1"/>
    <col min="4417" max="4417" width="12.5703125" style="11" customWidth="1"/>
    <col min="4418" max="4418" width="9.85546875" style="11" customWidth="1"/>
    <col min="4419" max="4419" width="12.5703125" style="11" customWidth="1"/>
    <col min="4420" max="4420" width="10.140625" style="11" customWidth="1"/>
    <col min="4421" max="4421" width="9.42578125" style="11" customWidth="1"/>
    <col min="4422" max="4618" width="9.140625" style="11"/>
    <col min="4619" max="4619" width="5.140625" style="11" customWidth="1"/>
    <col min="4620" max="4620" width="24" style="11" customWidth="1"/>
    <col min="4621" max="4621" width="7.7109375" style="11" customWidth="1"/>
    <col min="4622" max="4622" width="9" style="11" customWidth="1"/>
    <col min="4623" max="4625" width="9.140625" style="11" customWidth="1"/>
    <col min="4626" max="4626" width="10.140625" style="11" customWidth="1"/>
    <col min="4627" max="4627" width="10.7109375" style="11" customWidth="1"/>
    <col min="4628" max="4628" width="10" style="11" customWidth="1"/>
    <col min="4629" max="4629" width="9.42578125" style="11" customWidth="1"/>
    <col min="4630" max="4631" width="10.7109375" style="11" customWidth="1"/>
    <col min="4632" max="4632" width="9.28515625" style="11" customWidth="1"/>
    <col min="4633" max="4637" width="10.7109375" style="11" customWidth="1"/>
    <col min="4638" max="4638" width="10.42578125" style="11" customWidth="1"/>
    <col min="4639" max="4641" width="8.85546875" style="11" customWidth="1"/>
    <col min="4642" max="4643" width="10.140625" style="11" customWidth="1"/>
    <col min="4644" max="4646" width="9.5703125" style="11" customWidth="1"/>
    <col min="4647" max="4647" width="10.140625" style="11" customWidth="1"/>
    <col min="4648" max="4652" width="9" style="11" hidden="1" customWidth="1"/>
    <col min="4653" max="4653" width="10.140625" style="11" customWidth="1"/>
    <col min="4654" max="4656" width="9.5703125" style="11" customWidth="1"/>
    <col min="4657" max="4657" width="10.140625" style="11" customWidth="1"/>
    <col min="4658" max="4669" width="9" style="11" hidden="1" customWidth="1"/>
    <col min="4670" max="4670" width="10.140625" style="11" customWidth="1"/>
    <col min="4671" max="4672" width="9.85546875" style="11" customWidth="1"/>
    <col min="4673" max="4673" width="12.5703125" style="11" customWidth="1"/>
    <col min="4674" max="4674" width="9.85546875" style="11" customWidth="1"/>
    <col min="4675" max="4675" width="12.5703125" style="11" customWidth="1"/>
    <col min="4676" max="4676" width="10.140625" style="11" customWidth="1"/>
    <col min="4677" max="4677" width="9.42578125" style="11" customWidth="1"/>
    <col min="4678" max="4874" width="9.140625" style="11"/>
    <col min="4875" max="4875" width="5.140625" style="11" customWidth="1"/>
    <col min="4876" max="4876" width="24" style="11" customWidth="1"/>
    <col min="4877" max="4877" width="7.7109375" style="11" customWidth="1"/>
    <col min="4878" max="4878" width="9" style="11" customWidth="1"/>
    <col min="4879" max="4881" width="9.140625" style="11" customWidth="1"/>
    <col min="4882" max="4882" width="10.140625" style="11" customWidth="1"/>
    <col min="4883" max="4883" width="10.7109375" style="11" customWidth="1"/>
    <col min="4884" max="4884" width="10" style="11" customWidth="1"/>
    <col min="4885" max="4885" width="9.42578125" style="11" customWidth="1"/>
    <col min="4886" max="4887" width="10.7109375" style="11" customWidth="1"/>
    <col min="4888" max="4888" width="9.28515625" style="11" customWidth="1"/>
    <col min="4889" max="4893" width="10.7109375" style="11" customWidth="1"/>
    <col min="4894" max="4894" width="10.42578125" style="11" customWidth="1"/>
    <col min="4895" max="4897" width="8.85546875" style="11" customWidth="1"/>
    <col min="4898" max="4899" width="10.140625" style="11" customWidth="1"/>
    <col min="4900" max="4902" width="9.5703125" style="11" customWidth="1"/>
    <col min="4903" max="4903" width="10.140625" style="11" customWidth="1"/>
    <col min="4904" max="4908" width="9" style="11" hidden="1" customWidth="1"/>
    <col min="4909" max="4909" width="10.140625" style="11" customWidth="1"/>
    <col min="4910" max="4912" width="9.5703125" style="11" customWidth="1"/>
    <col min="4913" max="4913" width="10.140625" style="11" customWidth="1"/>
    <col min="4914" max="4925" width="9" style="11" hidden="1" customWidth="1"/>
    <col min="4926" max="4926" width="10.140625" style="11" customWidth="1"/>
    <col min="4927" max="4928" width="9.85546875" style="11" customWidth="1"/>
    <col min="4929" max="4929" width="12.5703125" style="11" customWidth="1"/>
    <col min="4930" max="4930" width="9.85546875" style="11" customWidth="1"/>
    <col min="4931" max="4931" width="12.5703125" style="11" customWidth="1"/>
    <col min="4932" max="4932" width="10.140625" style="11" customWidth="1"/>
    <col min="4933" max="4933" width="9.42578125" style="11" customWidth="1"/>
    <col min="4934" max="5130" width="9.140625" style="11"/>
    <col min="5131" max="5131" width="5.140625" style="11" customWidth="1"/>
    <col min="5132" max="5132" width="24" style="11" customWidth="1"/>
    <col min="5133" max="5133" width="7.7109375" style="11" customWidth="1"/>
    <col min="5134" max="5134" width="9" style="11" customWidth="1"/>
    <col min="5135" max="5137" width="9.140625" style="11" customWidth="1"/>
    <col min="5138" max="5138" width="10.140625" style="11" customWidth="1"/>
    <col min="5139" max="5139" width="10.7109375" style="11" customWidth="1"/>
    <col min="5140" max="5140" width="10" style="11" customWidth="1"/>
    <col min="5141" max="5141" width="9.42578125" style="11" customWidth="1"/>
    <col min="5142" max="5143" width="10.7109375" style="11" customWidth="1"/>
    <col min="5144" max="5144" width="9.28515625" style="11" customWidth="1"/>
    <col min="5145" max="5149" width="10.7109375" style="11" customWidth="1"/>
    <col min="5150" max="5150" width="10.42578125" style="11" customWidth="1"/>
    <col min="5151" max="5153" width="8.85546875" style="11" customWidth="1"/>
    <col min="5154" max="5155" width="10.140625" style="11" customWidth="1"/>
    <col min="5156" max="5158" width="9.5703125" style="11" customWidth="1"/>
    <col min="5159" max="5159" width="10.140625" style="11" customWidth="1"/>
    <col min="5160" max="5164" width="9" style="11" hidden="1" customWidth="1"/>
    <col min="5165" max="5165" width="10.140625" style="11" customWidth="1"/>
    <col min="5166" max="5168" width="9.5703125" style="11" customWidth="1"/>
    <col min="5169" max="5169" width="10.140625" style="11" customWidth="1"/>
    <col min="5170" max="5181" width="9" style="11" hidden="1" customWidth="1"/>
    <col min="5182" max="5182" width="10.140625" style="11" customWidth="1"/>
    <col min="5183" max="5184" width="9.85546875" style="11" customWidth="1"/>
    <col min="5185" max="5185" width="12.5703125" style="11" customWidth="1"/>
    <col min="5186" max="5186" width="9.85546875" style="11" customWidth="1"/>
    <col min="5187" max="5187" width="12.5703125" style="11" customWidth="1"/>
    <col min="5188" max="5188" width="10.140625" style="11" customWidth="1"/>
    <col min="5189" max="5189" width="9.42578125" style="11" customWidth="1"/>
    <col min="5190" max="5386" width="9.140625" style="11"/>
    <col min="5387" max="5387" width="5.140625" style="11" customWidth="1"/>
    <col min="5388" max="5388" width="24" style="11" customWidth="1"/>
    <col min="5389" max="5389" width="7.7109375" style="11" customWidth="1"/>
    <col min="5390" max="5390" width="9" style="11" customWidth="1"/>
    <col min="5391" max="5393" width="9.140625" style="11" customWidth="1"/>
    <col min="5394" max="5394" width="10.140625" style="11" customWidth="1"/>
    <col min="5395" max="5395" width="10.7109375" style="11" customWidth="1"/>
    <col min="5396" max="5396" width="10" style="11" customWidth="1"/>
    <col min="5397" max="5397" width="9.42578125" style="11" customWidth="1"/>
    <col min="5398" max="5399" width="10.7109375" style="11" customWidth="1"/>
    <col min="5400" max="5400" width="9.28515625" style="11" customWidth="1"/>
    <col min="5401" max="5405" width="10.7109375" style="11" customWidth="1"/>
    <col min="5406" max="5406" width="10.42578125" style="11" customWidth="1"/>
    <col min="5407" max="5409" width="8.85546875" style="11" customWidth="1"/>
    <col min="5410" max="5411" width="10.140625" style="11" customWidth="1"/>
    <col min="5412" max="5414" width="9.5703125" style="11" customWidth="1"/>
    <col min="5415" max="5415" width="10.140625" style="11" customWidth="1"/>
    <col min="5416" max="5420" width="9" style="11" hidden="1" customWidth="1"/>
    <col min="5421" max="5421" width="10.140625" style="11" customWidth="1"/>
    <col min="5422" max="5424" width="9.5703125" style="11" customWidth="1"/>
    <col min="5425" max="5425" width="10.140625" style="11" customWidth="1"/>
    <col min="5426" max="5437" width="9" style="11" hidden="1" customWidth="1"/>
    <col min="5438" max="5438" width="10.140625" style="11" customWidth="1"/>
    <col min="5439" max="5440" width="9.85546875" style="11" customWidth="1"/>
    <col min="5441" max="5441" width="12.5703125" style="11" customWidth="1"/>
    <col min="5442" max="5442" width="9.85546875" style="11" customWidth="1"/>
    <col min="5443" max="5443" width="12.5703125" style="11" customWidth="1"/>
    <col min="5444" max="5444" width="10.140625" style="11" customWidth="1"/>
    <col min="5445" max="5445" width="9.42578125" style="11" customWidth="1"/>
    <col min="5446" max="5642" width="9.140625" style="11"/>
    <col min="5643" max="5643" width="5.140625" style="11" customWidth="1"/>
    <col min="5644" max="5644" width="24" style="11" customWidth="1"/>
    <col min="5645" max="5645" width="7.7109375" style="11" customWidth="1"/>
    <col min="5646" max="5646" width="9" style="11" customWidth="1"/>
    <col min="5647" max="5649" width="9.140625" style="11" customWidth="1"/>
    <col min="5650" max="5650" width="10.140625" style="11" customWidth="1"/>
    <col min="5651" max="5651" width="10.7109375" style="11" customWidth="1"/>
    <col min="5652" max="5652" width="10" style="11" customWidth="1"/>
    <col min="5653" max="5653" width="9.42578125" style="11" customWidth="1"/>
    <col min="5654" max="5655" width="10.7109375" style="11" customWidth="1"/>
    <col min="5656" max="5656" width="9.28515625" style="11" customWidth="1"/>
    <col min="5657" max="5661" width="10.7109375" style="11" customWidth="1"/>
    <col min="5662" max="5662" width="10.42578125" style="11" customWidth="1"/>
    <col min="5663" max="5665" width="8.85546875" style="11" customWidth="1"/>
    <col min="5666" max="5667" width="10.140625" style="11" customWidth="1"/>
    <col min="5668" max="5670" width="9.5703125" style="11" customWidth="1"/>
    <col min="5671" max="5671" width="10.140625" style="11" customWidth="1"/>
    <col min="5672" max="5676" width="9" style="11" hidden="1" customWidth="1"/>
    <col min="5677" max="5677" width="10.140625" style="11" customWidth="1"/>
    <col min="5678" max="5680" width="9.5703125" style="11" customWidth="1"/>
    <col min="5681" max="5681" width="10.140625" style="11" customWidth="1"/>
    <col min="5682" max="5693" width="9" style="11" hidden="1" customWidth="1"/>
    <col min="5694" max="5694" width="10.140625" style="11" customWidth="1"/>
    <col min="5695" max="5696" width="9.85546875" style="11" customWidth="1"/>
    <col min="5697" max="5697" width="12.5703125" style="11" customWidth="1"/>
    <col min="5698" max="5698" width="9.85546875" style="11" customWidth="1"/>
    <col min="5699" max="5699" width="12.5703125" style="11" customWidth="1"/>
    <col min="5700" max="5700" width="10.140625" style="11" customWidth="1"/>
    <col min="5701" max="5701" width="9.42578125" style="11" customWidth="1"/>
    <col min="5702" max="5898" width="9.140625" style="11"/>
    <col min="5899" max="5899" width="5.140625" style="11" customWidth="1"/>
    <col min="5900" max="5900" width="24" style="11" customWidth="1"/>
    <col min="5901" max="5901" width="7.7109375" style="11" customWidth="1"/>
    <col min="5902" max="5902" width="9" style="11" customWidth="1"/>
    <col min="5903" max="5905" width="9.140625" style="11" customWidth="1"/>
    <col min="5906" max="5906" width="10.140625" style="11" customWidth="1"/>
    <col min="5907" max="5907" width="10.7109375" style="11" customWidth="1"/>
    <col min="5908" max="5908" width="10" style="11" customWidth="1"/>
    <col min="5909" max="5909" width="9.42578125" style="11" customWidth="1"/>
    <col min="5910" max="5911" width="10.7109375" style="11" customWidth="1"/>
    <col min="5912" max="5912" width="9.28515625" style="11" customWidth="1"/>
    <col min="5913" max="5917" width="10.7109375" style="11" customWidth="1"/>
    <col min="5918" max="5918" width="10.42578125" style="11" customWidth="1"/>
    <col min="5919" max="5921" width="8.85546875" style="11" customWidth="1"/>
    <col min="5922" max="5923" width="10.140625" style="11" customWidth="1"/>
    <col min="5924" max="5926" width="9.5703125" style="11" customWidth="1"/>
    <col min="5927" max="5927" width="10.140625" style="11" customWidth="1"/>
    <col min="5928" max="5932" width="9" style="11" hidden="1" customWidth="1"/>
    <col min="5933" max="5933" width="10.140625" style="11" customWidth="1"/>
    <col min="5934" max="5936" width="9.5703125" style="11" customWidth="1"/>
    <col min="5937" max="5937" width="10.140625" style="11" customWidth="1"/>
    <col min="5938" max="5949" width="9" style="11" hidden="1" customWidth="1"/>
    <col min="5950" max="5950" width="10.140625" style="11" customWidth="1"/>
    <col min="5951" max="5952" width="9.85546875" style="11" customWidth="1"/>
    <col min="5953" max="5953" width="12.5703125" style="11" customWidth="1"/>
    <col min="5954" max="5954" width="9.85546875" style="11" customWidth="1"/>
    <col min="5955" max="5955" width="12.5703125" style="11" customWidth="1"/>
    <col min="5956" max="5956" width="10.140625" style="11" customWidth="1"/>
    <col min="5957" max="5957" width="9.42578125" style="11" customWidth="1"/>
    <col min="5958" max="6154" width="9.140625" style="11"/>
    <col min="6155" max="6155" width="5.140625" style="11" customWidth="1"/>
    <col min="6156" max="6156" width="24" style="11" customWidth="1"/>
    <col min="6157" max="6157" width="7.7109375" style="11" customWidth="1"/>
    <col min="6158" max="6158" width="9" style="11" customWidth="1"/>
    <col min="6159" max="6161" width="9.140625" style="11" customWidth="1"/>
    <col min="6162" max="6162" width="10.140625" style="11" customWidth="1"/>
    <col min="6163" max="6163" width="10.7109375" style="11" customWidth="1"/>
    <col min="6164" max="6164" width="10" style="11" customWidth="1"/>
    <col min="6165" max="6165" width="9.42578125" style="11" customWidth="1"/>
    <col min="6166" max="6167" width="10.7109375" style="11" customWidth="1"/>
    <col min="6168" max="6168" width="9.28515625" style="11" customWidth="1"/>
    <col min="6169" max="6173" width="10.7109375" style="11" customWidth="1"/>
    <col min="6174" max="6174" width="10.42578125" style="11" customWidth="1"/>
    <col min="6175" max="6177" width="8.85546875" style="11" customWidth="1"/>
    <col min="6178" max="6179" width="10.140625" style="11" customWidth="1"/>
    <col min="6180" max="6182" width="9.5703125" style="11" customWidth="1"/>
    <col min="6183" max="6183" width="10.140625" style="11" customWidth="1"/>
    <col min="6184" max="6188" width="9" style="11" hidden="1" customWidth="1"/>
    <col min="6189" max="6189" width="10.140625" style="11" customWidth="1"/>
    <col min="6190" max="6192" width="9.5703125" style="11" customWidth="1"/>
    <col min="6193" max="6193" width="10.140625" style="11" customWidth="1"/>
    <col min="6194" max="6205" width="9" style="11" hidden="1" customWidth="1"/>
    <col min="6206" max="6206" width="10.140625" style="11" customWidth="1"/>
    <col min="6207" max="6208" width="9.85546875" style="11" customWidth="1"/>
    <col min="6209" max="6209" width="12.5703125" style="11" customWidth="1"/>
    <col min="6210" max="6210" width="9.85546875" style="11" customWidth="1"/>
    <col min="6211" max="6211" width="12.5703125" style="11" customWidth="1"/>
    <col min="6212" max="6212" width="10.140625" style="11" customWidth="1"/>
    <col min="6213" max="6213" width="9.42578125" style="11" customWidth="1"/>
    <col min="6214" max="6410" width="9.140625" style="11"/>
    <col min="6411" max="6411" width="5.140625" style="11" customWidth="1"/>
    <col min="6412" max="6412" width="24" style="11" customWidth="1"/>
    <col min="6413" max="6413" width="7.7109375" style="11" customWidth="1"/>
    <col min="6414" max="6414" width="9" style="11" customWidth="1"/>
    <col min="6415" max="6417" width="9.140625" style="11" customWidth="1"/>
    <col min="6418" max="6418" width="10.140625" style="11" customWidth="1"/>
    <col min="6419" max="6419" width="10.7109375" style="11" customWidth="1"/>
    <col min="6420" max="6420" width="10" style="11" customWidth="1"/>
    <col min="6421" max="6421" width="9.42578125" style="11" customWidth="1"/>
    <col min="6422" max="6423" width="10.7109375" style="11" customWidth="1"/>
    <col min="6424" max="6424" width="9.28515625" style="11" customWidth="1"/>
    <col min="6425" max="6429" width="10.7109375" style="11" customWidth="1"/>
    <col min="6430" max="6430" width="10.42578125" style="11" customWidth="1"/>
    <col min="6431" max="6433" width="8.85546875" style="11" customWidth="1"/>
    <col min="6434" max="6435" width="10.140625" style="11" customWidth="1"/>
    <col min="6436" max="6438" width="9.5703125" style="11" customWidth="1"/>
    <col min="6439" max="6439" width="10.140625" style="11" customWidth="1"/>
    <col min="6440" max="6444" width="9" style="11" hidden="1" customWidth="1"/>
    <col min="6445" max="6445" width="10.140625" style="11" customWidth="1"/>
    <col min="6446" max="6448" width="9.5703125" style="11" customWidth="1"/>
    <col min="6449" max="6449" width="10.140625" style="11" customWidth="1"/>
    <col min="6450" max="6461" width="9" style="11" hidden="1" customWidth="1"/>
    <col min="6462" max="6462" width="10.140625" style="11" customWidth="1"/>
    <col min="6463" max="6464" width="9.85546875" style="11" customWidth="1"/>
    <col min="6465" max="6465" width="12.5703125" style="11" customWidth="1"/>
    <col min="6466" max="6466" width="9.85546875" style="11" customWidth="1"/>
    <col min="6467" max="6467" width="12.5703125" style="11" customWidth="1"/>
    <col min="6468" max="6468" width="10.140625" style="11" customWidth="1"/>
    <col min="6469" max="6469" width="9.42578125" style="11" customWidth="1"/>
    <col min="6470" max="6666" width="9.140625" style="11"/>
    <col min="6667" max="6667" width="5.140625" style="11" customWidth="1"/>
    <col min="6668" max="6668" width="24" style="11" customWidth="1"/>
    <col min="6669" max="6669" width="7.7109375" style="11" customWidth="1"/>
    <col min="6670" max="6670" width="9" style="11" customWidth="1"/>
    <col min="6671" max="6673" width="9.140625" style="11" customWidth="1"/>
    <col min="6674" max="6674" width="10.140625" style="11" customWidth="1"/>
    <col min="6675" max="6675" width="10.7109375" style="11" customWidth="1"/>
    <col min="6676" max="6676" width="10" style="11" customWidth="1"/>
    <col min="6677" max="6677" width="9.42578125" style="11" customWidth="1"/>
    <col min="6678" max="6679" width="10.7109375" style="11" customWidth="1"/>
    <col min="6680" max="6680" width="9.28515625" style="11" customWidth="1"/>
    <col min="6681" max="6685" width="10.7109375" style="11" customWidth="1"/>
    <col min="6686" max="6686" width="10.42578125" style="11" customWidth="1"/>
    <col min="6687" max="6689" width="8.85546875" style="11" customWidth="1"/>
    <col min="6690" max="6691" width="10.140625" style="11" customWidth="1"/>
    <col min="6692" max="6694" width="9.5703125" style="11" customWidth="1"/>
    <col min="6695" max="6695" width="10.140625" style="11" customWidth="1"/>
    <col min="6696" max="6700" width="9" style="11" hidden="1" customWidth="1"/>
    <col min="6701" max="6701" width="10.140625" style="11" customWidth="1"/>
    <col min="6702" max="6704" width="9.5703125" style="11" customWidth="1"/>
    <col min="6705" max="6705" width="10.140625" style="11" customWidth="1"/>
    <col min="6706" max="6717" width="9" style="11" hidden="1" customWidth="1"/>
    <col min="6718" max="6718" width="10.140625" style="11" customWidth="1"/>
    <col min="6719" max="6720" width="9.85546875" style="11" customWidth="1"/>
    <col min="6721" max="6721" width="12.5703125" style="11" customWidth="1"/>
    <col min="6722" max="6722" width="9.85546875" style="11" customWidth="1"/>
    <col min="6723" max="6723" width="12.5703125" style="11" customWidth="1"/>
    <col min="6724" max="6724" width="10.140625" style="11" customWidth="1"/>
    <col min="6725" max="6725" width="9.42578125" style="11" customWidth="1"/>
    <col min="6726" max="6922" width="9.140625" style="11"/>
    <col min="6923" max="6923" width="5.140625" style="11" customWidth="1"/>
    <col min="6924" max="6924" width="24" style="11" customWidth="1"/>
    <col min="6925" max="6925" width="7.7109375" style="11" customWidth="1"/>
    <col min="6926" max="6926" width="9" style="11" customWidth="1"/>
    <col min="6927" max="6929" width="9.140625" style="11" customWidth="1"/>
    <col min="6930" max="6930" width="10.140625" style="11" customWidth="1"/>
    <col min="6931" max="6931" width="10.7109375" style="11" customWidth="1"/>
    <col min="6932" max="6932" width="10" style="11" customWidth="1"/>
    <col min="6933" max="6933" width="9.42578125" style="11" customWidth="1"/>
    <col min="6934" max="6935" width="10.7109375" style="11" customWidth="1"/>
    <col min="6936" max="6936" width="9.28515625" style="11" customWidth="1"/>
    <col min="6937" max="6941" width="10.7109375" style="11" customWidth="1"/>
    <col min="6942" max="6942" width="10.42578125" style="11" customWidth="1"/>
    <col min="6943" max="6945" width="8.85546875" style="11" customWidth="1"/>
    <col min="6946" max="6947" width="10.140625" style="11" customWidth="1"/>
    <col min="6948" max="6950" width="9.5703125" style="11" customWidth="1"/>
    <col min="6951" max="6951" width="10.140625" style="11" customWidth="1"/>
    <col min="6952" max="6956" width="9" style="11" hidden="1" customWidth="1"/>
    <col min="6957" max="6957" width="10.140625" style="11" customWidth="1"/>
    <col min="6958" max="6960" width="9.5703125" style="11" customWidth="1"/>
    <col min="6961" max="6961" width="10.140625" style="11" customWidth="1"/>
    <col min="6962" max="6973" width="9" style="11" hidden="1" customWidth="1"/>
    <col min="6974" max="6974" width="10.140625" style="11" customWidth="1"/>
    <col min="6975" max="6976" width="9.85546875" style="11" customWidth="1"/>
    <col min="6977" max="6977" width="12.5703125" style="11" customWidth="1"/>
    <col min="6978" max="6978" width="9.85546875" style="11" customWidth="1"/>
    <col min="6979" max="6979" width="12.5703125" style="11" customWidth="1"/>
    <col min="6980" max="6980" width="10.140625" style="11" customWidth="1"/>
    <col min="6981" max="6981" width="9.42578125" style="11" customWidth="1"/>
    <col min="6982" max="7178" width="9.140625" style="11"/>
    <col min="7179" max="7179" width="5.140625" style="11" customWidth="1"/>
    <col min="7180" max="7180" width="24" style="11" customWidth="1"/>
    <col min="7181" max="7181" width="7.7109375" style="11" customWidth="1"/>
    <col min="7182" max="7182" width="9" style="11" customWidth="1"/>
    <col min="7183" max="7185" width="9.140625" style="11" customWidth="1"/>
    <col min="7186" max="7186" width="10.140625" style="11" customWidth="1"/>
    <col min="7187" max="7187" width="10.7109375" style="11" customWidth="1"/>
    <col min="7188" max="7188" width="10" style="11" customWidth="1"/>
    <col min="7189" max="7189" width="9.42578125" style="11" customWidth="1"/>
    <col min="7190" max="7191" width="10.7109375" style="11" customWidth="1"/>
    <col min="7192" max="7192" width="9.28515625" style="11" customWidth="1"/>
    <col min="7193" max="7197" width="10.7109375" style="11" customWidth="1"/>
    <col min="7198" max="7198" width="10.42578125" style="11" customWidth="1"/>
    <col min="7199" max="7201" width="8.85546875" style="11" customWidth="1"/>
    <col min="7202" max="7203" width="10.140625" style="11" customWidth="1"/>
    <col min="7204" max="7206" width="9.5703125" style="11" customWidth="1"/>
    <col min="7207" max="7207" width="10.140625" style="11" customWidth="1"/>
    <col min="7208" max="7212" width="9" style="11" hidden="1" customWidth="1"/>
    <col min="7213" max="7213" width="10.140625" style="11" customWidth="1"/>
    <col min="7214" max="7216" width="9.5703125" style="11" customWidth="1"/>
    <col min="7217" max="7217" width="10.140625" style="11" customWidth="1"/>
    <col min="7218" max="7229" width="9" style="11" hidden="1" customWidth="1"/>
    <col min="7230" max="7230" width="10.140625" style="11" customWidth="1"/>
    <col min="7231" max="7232" width="9.85546875" style="11" customWidth="1"/>
    <col min="7233" max="7233" width="12.5703125" style="11" customWidth="1"/>
    <col min="7234" max="7234" width="9.85546875" style="11" customWidth="1"/>
    <col min="7235" max="7235" width="12.5703125" style="11" customWidth="1"/>
    <col min="7236" max="7236" width="10.140625" style="11" customWidth="1"/>
    <col min="7237" max="7237" width="9.42578125" style="11" customWidth="1"/>
    <col min="7238" max="7434" width="9.140625" style="11"/>
    <col min="7435" max="7435" width="5.140625" style="11" customWidth="1"/>
    <col min="7436" max="7436" width="24" style="11" customWidth="1"/>
    <col min="7437" max="7437" width="7.7109375" style="11" customWidth="1"/>
    <col min="7438" max="7438" width="9" style="11" customWidth="1"/>
    <col min="7439" max="7441" width="9.140625" style="11" customWidth="1"/>
    <col min="7442" max="7442" width="10.140625" style="11" customWidth="1"/>
    <col min="7443" max="7443" width="10.7109375" style="11" customWidth="1"/>
    <col min="7444" max="7444" width="10" style="11" customWidth="1"/>
    <col min="7445" max="7445" width="9.42578125" style="11" customWidth="1"/>
    <col min="7446" max="7447" width="10.7109375" style="11" customWidth="1"/>
    <col min="7448" max="7448" width="9.28515625" style="11" customWidth="1"/>
    <col min="7449" max="7453" width="10.7109375" style="11" customWidth="1"/>
    <col min="7454" max="7454" width="10.42578125" style="11" customWidth="1"/>
    <col min="7455" max="7457" width="8.85546875" style="11" customWidth="1"/>
    <col min="7458" max="7459" width="10.140625" style="11" customWidth="1"/>
    <col min="7460" max="7462" width="9.5703125" style="11" customWidth="1"/>
    <col min="7463" max="7463" width="10.140625" style="11" customWidth="1"/>
    <col min="7464" max="7468" width="9" style="11" hidden="1" customWidth="1"/>
    <col min="7469" max="7469" width="10.140625" style="11" customWidth="1"/>
    <col min="7470" max="7472" width="9.5703125" style="11" customWidth="1"/>
    <col min="7473" max="7473" width="10.140625" style="11" customWidth="1"/>
    <col min="7474" max="7485" width="9" style="11" hidden="1" customWidth="1"/>
    <col min="7486" max="7486" width="10.140625" style="11" customWidth="1"/>
    <col min="7487" max="7488" width="9.85546875" style="11" customWidth="1"/>
    <col min="7489" max="7489" width="12.5703125" style="11" customWidth="1"/>
    <col min="7490" max="7490" width="9.85546875" style="11" customWidth="1"/>
    <col min="7491" max="7491" width="12.5703125" style="11" customWidth="1"/>
    <col min="7492" max="7492" width="10.140625" style="11" customWidth="1"/>
    <col min="7493" max="7493" width="9.42578125" style="11" customWidth="1"/>
    <col min="7494" max="7690" width="9.140625" style="11"/>
    <col min="7691" max="7691" width="5.140625" style="11" customWidth="1"/>
    <col min="7692" max="7692" width="24" style="11" customWidth="1"/>
    <col min="7693" max="7693" width="7.7109375" style="11" customWidth="1"/>
    <col min="7694" max="7694" width="9" style="11" customWidth="1"/>
    <col min="7695" max="7697" width="9.140625" style="11" customWidth="1"/>
    <col min="7698" max="7698" width="10.140625" style="11" customWidth="1"/>
    <col min="7699" max="7699" width="10.7109375" style="11" customWidth="1"/>
    <col min="7700" max="7700" width="10" style="11" customWidth="1"/>
    <col min="7701" max="7701" width="9.42578125" style="11" customWidth="1"/>
    <col min="7702" max="7703" width="10.7109375" style="11" customWidth="1"/>
    <col min="7704" max="7704" width="9.28515625" style="11" customWidth="1"/>
    <col min="7705" max="7709" width="10.7109375" style="11" customWidth="1"/>
    <col min="7710" max="7710" width="10.42578125" style="11" customWidth="1"/>
    <col min="7711" max="7713" width="8.85546875" style="11" customWidth="1"/>
    <col min="7714" max="7715" width="10.140625" style="11" customWidth="1"/>
    <col min="7716" max="7718" width="9.5703125" style="11" customWidth="1"/>
    <col min="7719" max="7719" width="10.140625" style="11" customWidth="1"/>
    <col min="7720" max="7724" width="9" style="11" hidden="1" customWidth="1"/>
    <col min="7725" max="7725" width="10.140625" style="11" customWidth="1"/>
    <col min="7726" max="7728" width="9.5703125" style="11" customWidth="1"/>
    <col min="7729" max="7729" width="10.140625" style="11" customWidth="1"/>
    <col min="7730" max="7741" width="9" style="11" hidden="1" customWidth="1"/>
    <col min="7742" max="7742" width="10.140625" style="11" customWidth="1"/>
    <col min="7743" max="7744" width="9.85546875" style="11" customWidth="1"/>
    <col min="7745" max="7745" width="12.5703125" style="11" customWidth="1"/>
    <col min="7746" max="7746" width="9.85546875" style="11" customWidth="1"/>
    <col min="7747" max="7747" width="12.5703125" style="11" customWidth="1"/>
    <col min="7748" max="7748" width="10.140625" style="11" customWidth="1"/>
    <col min="7749" max="7749" width="9.42578125" style="11" customWidth="1"/>
    <col min="7750" max="7946" width="9.140625" style="11"/>
    <col min="7947" max="7947" width="5.140625" style="11" customWidth="1"/>
    <col min="7948" max="7948" width="24" style="11" customWidth="1"/>
    <col min="7949" max="7949" width="7.7109375" style="11" customWidth="1"/>
    <col min="7950" max="7950" width="9" style="11" customWidth="1"/>
    <col min="7951" max="7953" width="9.140625" style="11" customWidth="1"/>
    <col min="7954" max="7954" width="10.140625" style="11" customWidth="1"/>
    <col min="7955" max="7955" width="10.7109375" style="11" customWidth="1"/>
    <col min="7956" max="7956" width="10" style="11" customWidth="1"/>
    <col min="7957" max="7957" width="9.42578125" style="11" customWidth="1"/>
    <col min="7958" max="7959" width="10.7109375" style="11" customWidth="1"/>
    <col min="7960" max="7960" width="9.28515625" style="11" customWidth="1"/>
    <col min="7961" max="7965" width="10.7109375" style="11" customWidth="1"/>
    <col min="7966" max="7966" width="10.42578125" style="11" customWidth="1"/>
    <col min="7967" max="7969" width="8.85546875" style="11" customWidth="1"/>
    <col min="7970" max="7971" width="10.140625" style="11" customWidth="1"/>
    <col min="7972" max="7974" width="9.5703125" style="11" customWidth="1"/>
    <col min="7975" max="7975" width="10.140625" style="11" customWidth="1"/>
    <col min="7976" max="7980" width="9" style="11" hidden="1" customWidth="1"/>
    <col min="7981" max="7981" width="10.140625" style="11" customWidth="1"/>
    <col min="7982" max="7984" width="9.5703125" style="11" customWidth="1"/>
    <col min="7985" max="7985" width="10.140625" style="11" customWidth="1"/>
    <col min="7986" max="7997" width="9" style="11" hidden="1" customWidth="1"/>
    <col min="7998" max="7998" width="10.140625" style="11" customWidth="1"/>
    <col min="7999" max="8000" width="9.85546875" style="11" customWidth="1"/>
    <col min="8001" max="8001" width="12.5703125" style="11" customWidth="1"/>
    <col min="8002" max="8002" width="9.85546875" style="11" customWidth="1"/>
    <col min="8003" max="8003" width="12.5703125" style="11" customWidth="1"/>
    <col min="8004" max="8004" width="10.140625" style="11" customWidth="1"/>
    <col min="8005" max="8005" width="9.42578125" style="11" customWidth="1"/>
    <col min="8006" max="8202" width="9.140625" style="11"/>
    <col min="8203" max="8203" width="5.140625" style="11" customWidth="1"/>
    <col min="8204" max="8204" width="24" style="11" customWidth="1"/>
    <col min="8205" max="8205" width="7.7109375" style="11" customWidth="1"/>
    <col min="8206" max="8206" width="9" style="11" customWidth="1"/>
    <col min="8207" max="8209" width="9.140625" style="11" customWidth="1"/>
    <col min="8210" max="8210" width="10.140625" style="11" customWidth="1"/>
    <col min="8211" max="8211" width="10.7109375" style="11" customWidth="1"/>
    <col min="8212" max="8212" width="10" style="11" customWidth="1"/>
    <col min="8213" max="8213" width="9.42578125" style="11" customWidth="1"/>
    <col min="8214" max="8215" width="10.7109375" style="11" customWidth="1"/>
    <col min="8216" max="8216" width="9.28515625" style="11" customWidth="1"/>
    <col min="8217" max="8221" width="10.7109375" style="11" customWidth="1"/>
    <col min="8222" max="8222" width="10.42578125" style="11" customWidth="1"/>
    <col min="8223" max="8225" width="8.85546875" style="11" customWidth="1"/>
    <col min="8226" max="8227" width="10.140625" style="11" customWidth="1"/>
    <col min="8228" max="8230" width="9.5703125" style="11" customWidth="1"/>
    <col min="8231" max="8231" width="10.140625" style="11" customWidth="1"/>
    <col min="8232" max="8236" width="9" style="11" hidden="1" customWidth="1"/>
    <col min="8237" max="8237" width="10.140625" style="11" customWidth="1"/>
    <col min="8238" max="8240" width="9.5703125" style="11" customWidth="1"/>
    <col min="8241" max="8241" width="10.140625" style="11" customWidth="1"/>
    <col min="8242" max="8253" width="9" style="11" hidden="1" customWidth="1"/>
    <col min="8254" max="8254" width="10.140625" style="11" customWidth="1"/>
    <col min="8255" max="8256" width="9.85546875" style="11" customWidth="1"/>
    <col min="8257" max="8257" width="12.5703125" style="11" customWidth="1"/>
    <col min="8258" max="8258" width="9.85546875" style="11" customWidth="1"/>
    <col min="8259" max="8259" width="12.5703125" style="11" customWidth="1"/>
    <col min="8260" max="8260" width="10.140625" style="11" customWidth="1"/>
    <col min="8261" max="8261" width="9.42578125" style="11" customWidth="1"/>
    <col min="8262" max="8458" width="9.140625" style="11"/>
    <col min="8459" max="8459" width="5.140625" style="11" customWidth="1"/>
    <col min="8460" max="8460" width="24" style="11" customWidth="1"/>
    <col min="8461" max="8461" width="7.7109375" style="11" customWidth="1"/>
    <col min="8462" max="8462" width="9" style="11" customWidth="1"/>
    <col min="8463" max="8465" width="9.140625" style="11" customWidth="1"/>
    <col min="8466" max="8466" width="10.140625" style="11" customWidth="1"/>
    <col min="8467" max="8467" width="10.7109375" style="11" customWidth="1"/>
    <col min="8468" max="8468" width="10" style="11" customWidth="1"/>
    <col min="8469" max="8469" width="9.42578125" style="11" customWidth="1"/>
    <col min="8470" max="8471" width="10.7109375" style="11" customWidth="1"/>
    <col min="8472" max="8472" width="9.28515625" style="11" customWidth="1"/>
    <col min="8473" max="8477" width="10.7109375" style="11" customWidth="1"/>
    <col min="8478" max="8478" width="10.42578125" style="11" customWidth="1"/>
    <col min="8479" max="8481" width="8.85546875" style="11" customWidth="1"/>
    <col min="8482" max="8483" width="10.140625" style="11" customWidth="1"/>
    <col min="8484" max="8486" width="9.5703125" style="11" customWidth="1"/>
    <col min="8487" max="8487" width="10.140625" style="11" customWidth="1"/>
    <col min="8488" max="8492" width="9" style="11" hidden="1" customWidth="1"/>
    <col min="8493" max="8493" width="10.140625" style="11" customWidth="1"/>
    <col min="8494" max="8496" width="9.5703125" style="11" customWidth="1"/>
    <col min="8497" max="8497" width="10.140625" style="11" customWidth="1"/>
    <col min="8498" max="8509" width="9" style="11" hidden="1" customWidth="1"/>
    <col min="8510" max="8510" width="10.140625" style="11" customWidth="1"/>
    <col min="8511" max="8512" width="9.85546875" style="11" customWidth="1"/>
    <col min="8513" max="8513" width="12.5703125" style="11" customWidth="1"/>
    <col min="8514" max="8514" width="9.85546875" style="11" customWidth="1"/>
    <col min="8515" max="8515" width="12.5703125" style="11" customWidth="1"/>
    <col min="8516" max="8516" width="10.140625" style="11" customWidth="1"/>
    <col min="8517" max="8517" width="9.42578125" style="11" customWidth="1"/>
    <col min="8518" max="8714" width="9.140625" style="11"/>
    <col min="8715" max="8715" width="5.140625" style="11" customWidth="1"/>
    <col min="8716" max="8716" width="24" style="11" customWidth="1"/>
    <col min="8717" max="8717" width="7.7109375" style="11" customWidth="1"/>
    <col min="8718" max="8718" width="9" style="11" customWidth="1"/>
    <col min="8719" max="8721" width="9.140625" style="11" customWidth="1"/>
    <col min="8722" max="8722" width="10.140625" style="11" customWidth="1"/>
    <col min="8723" max="8723" width="10.7109375" style="11" customWidth="1"/>
    <col min="8724" max="8724" width="10" style="11" customWidth="1"/>
    <col min="8725" max="8725" width="9.42578125" style="11" customWidth="1"/>
    <col min="8726" max="8727" width="10.7109375" style="11" customWidth="1"/>
    <col min="8728" max="8728" width="9.28515625" style="11" customWidth="1"/>
    <col min="8729" max="8733" width="10.7109375" style="11" customWidth="1"/>
    <col min="8734" max="8734" width="10.42578125" style="11" customWidth="1"/>
    <col min="8735" max="8737" width="8.85546875" style="11" customWidth="1"/>
    <col min="8738" max="8739" width="10.140625" style="11" customWidth="1"/>
    <col min="8740" max="8742" width="9.5703125" style="11" customWidth="1"/>
    <col min="8743" max="8743" width="10.140625" style="11" customWidth="1"/>
    <col min="8744" max="8748" width="9" style="11" hidden="1" customWidth="1"/>
    <col min="8749" max="8749" width="10.140625" style="11" customWidth="1"/>
    <col min="8750" max="8752" width="9.5703125" style="11" customWidth="1"/>
    <col min="8753" max="8753" width="10.140625" style="11" customWidth="1"/>
    <col min="8754" max="8765" width="9" style="11" hidden="1" customWidth="1"/>
    <col min="8766" max="8766" width="10.140625" style="11" customWidth="1"/>
    <col min="8767" max="8768" width="9.85546875" style="11" customWidth="1"/>
    <col min="8769" max="8769" width="12.5703125" style="11" customWidth="1"/>
    <col min="8770" max="8770" width="9.85546875" style="11" customWidth="1"/>
    <col min="8771" max="8771" width="12.5703125" style="11" customWidth="1"/>
    <col min="8772" max="8772" width="10.140625" style="11" customWidth="1"/>
    <col min="8773" max="8773" width="9.42578125" style="11" customWidth="1"/>
    <col min="8774" max="8970" width="9.140625" style="11"/>
    <col min="8971" max="8971" width="5.140625" style="11" customWidth="1"/>
    <col min="8972" max="8972" width="24" style="11" customWidth="1"/>
    <col min="8973" max="8973" width="7.7109375" style="11" customWidth="1"/>
    <col min="8974" max="8974" width="9" style="11" customWidth="1"/>
    <col min="8975" max="8977" width="9.140625" style="11" customWidth="1"/>
    <col min="8978" max="8978" width="10.140625" style="11" customWidth="1"/>
    <col min="8979" max="8979" width="10.7109375" style="11" customWidth="1"/>
    <col min="8980" max="8980" width="10" style="11" customWidth="1"/>
    <col min="8981" max="8981" width="9.42578125" style="11" customWidth="1"/>
    <col min="8982" max="8983" width="10.7109375" style="11" customWidth="1"/>
    <col min="8984" max="8984" width="9.28515625" style="11" customWidth="1"/>
    <col min="8985" max="8989" width="10.7109375" style="11" customWidth="1"/>
    <col min="8990" max="8990" width="10.42578125" style="11" customWidth="1"/>
    <col min="8991" max="8993" width="8.85546875" style="11" customWidth="1"/>
    <col min="8994" max="8995" width="10.140625" style="11" customWidth="1"/>
    <col min="8996" max="8998" width="9.5703125" style="11" customWidth="1"/>
    <col min="8999" max="8999" width="10.140625" style="11" customWidth="1"/>
    <col min="9000" max="9004" width="9" style="11" hidden="1" customWidth="1"/>
    <col min="9005" max="9005" width="10.140625" style="11" customWidth="1"/>
    <col min="9006" max="9008" width="9.5703125" style="11" customWidth="1"/>
    <col min="9009" max="9009" width="10.140625" style="11" customWidth="1"/>
    <col min="9010" max="9021" width="9" style="11" hidden="1" customWidth="1"/>
    <col min="9022" max="9022" width="10.140625" style="11" customWidth="1"/>
    <col min="9023" max="9024" width="9.85546875" style="11" customWidth="1"/>
    <col min="9025" max="9025" width="12.5703125" style="11" customWidth="1"/>
    <col min="9026" max="9026" width="9.85546875" style="11" customWidth="1"/>
    <col min="9027" max="9027" width="12.5703125" style="11" customWidth="1"/>
    <col min="9028" max="9028" width="10.140625" style="11" customWidth="1"/>
    <col min="9029" max="9029" width="9.42578125" style="11" customWidth="1"/>
    <col min="9030" max="9226" width="9.140625" style="11"/>
    <col min="9227" max="9227" width="5.140625" style="11" customWidth="1"/>
    <col min="9228" max="9228" width="24" style="11" customWidth="1"/>
    <col min="9229" max="9229" width="7.7109375" style="11" customWidth="1"/>
    <col min="9230" max="9230" width="9" style="11" customWidth="1"/>
    <col min="9231" max="9233" width="9.140625" style="11" customWidth="1"/>
    <col min="9234" max="9234" width="10.140625" style="11" customWidth="1"/>
    <col min="9235" max="9235" width="10.7109375" style="11" customWidth="1"/>
    <col min="9236" max="9236" width="10" style="11" customWidth="1"/>
    <col min="9237" max="9237" width="9.42578125" style="11" customWidth="1"/>
    <col min="9238" max="9239" width="10.7109375" style="11" customWidth="1"/>
    <col min="9240" max="9240" width="9.28515625" style="11" customWidth="1"/>
    <col min="9241" max="9245" width="10.7109375" style="11" customWidth="1"/>
    <col min="9246" max="9246" width="10.42578125" style="11" customWidth="1"/>
    <col min="9247" max="9249" width="8.85546875" style="11" customWidth="1"/>
    <col min="9250" max="9251" width="10.140625" style="11" customWidth="1"/>
    <col min="9252" max="9254" width="9.5703125" style="11" customWidth="1"/>
    <col min="9255" max="9255" width="10.140625" style="11" customWidth="1"/>
    <col min="9256" max="9260" width="9" style="11" hidden="1" customWidth="1"/>
    <col min="9261" max="9261" width="10.140625" style="11" customWidth="1"/>
    <col min="9262" max="9264" width="9.5703125" style="11" customWidth="1"/>
    <col min="9265" max="9265" width="10.140625" style="11" customWidth="1"/>
    <col min="9266" max="9277" width="9" style="11" hidden="1" customWidth="1"/>
    <col min="9278" max="9278" width="10.140625" style="11" customWidth="1"/>
    <col min="9279" max="9280" width="9.85546875" style="11" customWidth="1"/>
    <col min="9281" max="9281" width="12.5703125" style="11" customWidth="1"/>
    <col min="9282" max="9282" width="9.85546875" style="11" customWidth="1"/>
    <col min="9283" max="9283" width="12.5703125" style="11" customWidth="1"/>
    <col min="9284" max="9284" width="10.140625" style="11" customWidth="1"/>
    <col min="9285" max="9285" width="9.42578125" style="11" customWidth="1"/>
    <col min="9286" max="9482" width="9.140625" style="11"/>
    <col min="9483" max="9483" width="5.140625" style="11" customWidth="1"/>
    <col min="9484" max="9484" width="24" style="11" customWidth="1"/>
    <col min="9485" max="9485" width="7.7109375" style="11" customWidth="1"/>
    <col min="9486" max="9486" width="9" style="11" customWidth="1"/>
    <col min="9487" max="9489" width="9.140625" style="11" customWidth="1"/>
    <col min="9490" max="9490" width="10.140625" style="11" customWidth="1"/>
    <col min="9491" max="9491" width="10.7109375" style="11" customWidth="1"/>
    <col min="9492" max="9492" width="10" style="11" customWidth="1"/>
    <col min="9493" max="9493" width="9.42578125" style="11" customWidth="1"/>
    <col min="9494" max="9495" width="10.7109375" style="11" customWidth="1"/>
    <col min="9496" max="9496" width="9.28515625" style="11" customWidth="1"/>
    <col min="9497" max="9501" width="10.7109375" style="11" customWidth="1"/>
    <col min="9502" max="9502" width="10.42578125" style="11" customWidth="1"/>
    <col min="9503" max="9505" width="8.85546875" style="11" customWidth="1"/>
    <col min="9506" max="9507" width="10.140625" style="11" customWidth="1"/>
    <col min="9508" max="9510" width="9.5703125" style="11" customWidth="1"/>
    <col min="9511" max="9511" width="10.140625" style="11" customWidth="1"/>
    <col min="9512" max="9516" width="9" style="11" hidden="1" customWidth="1"/>
    <col min="9517" max="9517" width="10.140625" style="11" customWidth="1"/>
    <col min="9518" max="9520" width="9.5703125" style="11" customWidth="1"/>
    <col min="9521" max="9521" width="10.140625" style="11" customWidth="1"/>
    <col min="9522" max="9533" width="9" style="11" hidden="1" customWidth="1"/>
    <col min="9534" max="9534" width="10.140625" style="11" customWidth="1"/>
    <col min="9535" max="9536" width="9.85546875" style="11" customWidth="1"/>
    <col min="9537" max="9537" width="12.5703125" style="11" customWidth="1"/>
    <col min="9538" max="9538" width="9.85546875" style="11" customWidth="1"/>
    <col min="9539" max="9539" width="12.5703125" style="11" customWidth="1"/>
    <col min="9540" max="9540" width="10.140625" style="11" customWidth="1"/>
    <col min="9541" max="9541" width="9.42578125" style="11" customWidth="1"/>
    <col min="9542" max="9738" width="9.140625" style="11"/>
    <col min="9739" max="9739" width="5.140625" style="11" customWidth="1"/>
    <col min="9740" max="9740" width="24" style="11" customWidth="1"/>
    <col min="9741" max="9741" width="7.7109375" style="11" customWidth="1"/>
    <col min="9742" max="9742" width="9" style="11" customWidth="1"/>
    <col min="9743" max="9745" width="9.140625" style="11" customWidth="1"/>
    <col min="9746" max="9746" width="10.140625" style="11" customWidth="1"/>
    <col min="9747" max="9747" width="10.7109375" style="11" customWidth="1"/>
    <col min="9748" max="9748" width="10" style="11" customWidth="1"/>
    <col min="9749" max="9749" width="9.42578125" style="11" customWidth="1"/>
    <col min="9750" max="9751" width="10.7109375" style="11" customWidth="1"/>
    <col min="9752" max="9752" width="9.28515625" style="11" customWidth="1"/>
    <col min="9753" max="9757" width="10.7109375" style="11" customWidth="1"/>
    <col min="9758" max="9758" width="10.42578125" style="11" customWidth="1"/>
    <col min="9759" max="9761" width="8.85546875" style="11" customWidth="1"/>
    <col min="9762" max="9763" width="10.140625" style="11" customWidth="1"/>
    <col min="9764" max="9766" width="9.5703125" style="11" customWidth="1"/>
    <col min="9767" max="9767" width="10.140625" style="11" customWidth="1"/>
    <col min="9768" max="9772" width="9" style="11" hidden="1" customWidth="1"/>
    <col min="9773" max="9773" width="10.140625" style="11" customWidth="1"/>
    <col min="9774" max="9776" width="9.5703125" style="11" customWidth="1"/>
    <col min="9777" max="9777" width="10.140625" style="11" customWidth="1"/>
    <col min="9778" max="9789" width="9" style="11" hidden="1" customWidth="1"/>
    <col min="9790" max="9790" width="10.140625" style="11" customWidth="1"/>
    <col min="9791" max="9792" width="9.85546875" style="11" customWidth="1"/>
    <col min="9793" max="9793" width="12.5703125" style="11" customWidth="1"/>
    <col min="9794" max="9794" width="9.85546875" style="11" customWidth="1"/>
    <col min="9795" max="9795" width="12.5703125" style="11" customWidth="1"/>
    <col min="9796" max="9796" width="10.140625" style="11" customWidth="1"/>
    <col min="9797" max="9797" width="9.42578125" style="11" customWidth="1"/>
    <col min="9798" max="9994" width="9.140625" style="11"/>
    <col min="9995" max="9995" width="5.140625" style="11" customWidth="1"/>
    <col min="9996" max="9996" width="24" style="11" customWidth="1"/>
    <col min="9997" max="9997" width="7.7109375" style="11" customWidth="1"/>
    <col min="9998" max="9998" width="9" style="11" customWidth="1"/>
    <col min="9999" max="10001" width="9.140625" style="11" customWidth="1"/>
    <col min="10002" max="10002" width="10.140625" style="11" customWidth="1"/>
    <col min="10003" max="10003" width="10.7109375" style="11" customWidth="1"/>
    <col min="10004" max="10004" width="10" style="11" customWidth="1"/>
    <col min="10005" max="10005" width="9.42578125" style="11" customWidth="1"/>
    <col min="10006" max="10007" width="10.7109375" style="11" customWidth="1"/>
    <col min="10008" max="10008" width="9.28515625" style="11" customWidth="1"/>
    <col min="10009" max="10013" width="10.7109375" style="11" customWidth="1"/>
    <col min="10014" max="10014" width="10.42578125" style="11" customWidth="1"/>
    <col min="10015" max="10017" width="8.85546875" style="11" customWidth="1"/>
    <col min="10018" max="10019" width="10.140625" style="11" customWidth="1"/>
    <col min="10020" max="10022" width="9.5703125" style="11" customWidth="1"/>
    <col min="10023" max="10023" width="10.140625" style="11" customWidth="1"/>
    <col min="10024" max="10028" width="9" style="11" hidden="1" customWidth="1"/>
    <col min="10029" max="10029" width="10.140625" style="11" customWidth="1"/>
    <col min="10030" max="10032" width="9.5703125" style="11" customWidth="1"/>
    <col min="10033" max="10033" width="10.140625" style="11" customWidth="1"/>
    <col min="10034" max="10045" width="9" style="11" hidden="1" customWidth="1"/>
    <col min="10046" max="10046" width="10.140625" style="11" customWidth="1"/>
    <col min="10047" max="10048" width="9.85546875" style="11" customWidth="1"/>
    <col min="10049" max="10049" width="12.5703125" style="11" customWidth="1"/>
    <col min="10050" max="10050" width="9.85546875" style="11" customWidth="1"/>
    <col min="10051" max="10051" width="12.5703125" style="11" customWidth="1"/>
    <col min="10052" max="10052" width="10.140625" style="11" customWidth="1"/>
    <col min="10053" max="10053" width="9.42578125" style="11" customWidth="1"/>
    <col min="10054" max="10250" width="9.140625" style="11"/>
    <col min="10251" max="10251" width="5.140625" style="11" customWidth="1"/>
    <col min="10252" max="10252" width="24" style="11" customWidth="1"/>
    <col min="10253" max="10253" width="7.7109375" style="11" customWidth="1"/>
    <col min="10254" max="10254" width="9" style="11" customWidth="1"/>
    <col min="10255" max="10257" width="9.140625" style="11" customWidth="1"/>
    <col min="10258" max="10258" width="10.140625" style="11" customWidth="1"/>
    <col min="10259" max="10259" width="10.7109375" style="11" customWidth="1"/>
    <col min="10260" max="10260" width="10" style="11" customWidth="1"/>
    <col min="10261" max="10261" width="9.42578125" style="11" customWidth="1"/>
    <col min="10262" max="10263" width="10.7109375" style="11" customWidth="1"/>
    <col min="10264" max="10264" width="9.28515625" style="11" customWidth="1"/>
    <col min="10265" max="10269" width="10.7109375" style="11" customWidth="1"/>
    <col min="10270" max="10270" width="10.42578125" style="11" customWidth="1"/>
    <col min="10271" max="10273" width="8.85546875" style="11" customWidth="1"/>
    <col min="10274" max="10275" width="10.140625" style="11" customWidth="1"/>
    <col min="10276" max="10278" width="9.5703125" style="11" customWidth="1"/>
    <col min="10279" max="10279" width="10.140625" style="11" customWidth="1"/>
    <col min="10280" max="10284" width="9" style="11" hidden="1" customWidth="1"/>
    <col min="10285" max="10285" width="10.140625" style="11" customWidth="1"/>
    <col min="10286" max="10288" width="9.5703125" style="11" customWidth="1"/>
    <col min="10289" max="10289" width="10.140625" style="11" customWidth="1"/>
    <col min="10290" max="10301" width="9" style="11" hidden="1" customWidth="1"/>
    <col min="10302" max="10302" width="10.140625" style="11" customWidth="1"/>
    <col min="10303" max="10304" width="9.85546875" style="11" customWidth="1"/>
    <col min="10305" max="10305" width="12.5703125" style="11" customWidth="1"/>
    <col min="10306" max="10306" width="9.85546875" style="11" customWidth="1"/>
    <col min="10307" max="10307" width="12.5703125" style="11" customWidth="1"/>
    <col min="10308" max="10308" width="10.140625" style="11" customWidth="1"/>
    <col min="10309" max="10309" width="9.42578125" style="11" customWidth="1"/>
    <col min="10310" max="10506" width="9.140625" style="11"/>
    <col min="10507" max="10507" width="5.140625" style="11" customWidth="1"/>
    <col min="10508" max="10508" width="24" style="11" customWidth="1"/>
    <col min="10509" max="10509" width="7.7109375" style="11" customWidth="1"/>
    <col min="10510" max="10510" width="9" style="11" customWidth="1"/>
    <col min="10511" max="10513" width="9.140625" style="11" customWidth="1"/>
    <col min="10514" max="10514" width="10.140625" style="11" customWidth="1"/>
    <col min="10515" max="10515" width="10.7109375" style="11" customWidth="1"/>
    <col min="10516" max="10516" width="10" style="11" customWidth="1"/>
    <col min="10517" max="10517" width="9.42578125" style="11" customWidth="1"/>
    <col min="10518" max="10519" width="10.7109375" style="11" customWidth="1"/>
    <col min="10520" max="10520" width="9.28515625" style="11" customWidth="1"/>
    <col min="10521" max="10525" width="10.7109375" style="11" customWidth="1"/>
    <col min="10526" max="10526" width="10.42578125" style="11" customWidth="1"/>
    <col min="10527" max="10529" width="8.85546875" style="11" customWidth="1"/>
    <col min="10530" max="10531" width="10.140625" style="11" customWidth="1"/>
    <col min="10532" max="10534" width="9.5703125" style="11" customWidth="1"/>
    <col min="10535" max="10535" width="10.140625" style="11" customWidth="1"/>
    <col min="10536" max="10540" width="9" style="11" hidden="1" customWidth="1"/>
    <col min="10541" max="10541" width="10.140625" style="11" customWidth="1"/>
    <col min="10542" max="10544" width="9.5703125" style="11" customWidth="1"/>
    <col min="10545" max="10545" width="10.140625" style="11" customWidth="1"/>
    <col min="10546" max="10557" width="9" style="11" hidden="1" customWidth="1"/>
    <col min="10558" max="10558" width="10.140625" style="11" customWidth="1"/>
    <col min="10559" max="10560" width="9.85546875" style="11" customWidth="1"/>
    <col min="10561" max="10561" width="12.5703125" style="11" customWidth="1"/>
    <col min="10562" max="10562" width="9.85546875" style="11" customWidth="1"/>
    <col min="10563" max="10563" width="12.5703125" style="11" customWidth="1"/>
    <col min="10564" max="10564" width="10.140625" style="11" customWidth="1"/>
    <col min="10565" max="10565" width="9.42578125" style="11" customWidth="1"/>
    <col min="10566" max="10762" width="9.140625" style="11"/>
    <col min="10763" max="10763" width="5.140625" style="11" customWidth="1"/>
    <col min="10764" max="10764" width="24" style="11" customWidth="1"/>
    <col min="10765" max="10765" width="7.7109375" style="11" customWidth="1"/>
    <col min="10766" max="10766" width="9" style="11" customWidth="1"/>
    <col min="10767" max="10769" width="9.140625" style="11" customWidth="1"/>
    <col min="10770" max="10770" width="10.140625" style="11" customWidth="1"/>
    <col min="10771" max="10771" width="10.7109375" style="11" customWidth="1"/>
    <col min="10772" max="10772" width="10" style="11" customWidth="1"/>
    <col min="10773" max="10773" width="9.42578125" style="11" customWidth="1"/>
    <col min="10774" max="10775" width="10.7109375" style="11" customWidth="1"/>
    <col min="10776" max="10776" width="9.28515625" style="11" customWidth="1"/>
    <col min="10777" max="10781" width="10.7109375" style="11" customWidth="1"/>
    <col min="10782" max="10782" width="10.42578125" style="11" customWidth="1"/>
    <col min="10783" max="10785" width="8.85546875" style="11" customWidth="1"/>
    <col min="10786" max="10787" width="10.140625" style="11" customWidth="1"/>
    <col min="10788" max="10790" width="9.5703125" style="11" customWidth="1"/>
    <col min="10791" max="10791" width="10.140625" style="11" customWidth="1"/>
    <col min="10792" max="10796" width="9" style="11" hidden="1" customWidth="1"/>
    <col min="10797" max="10797" width="10.140625" style="11" customWidth="1"/>
    <col min="10798" max="10800" width="9.5703125" style="11" customWidth="1"/>
    <col min="10801" max="10801" width="10.140625" style="11" customWidth="1"/>
    <col min="10802" max="10813" width="9" style="11" hidden="1" customWidth="1"/>
    <col min="10814" max="10814" width="10.140625" style="11" customWidth="1"/>
    <col min="10815" max="10816" width="9.85546875" style="11" customWidth="1"/>
    <col min="10817" max="10817" width="12.5703125" style="11" customWidth="1"/>
    <col min="10818" max="10818" width="9.85546875" style="11" customWidth="1"/>
    <col min="10819" max="10819" width="12.5703125" style="11" customWidth="1"/>
    <col min="10820" max="10820" width="10.140625" style="11" customWidth="1"/>
    <col min="10821" max="10821" width="9.42578125" style="11" customWidth="1"/>
    <col min="10822" max="11018" width="9.140625" style="11"/>
    <col min="11019" max="11019" width="5.140625" style="11" customWidth="1"/>
    <col min="11020" max="11020" width="24" style="11" customWidth="1"/>
    <col min="11021" max="11021" width="7.7109375" style="11" customWidth="1"/>
    <col min="11022" max="11022" width="9" style="11" customWidth="1"/>
    <col min="11023" max="11025" width="9.140625" style="11" customWidth="1"/>
    <col min="11026" max="11026" width="10.140625" style="11" customWidth="1"/>
    <col min="11027" max="11027" width="10.7109375" style="11" customWidth="1"/>
    <col min="11028" max="11028" width="10" style="11" customWidth="1"/>
    <col min="11029" max="11029" width="9.42578125" style="11" customWidth="1"/>
    <col min="11030" max="11031" width="10.7109375" style="11" customWidth="1"/>
    <col min="11032" max="11032" width="9.28515625" style="11" customWidth="1"/>
    <col min="11033" max="11037" width="10.7109375" style="11" customWidth="1"/>
    <col min="11038" max="11038" width="10.42578125" style="11" customWidth="1"/>
    <col min="11039" max="11041" width="8.85546875" style="11" customWidth="1"/>
    <col min="11042" max="11043" width="10.140625" style="11" customWidth="1"/>
    <col min="11044" max="11046" width="9.5703125" style="11" customWidth="1"/>
    <col min="11047" max="11047" width="10.140625" style="11" customWidth="1"/>
    <col min="11048" max="11052" width="9" style="11" hidden="1" customWidth="1"/>
    <col min="11053" max="11053" width="10.140625" style="11" customWidth="1"/>
    <col min="11054" max="11056" width="9.5703125" style="11" customWidth="1"/>
    <col min="11057" max="11057" width="10.140625" style="11" customWidth="1"/>
    <col min="11058" max="11069" width="9" style="11" hidden="1" customWidth="1"/>
    <col min="11070" max="11070" width="10.140625" style="11" customWidth="1"/>
    <col min="11071" max="11072" width="9.85546875" style="11" customWidth="1"/>
    <col min="11073" max="11073" width="12.5703125" style="11" customWidth="1"/>
    <col min="11074" max="11074" width="9.85546875" style="11" customWidth="1"/>
    <col min="11075" max="11075" width="12.5703125" style="11" customWidth="1"/>
    <col min="11076" max="11076" width="10.140625" style="11" customWidth="1"/>
    <col min="11077" max="11077" width="9.42578125" style="11" customWidth="1"/>
    <col min="11078" max="11274" width="9.140625" style="11"/>
    <col min="11275" max="11275" width="5.140625" style="11" customWidth="1"/>
    <col min="11276" max="11276" width="24" style="11" customWidth="1"/>
    <col min="11277" max="11277" width="7.7109375" style="11" customWidth="1"/>
    <col min="11278" max="11278" width="9" style="11" customWidth="1"/>
    <col min="11279" max="11281" width="9.140625" style="11" customWidth="1"/>
    <col min="11282" max="11282" width="10.140625" style="11" customWidth="1"/>
    <col min="11283" max="11283" width="10.7109375" style="11" customWidth="1"/>
    <col min="11284" max="11284" width="10" style="11" customWidth="1"/>
    <col min="11285" max="11285" width="9.42578125" style="11" customWidth="1"/>
    <col min="11286" max="11287" width="10.7109375" style="11" customWidth="1"/>
    <col min="11288" max="11288" width="9.28515625" style="11" customWidth="1"/>
    <col min="11289" max="11293" width="10.7109375" style="11" customWidth="1"/>
    <col min="11294" max="11294" width="10.42578125" style="11" customWidth="1"/>
    <col min="11295" max="11297" width="8.85546875" style="11" customWidth="1"/>
    <col min="11298" max="11299" width="10.140625" style="11" customWidth="1"/>
    <col min="11300" max="11302" width="9.5703125" style="11" customWidth="1"/>
    <col min="11303" max="11303" width="10.140625" style="11" customWidth="1"/>
    <col min="11304" max="11308" width="9" style="11" hidden="1" customWidth="1"/>
    <col min="11309" max="11309" width="10.140625" style="11" customWidth="1"/>
    <col min="11310" max="11312" width="9.5703125" style="11" customWidth="1"/>
    <col min="11313" max="11313" width="10.140625" style="11" customWidth="1"/>
    <col min="11314" max="11325" width="9" style="11" hidden="1" customWidth="1"/>
    <col min="11326" max="11326" width="10.140625" style="11" customWidth="1"/>
    <col min="11327" max="11328" width="9.85546875" style="11" customWidth="1"/>
    <col min="11329" max="11329" width="12.5703125" style="11" customWidth="1"/>
    <col min="11330" max="11330" width="9.85546875" style="11" customWidth="1"/>
    <col min="11331" max="11331" width="12.5703125" style="11" customWidth="1"/>
    <col min="11332" max="11332" width="10.140625" style="11" customWidth="1"/>
    <col min="11333" max="11333" width="9.42578125" style="11" customWidth="1"/>
    <col min="11334" max="11530" width="9.140625" style="11"/>
    <col min="11531" max="11531" width="5.140625" style="11" customWidth="1"/>
    <col min="11532" max="11532" width="24" style="11" customWidth="1"/>
    <col min="11533" max="11533" width="7.7109375" style="11" customWidth="1"/>
    <col min="11534" max="11534" width="9" style="11" customWidth="1"/>
    <col min="11535" max="11537" width="9.140625" style="11" customWidth="1"/>
    <col min="11538" max="11538" width="10.140625" style="11" customWidth="1"/>
    <col min="11539" max="11539" width="10.7109375" style="11" customWidth="1"/>
    <col min="11540" max="11540" width="10" style="11" customWidth="1"/>
    <col min="11541" max="11541" width="9.42578125" style="11" customWidth="1"/>
    <col min="11542" max="11543" width="10.7109375" style="11" customWidth="1"/>
    <col min="11544" max="11544" width="9.28515625" style="11" customWidth="1"/>
    <col min="11545" max="11549" width="10.7109375" style="11" customWidth="1"/>
    <col min="11550" max="11550" width="10.42578125" style="11" customWidth="1"/>
    <col min="11551" max="11553" width="8.85546875" style="11" customWidth="1"/>
    <col min="11554" max="11555" width="10.140625" style="11" customWidth="1"/>
    <col min="11556" max="11558" width="9.5703125" style="11" customWidth="1"/>
    <col min="11559" max="11559" width="10.140625" style="11" customWidth="1"/>
    <col min="11560" max="11564" width="9" style="11" hidden="1" customWidth="1"/>
    <col min="11565" max="11565" width="10.140625" style="11" customWidth="1"/>
    <col min="11566" max="11568" width="9.5703125" style="11" customWidth="1"/>
    <col min="11569" max="11569" width="10.140625" style="11" customWidth="1"/>
    <col min="11570" max="11581" width="9" style="11" hidden="1" customWidth="1"/>
    <col min="11582" max="11582" width="10.140625" style="11" customWidth="1"/>
    <col min="11583" max="11584" width="9.85546875" style="11" customWidth="1"/>
    <col min="11585" max="11585" width="12.5703125" style="11" customWidth="1"/>
    <col min="11586" max="11586" width="9.85546875" style="11" customWidth="1"/>
    <col min="11587" max="11587" width="12.5703125" style="11" customWidth="1"/>
    <col min="11588" max="11588" width="10.140625" style="11" customWidth="1"/>
    <col min="11589" max="11589" width="9.42578125" style="11" customWidth="1"/>
    <col min="11590" max="11786" width="9.140625" style="11"/>
    <col min="11787" max="11787" width="5.140625" style="11" customWidth="1"/>
    <col min="11788" max="11788" width="24" style="11" customWidth="1"/>
    <col min="11789" max="11789" width="7.7109375" style="11" customWidth="1"/>
    <col min="11790" max="11790" width="9" style="11" customWidth="1"/>
    <col min="11791" max="11793" width="9.140625" style="11" customWidth="1"/>
    <col min="11794" max="11794" width="10.140625" style="11" customWidth="1"/>
    <col min="11795" max="11795" width="10.7109375" style="11" customWidth="1"/>
    <col min="11796" max="11796" width="10" style="11" customWidth="1"/>
    <col min="11797" max="11797" width="9.42578125" style="11" customWidth="1"/>
    <col min="11798" max="11799" width="10.7109375" style="11" customWidth="1"/>
    <col min="11800" max="11800" width="9.28515625" style="11" customWidth="1"/>
    <col min="11801" max="11805" width="10.7109375" style="11" customWidth="1"/>
    <col min="11806" max="11806" width="10.42578125" style="11" customWidth="1"/>
    <col min="11807" max="11809" width="8.85546875" style="11" customWidth="1"/>
    <col min="11810" max="11811" width="10.140625" style="11" customWidth="1"/>
    <col min="11812" max="11814" width="9.5703125" style="11" customWidth="1"/>
    <col min="11815" max="11815" width="10.140625" style="11" customWidth="1"/>
    <col min="11816" max="11820" width="9" style="11" hidden="1" customWidth="1"/>
    <col min="11821" max="11821" width="10.140625" style="11" customWidth="1"/>
    <col min="11822" max="11824" width="9.5703125" style="11" customWidth="1"/>
    <col min="11825" max="11825" width="10.140625" style="11" customWidth="1"/>
    <col min="11826" max="11837" width="9" style="11" hidden="1" customWidth="1"/>
    <col min="11838" max="11838" width="10.140625" style="11" customWidth="1"/>
    <col min="11839" max="11840" width="9.85546875" style="11" customWidth="1"/>
    <col min="11841" max="11841" width="12.5703125" style="11" customWidth="1"/>
    <col min="11842" max="11842" width="9.85546875" style="11" customWidth="1"/>
    <col min="11843" max="11843" width="12.5703125" style="11" customWidth="1"/>
    <col min="11844" max="11844" width="10.140625" style="11" customWidth="1"/>
    <col min="11845" max="11845" width="9.42578125" style="11" customWidth="1"/>
    <col min="11846" max="12042" width="9.140625" style="11"/>
    <col min="12043" max="12043" width="5.140625" style="11" customWidth="1"/>
    <col min="12044" max="12044" width="24" style="11" customWidth="1"/>
    <col min="12045" max="12045" width="7.7109375" style="11" customWidth="1"/>
    <col min="12046" max="12046" width="9" style="11" customWidth="1"/>
    <col min="12047" max="12049" width="9.140625" style="11" customWidth="1"/>
    <col min="12050" max="12050" width="10.140625" style="11" customWidth="1"/>
    <col min="12051" max="12051" width="10.7109375" style="11" customWidth="1"/>
    <col min="12052" max="12052" width="10" style="11" customWidth="1"/>
    <col min="12053" max="12053" width="9.42578125" style="11" customWidth="1"/>
    <col min="12054" max="12055" width="10.7109375" style="11" customWidth="1"/>
    <col min="12056" max="12056" width="9.28515625" style="11" customWidth="1"/>
    <col min="12057" max="12061" width="10.7109375" style="11" customWidth="1"/>
    <col min="12062" max="12062" width="10.42578125" style="11" customWidth="1"/>
    <col min="12063" max="12065" width="8.85546875" style="11" customWidth="1"/>
    <col min="12066" max="12067" width="10.140625" style="11" customWidth="1"/>
    <col min="12068" max="12070" width="9.5703125" style="11" customWidth="1"/>
    <col min="12071" max="12071" width="10.140625" style="11" customWidth="1"/>
    <col min="12072" max="12076" width="9" style="11" hidden="1" customWidth="1"/>
    <col min="12077" max="12077" width="10.140625" style="11" customWidth="1"/>
    <col min="12078" max="12080" width="9.5703125" style="11" customWidth="1"/>
    <col min="12081" max="12081" width="10.140625" style="11" customWidth="1"/>
    <col min="12082" max="12093" width="9" style="11" hidden="1" customWidth="1"/>
    <col min="12094" max="12094" width="10.140625" style="11" customWidth="1"/>
    <col min="12095" max="12096" width="9.85546875" style="11" customWidth="1"/>
    <col min="12097" max="12097" width="12.5703125" style="11" customWidth="1"/>
    <col min="12098" max="12098" width="9.85546875" style="11" customWidth="1"/>
    <col min="12099" max="12099" width="12.5703125" style="11" customWidth="1"/>
    <col min="12100" max="12100" width="10.140625" style="11" customWidth="1"/>
    <col min="12101" max="12101" width="9.42578125" style="11" customWidth="1"/>
    <col min="12102" max="12298" width="9.140625" style="11"/>
    <col min="12299" max="12299" width="5.140625" style="11" customWidth="1"/>
    <col min="12300" max="12300" width="24" style="11" customWidth="1"/>
    <col min="12301" max="12301" width="7.7109375" style="11" customWidth="1"/>
    <col min="12302" max="12302" width="9" style="11" customWidth="1"/>
    <col min="12303" max="12305" width="9.140625" style="11" customWidth="1"/>
    <col min="12306" max="12306" width="10.140625" style="11" customWidth="1"/>
    <col min="12307" max="12307" width="10.7109375" style="11" customWidth="1"/>
    <col min="12308" max="12308" width="10" style="11" customWidth="1"/>
    <col min="12309" max="12309" width="9.42578125" style="11" customWidth="1"/>
    <col min="12310" max="12311" width="10.7109375" style="11" customWidth="1"/>
    <col min="12312" max="12312" width="9.28515625" style="11" customWidth="1"/>
    <col min="12313" max="12317" width="10.7109375" style="11" customWidth="1"/>
    <col min="12318" max="12318" width="10.42578125" style="11" customWidth="1"/>
    <col min="12319" max="12321" width="8.85546875" style="11" customWidth="1"/>
    <col min="12322" max="12323" width="10.140625" style="11" customWidth="1"/>
    <col min="12324" max="12326" width="9.5703125" style="11" customWidth="1"/>
    <col min="12327" max="12327" width="10.140625" style="11" customWidth="1"/>
    <col min="12328" max="12332" width="9" style="11" hidden="1" customWidth="1"/>
    <col min="12333" max="12333" width="10.140625" style="11" customWidth="1"/>
    <col min="12334" max="12336" width="9.5703125" style="11" customWidth="1"/>
    <col min="12337" max="12337" width="10.140625" style="11" customWidth="1"/>
    <col min="12338" max="12349" width="9" style="11" hidden="1" customWidth="1"/>
    <col min="12350" max="12350" width="10.140625" style="11" customWidth="1"/>
    <col min="12351" max="12352" width="9.85546875" style="11" customWidth="1"/>
    <col min="12353" max="12353" width="12.5703125" style="11" customWidth="1"/>
    <col min="12354" max="12354" width="9.85546875" style="11" customWidth="1"/>
    <col min="12355" max="12355" width="12.5703125" style="11" customWidth="1"/>
    <col min="12356" max="12356" width="10.140625" style="11" customWidth="1"/>
    <col min="12357" max="12357" width="9.42578125" style="11" customWidth="1"/>
    <col min="12358" max="12554" width="9.140625" style="11"/>
    <col min="12555" max="12555" width="5.140625" style="11" customWidth="1"/>
    <col min="12556" max="12556" width="24" style="11" customWidth="1"/>
    <col min="12557" max="12557" width="7.7109375" style="11" customWidth="1"/>
    <col min="12558" max="12558" width="9" style="11" customWidth="1"/>
    <col min="12559" max="12561" width="9.140625" style="11" customWidth="1"/>
    <col min="12562" max="12562" width="10.140625" style="11" customWidth="1"/>
    <col min="12563" max="12563" width="10.7109375" style="11" customWidth="1"/>
    <col min="12564" max="12564" width="10" style="11" customWidth="1"/>
    <col min="12565" max="12565" width="9.42578125" style="11" customWidth="1"/>
    <col min="12566" max="12567" width="10.7109375" style="11" customWidth="1"/>
    <col min="12568" max="12568" width="9.28515625" style="11" customWidth="1"/>
    <col min="12569" max="12573" width="10.7109375" style="11" customWidth="1"/>
    <col min="12574" max="12574" width="10.42578125" style="11" customWidth="1"/>
    <col min="12575" max="12577" width="8.85546875" style="11" customWidth="1"/>
    <col min="12578" max="12579" width="10.140625" style="11" customWidth="1"/>
    <col min="12580" max="12582" width="9.5703125" style="11" customWidth="1"/>
    <col min="12583" max="12583" width="10.140625" style="11" customWidth="1"/>
    <col min="12584" max="12588" width="9" style="11" hidden="1" customWidth="1"/>
    <col min="12589" max="12589" width="10.140625" style="11" customWidth="1"/>
    <col min="12590" max="12592" width="9.5703125" style="11" customWidth="1"/>
    <col min="12593" max="12593" width="10.140625" style="11" customWidth="1"/>
    <col min="12594" max="12605" width="9" style="11" hidden="1" customWidth="1"/>
    <col min="12606" max="12606" width="10.140625" style="11" customWidth="1"/>
    <col min="12607" max="12608" width="9.85546875" style="11" customWidth="1"/>
    <col min="12609" max="12609" width="12.5703125" style="11" customWidth="1"/>
    <col min="12610" max="12610" width="9.85546875" style="11" customWidth="1"/>
    <col min="12611" max="12611" width="12.5703125" style="11" customWidth="1"/>
    <col min="12612" max="12612" width="10.140625" style="11" customWidth="1"/>
    <col min="12613" max="12613" width="9.42578125" style="11" customWidth="1"/>
    <col min="12614" max="12810" width="9.140625" style="11"/>
    <col min="12811" max="12811" width="5.140625" style="11" customWidth="1"/>
    <col min="12812" max="12812" width="24" style="11" customWidth="1"/>
    <col min="12813" max="12813" width="7.7109375" style="11" customWidth="1"/>
    <col min="12814" max="12814" width="9" style="11" customWidth="1"/>
    <col min="12815" max="12817" width="9.140625" style="11" customWidth="1"/>
    <col min="12818" max="12818" width="10.140625" style="11" customWidth="1"/>
    <col min="12819" max="12819" width="10.7109375" style="11" customWidth="1"/>
    <col min="12820" max="12820" width="10" style="11" customWidth="1"/>
    <col min="12821" max="12821" width="9.42578125" style="11" customWidth="1"/>
    <col min="12822" max="12823" width="10.7109375" style="11" customWidth="1"/>
    <col min="12824" max="12824" width="9.28515625" style="11" customWidth="1"/>
    <col min="12825" max="12829" width="10.7109375" style="11" customWidth="1"/>
    <col min="12830" max="12830" width="10.42578125" style="11" customWidth="1"/>
    <col min="12831" max="12833" width="8.85546875" style="11" customWidth="1"/>
    <col min="12834" max="12835" width="10.140625" style="11" customWidth="1"/>
    <col min="12836" max="12838" width="9.5703125" style="11" customWidth="1"/>
    <col min="12839" max="12839" width="10.140625" style="11" customWidth="1"/>
    <col min="12840" max="12844" width="9" style="11" hidden="1" customWidth="1"/>
    <col min="12845" max="12845" width="10.140625" style="11" customWidth="1"/>
    <col min="12846" max="12848" width="9.5703125" style="11" customWidth="1"/>
    <col min="12849" max="12849" width="10.140625" style="11" customWidth="1"/>
    <col min="12850" max="12861" width="9" style="11" hidden="1" customWidth="1"/>
    <col min="12862" max="12862" width="10.140625" style="11" customWidth="1"/>
    <col min="12863" max="12864" width="9.85546875" style="11" customWidth="1"/>
    <col min="12865" max="12865" width="12.5703125" style="11" customWidth="1"/>
    <col min="12866" max="12866" width="9.85546875" style="11" customWidth="1"/>
    <col min="12867" max="12867" width="12.5703125" style="11" customWidth="1"/>
    <col min="12868" max="12868" width="10.140625" style="11" customWidth="1"/>
    <col min="12869" max="12869" width="9.42578125" style="11" customWidth="1"/>
    <col min="12870" max="13066" width="9.140625" style="11"/>
    <col min="13067" max="13067" width="5.140625" style="11" customWidth="1"/>
    <col min="13068" max="13068" width="24" style="11" customWidth="1"/>
    <col min="13069" max="13069" width="7.7109375" style="11" customWidth="1"/>
    <col min="13070" max="13070" width="9" style="11" customWidth="1"/>
    <col min="13071" max="13073" width="9.140625" style="11" customWidth="1"/>
    <col min="13074" max="13074" width="10.140625" style="11" customWidth="1"/>
    <col min="13075" max="13075" width="10.7109375" style="11" customWidth="1"/>
    <col min="13076" max="13076" width="10" style="11" customWidth="1"/>
    <col min="13077" max="13077" width="9.42578125" style="11" customWidth="1"/>
    <col min="13078" max="13079" width="10.7109375" style="11" customWidth="1"/>
    <col min="13080" max="13080" width="9.28515625" style="11" customWidth="1"/>
    <col min="13081" max="13085" width="10.7109375" style="11" customWidth="1"/>
    <col min="13086" max="13086" width="10.42578125" style="11" customWidth="1"/>
    <col min="13087" max="13089" width="8.85546875" style="11" customWidth="1"/>
    <col min="13090" max="13091" width="10.140625" style="11" customWidth="1"/>
    <col min="13092" max="13094" width="9.5703125" style="11" customWidth="1"/>
    <col min="13095" max="13095" width="10.140625" style="11" customWidth="1"/>
    <col min="13096" max="13100" width="9" style="11" hidden="1" customWidth="1"/>
    <col min="13101" max="13101" width="10.140625" style="11" customWidth="1"/>
    <col min="13102" max="13104" width="9.5703125" style="11" customWidth="1"/>
    <col min="13105" max="13105" width="10.140625" style="11" customWidth="1"/>
    <col min="13106" max="13117" width="9" style="11" hidden="1" customWidth="1"/>
    <col min="13118" max="13118" width="10.140625" style="11" customWidth="1"/>
    <col min="13119" max="13120" width="9.85546875" style="11" customWidth="1"/>
    <col min="13121" max="13121" width="12.5703125" style="11" customWidth="1"/>
    <col min="13122" max="13122" width="9.85546875" style="11" customWidth="1"/>
    <col min="13123" max="13123" width="12.5703125" style="11" customWidth="1"/>
    <col min="13124" max="13124" width="10.140625" style="11" customWidth="1"/>
    <col min="13125" max="13125" width="9.42578125" style="11" customWidth="1"/>
    <col min="13126" max="13322" width="9.140625" style="11"/>
    <col min="13323" max="13323" width="5.140625" style="11" customWidth="1"/>
    <col min="13324" max="13324" width="24" style="11" customWidth="1"/>
    <col min="13325" max="13325" width="7.7109375" style="11" customWidth="1"/>
    <col min="13326" max="13326" width="9" style="11" customWidth="1"/>
    <col min="13327" max="13329" width="9.140625" style="11" customWidth="1"/>
    <col min="13330" max="13330" width="10.140625" style="11" customWidth="1"/>
    <col min="13331" max="13331" width="10.7109375" style="11" customWidth="1"/>
    <col min="13332" max="13332" width="10" style="11" customWidth="1"/>
    <col min="13333" max="13333" width="9.42578125" style="11" customWidth="1"/>
    <col min="13334" max="13335" width="10.7109375" style="11" customWidth="1"/>
    <col min="13336" max="13336" width="9.28515625" style="11" customWidth="1"/>
    <col min="13337" max="13341" width="10.7109375" style="11" customWidth="1"/>
    <col min="13342" max="13342" width="10.42578125" style="11" customWidth="1"/>
    <col min="13343" max="13345" width="8.85546875" style="11" customWidth="1"/>
    <col min="13346" max="13347" width="10.140625" style="11" customWidth="1"/>
    <col min="13348" max="13350" width="9.5703125" style="11" customWidth="1"/>
    <col min="13351" max="13351" width="10.140625" style="11" customWidth="1"/>
    <col min="13352" max="13356" width="9" style="11" hidden="1" customWidth="1"/>
    <col min="13357" max="13357" width="10.140625" style="11" customWidth="1"/>
    <col min="13358" max="13360" width="9.5703125" style="11" customWidth="1"/>
    <col min="13361" max="13361" width="10.140625" style="11" customWidth="1"/>
    <col min="13362" max="13373" width="9" style="11" hidden="1" customWidth="1"/>
    <col min="13374" max="13374" width="10.140625" style="11" customWidth="1"/>
    <col min="13375" max="13376" width="9.85546875" style="11" customWidth="1"/>
    <col min="13377" max="13377" width="12.5703125" style="11" customWidth="1"/>
    <col min="13378" max="13378" width="9.85546875" style="11" customWidth="1"/>
    <col min="13379" max="13379" width="12.5703125" style="11" customWidth="1"/>
    <col min="13380" max="13380" width="10.140625" style="11" customWidth="1"/>
    <col min="13381" max="13381" width="9.42578125" style="11" customWidth="1"/>
    <col min="13382" max="13578" width="9.140625" style="11"/>
    <col min="13579" max="13579" width="5.140625" style="11" customWidth="1"/>
    <col min="13580" max="13580" width="24" style="11" customWidth="1"/>
    <col min="13581" max="13581" width="7.7109375" style="11" customWidth="1"/>
    <col min="13582" max="13582" width="9" style="11" customWidth="1"/>
    <col min="13583" max="13585" width="9.140625" style="11" customWidth="1"/>
    <col min="13586" max="13586" width="10.140625" style="11" customWidth="1"/>
    <col min="13587" max="13587" width="10.7109375" style="11" customWidth="1"/>
    <col min="13588" max="13588" width="10" style="11" customWidth="1"/>
    <col min="13589" max="13589" width="9.42578125" style="11" customWidth="1"/>
    <col min="13590" max="13591" width="10.7109375" style="11" customWidth="1"/>
    <col min="13592" max="13592" width="9.28515625" style="11" customWidth="1"/>
    <col min="13593" max="13597" width="10.7109375" style="11" customWidth="1"/>
    <col min="13598" max="13598" width="10.42578125" style="11" customWidth="1"/>
    <col min="13599" max="13601" width="8.85546875" style="11" customWidth="1"/>
    <col min="13602" max="13603" width="10.140625" style="11" customWidth="1"/>
    <col min="13604" max="13606" width="9.5703125" style="11" customWidth="1"/>
    <col min="13607" max="13607" width="10.140625" style="11" customWidth="1"/>
    <col min="13608" max="13612" width="9" style="11" hidden="1" customWidth="1"/>
    <col min="13613" max="13613" width="10.140625" style="11" customWidth="1"/>
    <col min="13614" max="13616" width="9.5703125" style="11" customWidth="1"/>
    <col min="13617" max="13617" width="10.140625" style="11" customWidth="1"/>
    <col min="13618" max="13629" width="9" style="11" hidden="1" customWidth="1"/>
    <col min="13630" max="13630" width="10.140625" style="11" customWidth="1"/>
    <col min="13631" max="13632" width="9.85546875" style="11" customWidth="1"/>
    <col min="13633" max="13633" width="12.5703125" style="11" customWidth="1"/>
    <col min="13634" max="13634" width="9.85546875" style="11" customWidth="1"/>
    <col min="13635" max="13635" width="12.5703125" style="11" customWidth="1"/>
    <col min="13636" max="13636" width="10.140625" style="11" customWidth="1"/>
    <col min="13637" max="13637" width="9.42578125" style="11" customWidth="1"/>
    <col min="13638" max="13834" width="9.140625" style="11"/>
    <col min="13835" max="13835" width="5.140625" style="11" customWidth="1"/>
    <col min="13836" max="13836" width="24" style="11" customWidth="1"/>
    <col min="13837" max="13837" width="7.7109375" style="11" customWidth="1"/>
    <col min="13838" max="13838" width="9" style="11" customWidth="1"/>
    <col min="13839" max="13841" width="9.140625" style="11" customWidth="1"/>
    <col min="13842" max="13842" width="10.140625" style="11" customWidth="1"/>
    <col min="13843" max="13843" width="10.7109375" style="11" customWidth="1"/>
    <col min="13844" max="13844" width="10" style="11" customWidth="1"/>
    <col min="13845" max="13845" width="9.42578125" style="11" customWidth="1"/>
    <col min="13846" max="13847" width="10.7109375" style="11" customWidth="1"/>
    <col min="13848" max="13848" width="9.28515625" style="11" customWidth="1"/>
    <col min="13849" max="13853" width="10.7109375" style="11" customWidth="1"/>
    <col min="13854" max="13854" width="10.42578125" style="11" customWidth="1"/>
    <col min="13855" max="13857" width="8.85546875" style="11" customWidth="1"/>
    <col min="13858" max="13859" width="10.140625" style="11" customWidth="1"/>
    <col min="13860" max="13862" width="9.5703125" style="11" customWidth="1"/>
    <col min="13863" max="13863" width="10.140625" style="11" customWidth="1"/>
    <col min="13864" max="13868" width="9" style="11" hidden="1" customWidth="1"/>
    <col min="13869" max="13869" width="10.140625" style="11" customWidth="1"/>
    <col min="13870" max="13872" width="9.5703125" style="11" customWidth="1"/>
    <col min="13873" max="13873" width="10.140625" style="11" customWidth="1"/>
    <col min="13874" max="13885" width="9" style="11" hidden="1" customWidth="1"/>
    <col min="13886" max="13886" width="10.140625" style="11" customWidth="1"/>
    <col min="13887" max="13888" width="9.85546875" style="11" customWidth="1"/>
    <col min="13889" max="13889" width="12.5703125" style="11" customWidth="1"/>
    <col min="13890" max="13890" width="9.85546875" style="11" customWidth="1"/>
    <col min="13891" max="13891" width="12.5703125" style="11" customWidth="1"/>
    <col min="13892" max="13892" width="10.140625" style="11" customWidth="1"/>
    <col min="13893" max="13893" width="9.42578125" style="11" customWidth="1"/>
    <col min="13894" max="14090" width="9.140625" style="11"/>
    <col min="14091" max="14091" width="5.140625" style="11" customWidth="1"/>
    <col min="14092" max="14092" width="24" style="11" customWidth="1"/>
    <col min="14093" max="14093" width="7.7109375" style="11" customWidth="1"/>
    <col min="14094" max="14094" width="9" style="11" customWidth="1"/>
    <col min="14095" max="14097" width="9.140625" style="11" customWidth="1"/>
    <col min="14098" max="14098" width="10.140625" style="11" customWidth="1"/>
    <col min="14099" max="14099" width="10.7109375" style="11" customWidth="1"/>
    <col min="14100" max="14100" width="10" style="11" customWidth="1"/>
    <col min="14101" max="14101" width="9.42578125" style="11" customWidth="1"/>
    <col min="14102" max="14103" width="10.7109375" style="11" customWidth="1"/>
    <col min="14104" max="14104" width="9.28515625" style="11" customWidth="1"/>
    <col min="14105" max="14109" width="10.7109375" style="11" customWidth="1"/>
    <col min="14110" max="14110" width="10.42578125" style="11" customWidth="1"/>
    <col min="14111" max="14113" width="8.85546875" style="11" customWidth="1"/>
    <col min="14114" max="14115" width="10.140625" style="11" customWidth="1"/>
    <col min="14116" max="14118" width="9.5703125" style="11" customWidth="1"/>
    <col min="14119" max="14119" width="10.140625" style="11" customWidth="1"/>
    <col min="14120" max="14124" width="9" style="11" hidden="1" customWidth="1"/>
    <col min="14125" max="14125" width="10.140625" style="11" customWidth="1"/>
    <col min="14126" max="14128" width="9.5703125" style="11" customWidth="1"/>
    <col min="14129" max="14129" width="10.140625" style="11" customWidth="1"/>
    <col min="14130" max="14141" width="9" style="11" hidden="1" customWidth="1"/>
    <col min="14142" max="14142" width="10.140625" style="11" customWidth="1"/>
    <col min="14143" max="14144" width="9.85546875" style="11" customWidth="1"/>
    <col min="14145" max="14145" width="12.5703125" style="11" customWidth="1"/>
    <col min="14146" max="14146" width="9.85546875" style="11" customWidth="1"/>
    <col min="14147" max="14147" width="12.5703125" style="11" customWidth="1"/>
    <col min="14148" max="14148" width="10.140625" style="11" customWidth="1"/>
    <col min="14149" max="14149" width="9.42578125" style="11" customWidth="1"/>
    <col min="14150" max="14346" width="9.140625" style="11"/>
    <col min="14347" max="14347" width="5.140625" style="11" customWidth="1"/>
    <col min="14348" max="14348" width="24" style="11" customWidth="1"/>
    <col min="14349" max="14349" width="7.7109375" style="11" customWidth="1"/>
    <col min="14350" max="14350" width="9" style="11" customWidth="1"/>
    <col min="14351" max="14353" width="9.140625" style="11" customWidth="1"/>
    <col min="14354" max="14354" width="10.140625" style="11" customWidth="1"/>
    <col min="14355" max="14355" width="10.7109375" style="11" customWidth="1"/>
    <col min="14356" max="14356" width="10" style="11" customWidth="1"/>
    <col min="14357" max="14357" width="9.42578125" style="11" customWidth="1"/>
    <col min="14358" max="14359" width="10.7109375" style="11" customWidth="1"/>
    <col min="14360" max="14360" width="9.28515625" style="11" customWidth="1"/>
    <col min="14361" max="14365" width="10.7109375" style="11" customWidth="1"/>
    <col min="14366" max="14366" width="10.42578125" style="11" customWidth="1"/>
    <col min="14367" max="14369" width="8.85546875" style="11" customWidth="1"/>
    <col min="14370" max="14371" width="10.140625" style="11" customWidth="1"/>
    <col min="14372" max="14374" width="9.5703125" style="11" customWidth="1"/>
    <col min="14375" max="14375" width="10.140625" style="11" customWidth="1"/>
    <col min="14376" max="14380" width="9" style="11" hidden="1" customWidth="1"/>
    <col min="14381" max="14381" width="10.140625" style="11" customWidth="1"/>
    <col min="14382" max="14384" width="9.5703125" style="11" customWidth="1"/>
    <col min="14385" max="14385" width="10.140625" style="11" customWidth="1"/>
    <col min="14386" max="14397" width="9" style="11" hidden="1" customWidth="1"/>
    <col min="14398" max="14398" width="10.140625" style="11" customWidth="1"/>
    <col min="14399" max="14400" width="9.85546875" style="11" customWidth="1"/>
    <col min="14401" max="14401" width="12.5703125" style="11" customWidth="1"/>
    <col min="14402" max="14402" width="9.85546875" style="11" customWidth="1"/>
    <col min="14403" max="14403" width="12.5703125" style="11" customWidth="1"/>
    <col min="14404" max="14404" width="10.140625" style="11" customWidth="1"/>
    <col min="14405" max="14405" width="9.42578125" style="11" customWidth="1"/>
    <col min="14406" max="14602" width="9.140625" style="11"/>
    <col min="14603" max="14603" width="5.140625" style="11" customWidth="1"/>
    <col min="14604" max="14604" width="24" style="11" customWidth="1"/>
    <col min="14605" max="14605" width="7.7109375" style="11" customWidth="1"/>
    <col min="14606" max="14606" width="9" style="11" customWidth="1"/>
    <col min="14607" max="14609" width="9.140625" style="11" customWidth="1"/>
    <col min="14610" max="14610" width="10.140625" style="11" customWidth="1"/>
    <col min="14611" max="14611" width="10.7109375" style="11" customWidth="1"/>
    <col min="14612" max="14612" width="10" style="11" customWidth="1"/>
    <col min="14613" max="14613" width="9.42578125" style="11" customWidth="1"/>
    <col min="14614" max="14615" width="10.7109375" style="11" customWidth="1"/>
    <col min="14616" max="14616" width="9.28515625" style="11" customWidth="1"/>
    <col min="14617" max="14621" width="10.7109375" style="11" customWidth="1"/>
    <col min="14622" max="14622" width="10.42578125" style="11" customWidth="1"/>
    <col min="14623" max="14625" width="8.85546875" style="11" customWidth="1"/>
    <col min="14626" max="14627" width="10.140625" style="11" customWidth="1"/>
    <col min="14628" max="14630" width="9.5703125" style="11" customWidth="1"/>
    <col min="14631" max="14631" width="10.140625" style="11" customWidth="1"/>
    <col min="14632" max="14636" width="9" style="11" hidden="1" customWidth="1"/>
    <col min="14637" max="14637" width="10.140625" style="11" customWidth="1"/>
    <col min="14638" max="14640" width="9.5703125" style="11" customWidth="1"/>
    <col min="14641" max="14641" width="10.140625" style="11" customWidth="1"/>
    <col min="14642" max="14653" width="9" style="11" hidden="1" customWidth="1"/>
    <col min="14654" max="14654" width="10.140625" style="11" customWidth="1"/>
    <col min="14655" max="14656" width="9.85546875" style="11" customWidth="1"/>
    <col min="14657" max="14657" width="12.5703125" style="11" customWidth="1"/>
    <col min="14658" max="14658" width="9.85546875" style="11" customWidth="1"/>
    <col min="14659" max="14659" width="12.5703125" style="11" customWidth="1"/>
    <col min="14660" max="14660" width="10.140625" style="11" customWidth="1"/>
    <col min="14661" max="14661" width="9.42578125" style="11" customWidth="1"/>
    <col min="14662" max="14858" width="9.140625" style="11"/>
    <col min="14859" max="14859" width="5.140625" style="11" customWidth="1"/>
    <col min="14860" max="14860" width="24" style="11" customWidth="1"/>
    <col min="14861" max="14861" width="7.7109375" style="11" customWidth="1"/>
    <col min="14862" max="14862" width="9" style="11" customWidth="1"/>
    <col min="14863" max="14865" width="9.140625" style="11" customWidth="1"/>
    <col min="14866" max="14866" width="10.140625" style="11" customWidth="1"/>
    <col min="14867" max="14867" width="10.7109375" style="11" customWidth="1"/>
    <col min="14868" max="14868" width="10" style="11" customWidth="1"/>
    <col min="14869" max="14869" width="9.42578125" style="11" customWidth="1"/>
    <col min="14870" max="14871" width="10.7109375" style="11" customWidth="1"/>
    <col min="14872" max="14872" width="9.28515625" style="11" customWidth="1"/>
    <col min="14873" max="14877" width="10.7109375" style="11" customWidth="1"/>
    <col min="14878" max="14878" width="10.42578125" style="11" customWidth="1"/>
    <col min="14879" max="14881" width="8.85546875" style="11" customWidth="1"/>
    <col min="14882" max="14883" width="10.140625" style="11" customWidth="1"/>
    <col min="14884" max="14886" width="9.5703125" style="11" customWidth="1"/>
    <col min="14887" max="14887" width="10.140625" style="11" customWidth="1"/>
    <col min="14888" max="14892" width="9" style="11" hidden="1" customWidth="1"/>
    <col min="14893" max="14893" width="10.140625" style="11" customWidth="1"/>
    <col min="14894" max="14896" width="9.5703125" style="11" customWidth="1"/>
    <col min="14897" max="14897" width="10.140625" style="11" customWidth="1"/>
    <col min="14898" max="14909" width="9" style="11" hidden="1" customWidth="1"/>
    <col min="14910" max="14910" width="10.140625" style="11" customWidth="1"/>
    <col min="14911" max="14912" width="9.85546875" style="11" customWidth="1"/>
    <col min="14913" max="14913" width="12.5703125" style="11" customWidth="1"/>
    <col min="14914" max="14914" width="9.85546875" style="11" customWidth="1"/>
    <col min="14915" max="14915" width="12.5703125" style="11" customWidth="1"/>
    <col min="14916" max="14916" width="10.140625" style="11" customWidth="1"/>
    <col min="14917" max="14917" width="9.42578125" style="11" customWidth="1"/>
    <col min="14918" max="15114" width="9.140625" style="11"/>
    <col min="15115" max="15115" width="5.140625" style="11" customWidth="1"/>
    <col min="15116" max="15116" width="24" style="11" customWidth="1"/>
    <col min="15117" max="15117" width="7.7109375" style="11" customWidth="1"/>
    <col min="15118" max="15118" width="9" style="11" customWidth="1"/>
    <col min="15119" max="15121" width="9.140625" style="11" customWidth="1"/>
    <col min="15122" max="15122" width="10.140625" style="11" customWidth="1"/>
    <col min="15123" max="15123" width="10.7109375" style="11" customWidth="1"/>
    <col min="15124" max="15124" width="10" style="11" customWidth="1"/>
    <col min="15125" max="15125" width="9.42578125" style="11" customWidth="1"/>
    <col min="15126" max="15127" width="10.7109375" style="11" customWidth="1"/>
    <col min="15128" max="15128" width="9.28515625" style="11" customWidth="1"/>
    <col min="15129" max="15133" width="10.7109375" style="11" customWidth="1"/>
    <col min="15134" max="15134" width="10.42578125" style="11" customWidth="1"/>
    <col min="15135" max="15137" width="8.85546875" style="11" customWidth="1"/>
    <col min="15138" max="15139" width="10.140625" style="11" customWidth="1"/>
    <col min="15140" max="15142" width="9.5703125" style="11" customWidth="1"/>
    <col min="15143" max="15143" width="10.140625" style="11" customWidth="1"/>
    <col min="15144" max="15148" width="9" style="11" hidden="1" customWidth="1"/>
    <col min="15149" max="15149" width="10.140625" style="11" customWidth="1"/>
    <col min="15150" max="15152" width="9.5703125" style="11" customWidth="1"/>
    <col min="15153" max="15153" width="10.140625" style="11" customWidth="1"/>
    <col min="15154" max="15165" width="9" style="11" hidden="1" customWidth="1"/>
    <col min="15166" max="15166" width="10.140625" style="11" customWidth="1"/>
    <col min="15167" max="15168" width="9.85546875" style="11" customWidth="1"/>
    <col min="15169" max="15169" width="12.5703125" style="11" customWidth="1"/>
    <col min="15170" max="15170" width="9.85546875" style="11" customWidth="1"/>
    <col min="15171" max="15171" width="12.5703125" style="11" customWidth="1"/>
    <col min="15172" max="15172" width="10.140625" style="11" customWidth="1"/>
    <col min="15173" max="15173" width="9.42578125" style="11" customWidth="1"/>
    <col min="15174" max="15370" width="9.140625" style="11"/>
    <col min="15371" max="15371" width="5.140625" style="11" customWidth="1"/>
    <col min="15372" max="15372" width="24" style="11" customWidth="1"/>
    <col min="15373" max="15373" width="7.7109375" style="11" customWidth="1"/>
    <col min="15374" max="15374" width="9" style="11" customWidth="1"/>
    <col min="15375" max="15377" width="9.140625" style="11" customWidth="1"/>
    <col min="15378" max="15378" width="10.140625" style="11" customWidth="1"/>
    <col min="15379" max="15379" width="10.7109375" style="11" customWidth="1"/>
    <col min="15380" max="15380" width="10" style="11" customWidth="1"/>
    <col min="15381" max="15381" width="9.42578125" style="11" customWidth="1"/>
    <col min="15382" max="15383" width="10.7109375" style="11" customWidth="1"/>
    <col min="15384" max="15384" width="9.28515625" style="11" customWidth="1"/>
    <col min="15385" max="15389" width="10.7109375" style="11" customWidth="1"/>
    <col min="15390" max="15390" width="10.42578125" style="11" customWidth="1"/>
    <col min="15391" max="15393" width="8.85546875" style="11" customWidth="1"/>
    <col min="15394" max="15395" width="10.140625" style="11" customWidth="1"/>
    <col min="15396" max="15398" width="9.5703125" style="11" customWidth="1"/>
    <col min="15399" max="15399" width="10.140625" style="11" customWidth="1"/>
    <col min="15400" max="15404" width="9" style="11" hidden="1" customWidth="1"/>
    <col min="15405" max="15405" width="10.140625" style="11" customWidth="1"/>
    <col min="15406" max="15408" width="9.5703125" style="11" customWidth="1"/>
    <col min="15409" max="15409" width="10.140625" style="11" customWidth="1"/>
    <col min="15410" max="15421" width="9" style="11" hidden="1" customWidth="1"/>
    <col min="15422" max="15422" width="10.140625" style="11" customWidth="1"/>
    <col min="15423" max="15424" width="9.85546875" style="11" customWidth="1"/>
    <col min="15425" max="15425" width="12.5703125" style="11" customWidth="1"/>
    <col min="15426" max="15426" width="9.85546875" style="11" customWidth="1"/>
    <col min="15427" max="15427" width="12.5703125" style="11" customWidth="1"/>
    <col min="15428" max="15428" width="10.140625" style="11" customWidth="1"/>
    <col min="15429" max="15429" width="9.42578125" style="11" customWidth="1"/>
    <col min="15430" max="15626" width="9.140625" style="11"/>
    <col min="15627" max="15627" width="5.140625" style="11" customWidth="1"/>
    <col min="15628" max="15628" width="24" style="11" customWidth="1"/>
    <col min="15629" max="15629" width="7.7109375" style="11" customWidth="1"/>
    <col min="15630" max="15630" width="9" style="11" customWidth="1"/>
    <col min="15631" max="15633" width="9.140625" style="11" customWidth="1"/>
    <col min="15634" max="15634" width="10.140625" style="11" customWidth="1"/>
    <col min="15635" max="15635" width="10.7109375" style="11" customWidth="1"/>
    <col min="15636" max="15636" width="10" style="11" customWidth="1"/>
    <col min="15637" max="15637" width="9.42578125" style="11" customWidth="1"/>
    <col min="15638" max="15639" width="10.7109375" style="11" customWidth="1"/>
    <col min="15640" max="15640" width="9.28515625" style="11" customWidth="1"/>
    <col min="15641" max="15645" width="10.7109375" style="11" customWidth="1"/>
    <col min="15646" max="15646" width="10.42578125" style="11" customWidth="1"/>
    <col min="15647" max="15649" width="8.85546875" style="11" customWidth="1"/>
    <col min="15650" max="15651" width="10.140625" style="11" customWidth="1"/>
    <col min="15652" max="15654" width="9.5703125" style="11" customWidth="1"/>
    <col min="15655" max="15655" width="10.140625" style="11" customWidth="1"/>
    <col min="15656" max="15660" width="9" style="11" hidden="1" customWidth="1"/>
    <col min="15661" max="15661" width="10.140625" style="11" customWidth="1"/>
    <col min="15662" max="15664" width="9.5703125" style="11" customWidth="1"/>
    <col min="15665" max="15665" width="10.140625" style="11" customWidth="1"/>
    <col min="15666" max="15677" width="9" style="11" hidden="1" customWidth="1"/>
    <col min="15678" max="15678" width="10.140625" style="11" customWidth="1"/>
    <col min="15679" max="15680" width="9.85546875" style="11" customWidth="1"/>
    <col min="15681" max="15681" width="12.5703125" style="11" customWidth="1"/>
    <col min="15682" max="15682" width="9.85546875" style="11" customWidth="1"/>
    <col min="15683" max="15683" width="12.5703125" style="11" customWidth="1"/>
    <col min="15684" max="15684" width="10.140625" style="11" customWidth="1"/>
    <col min="15685" max="15685" width="9.42578125" style="11" customWidth="1"/>
    <col min="15686" max="15882" width="9.140625" style="11"/>
    <col min="15883" max="15883" width="5.140625" style="11" customWidth="1"/>
    <col min="15884" max="15884" width="24" style="11" customWidth="1"/>
    <col min="15885" max="15885" width="7.7109375" style="11" customWidth="1"/>
    <col min="15886" max="15886" width="9" style="11" customWidth="1"/>
    <col min="15887" max="15889" width="9.140625" style="11" customWidth="1"/>
    <col min="15890" max="15890" width="10.140625" style="11" customWidth="1"/>
    <col min="15891" max="15891" width="10.7109375" style="11" customWidth="1"/>
    <col min="15892" max="15892" width="10" style="11" customWidth="1"/>
    <col min="15893" max="15893" width="9.42578125" style="11" customWidth="1"/>
    <col min="15894" max="15895" width="10.7109375" style="11" customWidth="1"/>
    <col min="15896" max="15896" width="9.28515625" style="11" customWidth="1"/>
    <col min="15897" max="15901" width="10.7109375" style="11" customWidth="1"/>
    <col min="15902" max="15902" width="10.42578125" style="11" customWidth="1"/>
    <col min="15903" max="15905" width="8.85546875" style="11" customWidth="1"/>
    <col min="15906" max="15907" width="10.140625" style="11" customWidth="1"/>
    <col min="15908" max="15910" width="9.5703125" style="11" customWidth="1"/>
    <col min="15911" max="15911" width="10.140625" style="11" customWidth="1"/>
    <col min="15912" max="15916" width="9" style="11" hidden="1" customWidth="1"/>
    <col min="15917" max="15917" width="10.140625" style="11" customWidth="1"/>
    <col min="15918" max="15920" width="9.5703125" style="11" customWidth="1"/>
    <col min="15921" max="15921" width="10.140625" style="11" customWidth="1"/>
    <col min="15922" max="15933" width="9" style="11" hidden="1" customWidth="1"/>
    <col min="15934" max="15934" width="10.140625" style="11" customWidth="1"/>
    <col min="15935" max="15936" width="9.85546875" style="11" customWidth="1"/>
    <col min="15937" max="15937" width="12.5703125" style="11" customWidth="1"/>
    <col min="15938" max="15938" width="9.85546875" style="11" customWidth="1"/>
    <col min="15939" max="15939" width="12.5703125" style="11" customWidth="1"/>
    <col min="15940" max="15940" width="10.140625" style="11" customWidth="1"/>
    <col min="15941" max="15941" width="9.42578125" style="11" customWidth="1"/>
    <col min="15942" max="16138" width="9.140625" style="11"/>
    <col min="16139" max="16139" width="5.140625" style="11" customWidth="1"/>
    <col min="16140" max="16140" width="24" style="11" customWidth="1"/>
    <col min="16141" max="16141" width="7.7109375" style="11" customWidth="1"/>
    <col min="16142" max="16142" width="9" style="11" customWidth="1"/>
    <col min="16143" max="16145" width="9.140625" style="11" customWidth="1"/>
    <col min="16146" max="16146" width="10.140625" style="11" customWidth="1"/>
    <col min="16147" max="16147" width="10.7109375" style="11" customWidth="1"/>
    <col min="16148" max="16148" width="10" style="11" customWidth="1"/>
    <col min="16149" max="16149" width="9.42578125" style="11" customWidth="1"/>
    <col min="16150" max="16151" width="10.7109375" style="11" customWidth="1"/>
    <col min="16152" max="16152" width="9.28515625" style="11" customWidth="1"/>
    <col min="16153" max="16157" width="10.7109375" style="11" customWidth="1"/>
    <col min="16158" max="16158" width="10.42578125" style="11" customWidth="1"/>
    <col min="16159" max="16161" width="8.85546875" style="11" customWidth="1"/>
    <col min="16162" max="16163" width="10.140625" style="11" customWidth="1"/>
    <col min="16164" max="16166" width="9.5703125" style="11" customWidth="1"/>
    <col min="16167" max="16167" width="10.140625" style="11" customWidth="1"/>
    <col min="16168" max="16172" width="9" style="11" hidden="1" customWidth="1"/>
    <col min="16173" max="16173" width="10.140625" style="11" customWidth="1"/>
    <col min="16174" max="16176" width="9.5703125" style="11" customWidth="1"/>
    <col min="16177" max="16177" width="10.140625" style="11" customWidth="1"/>
    <col min="16178" max="16189" width="9" style="11" hidden="1" customWidth="1"/>
    <col min="16190" max="16190" width="10.140625" style="11" customWidth="1"/>
    <col min="16191" max="16192" width="9.85546875" style="11" customWidth="1"/>
    <col min="16193" max="16193" width="12.5703125" style="11" customWidth="1"/>
    <col min="16194" max="16194" width="9.85546875" style="11" customWidth="1"/>
    <col min="16195" max="16195" width="12.5703125" style="11" customWidth="1"/>
    <col min="16196" max="16196" width="10.140625" style="11" customWidth="1"/>
    <col min="16197" max="16197" width="9.42578125" style="11" customWidth="1"/>
    <col min="16198" max="16384" width="9.140625" style="11"/>
  </cols>
  <sheetData>
    <row r="1" spans="1:72" s="1" customFormat="1" ht="34.5" customHeight="1">
      <c r="A1" s="353" t="s">
        <v>106</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159"/>
      <c r="AH1" s="159"/>
      <c r="AI1" s="159"/>
      <c r="AJ1" s="159"/>
      <c r="AK1" s="159"/>
      <c r="AL1" s="159"/>
      <c r="AM1" s="159"/>
      <c r="AN1" s="159"/>
      <c r="AO1" s="159"/>
      <c r="AP1" s="159"/>
      <c r="AQ1" s="159"/>
      <c r="AR1" s="159"/>
      <c r="AS1" s="159"/>
      <c r="AT1" s="159"/>
      <c r="AU1" s="159"/>
      <c r="AV1" s="159"/>
      <c r="AW1" s="159"/>
      <c r="AX1" s="159"/>
      <c r="AY1" s="161"/>
      <c r="AZ1" s="161"/>
      <c r="BA1" s="161"/>
      <c r="BB1" s="161"/>
      <c r="BC1" s="161"/>
      <c r="BD1" s="161"/>
      <c r="BE1" s="161"/>
      <c r="BF1" s="161"/>
      <c r="BG1" s="161"/>
      <c r="BH1" s="161" t="s">
        <v>17</v>
      </c>
      <c r="BI1" s="161"/>
      <c r="BJ1" s="161"/>
      <c r="BK1" s="161"/>
      <c r="BL1" s="161"/>
      <c r="BM1" s="161"/>
      <c r="BN1" s="161"/>
      <c r="BO1" s="161"/>
      <c r="BP1" s="161"/>
      <c r="BQ1" s="161"/>
      <c r="BR1" s="161"/>
      <c r="BS1" s="161"/>
      <c r="BT1" s="161"/>
    </row>
    <row r="2" spans="1:72" s="1" customFormat="1" ht="32.25" customHeight="1">
      <c r="A2" s="376" t="s">
        <v>107</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160"/>
      <c r="AH2" s="160"/>
      <c r="AI2" s="160"/>
      <c r="AJ2" s="160"/>
      <c r="AK2" s="160"/>
      <c r="AL2" s="160"/>
      <c r="AM2" s="160"/>
      <c r="AN2" s="160"/>
      <c r="AO2" s="160"/>
      <c r="AP2" s="160"/>
      <c r="AQ2" s="160"/>
      <c r="AR2" s="160"/>
      <c r="AS2" s="160"/>
      <c r="AT2" s="160"/>
      <c r="AU2" s="160"/>
      <c r="AV2" s="160"/>
      <c r="AW2" s="160"/>
      <c r="AX2" s="160"/>
      <c r="AY2" s="162"/>
      <c r="AZ2" s="162"/>
      <c r="BA2" s="162"/>
      <c r="BB2" s="162"/>
      <c r="BC2" s="162"/>
      <c r="BD2" s="162"/>
      <c r="BE2" s="162"/>
      <c r="BF2" s="162"/>
      <c r="BG2" s="162"/>
      <c r="BH2" s="162" t="s">
        <v>108</v>
      </c>
      <c r="BI2" s="162"/>
      <c r="BJ2" s="162"/>
      <c r="BK2" s="162"/>
      <c r="BL2" s="162"/>
      <c r="BM2" s="162"/>
      <c r="BN2" s="162"/>
      <c r="BO2" s="162"/>
      <c r="BP2" s="162"/>
      <c r="BQ2" s="162"/>
      <c r="BR2" s="162"/>
      <c r="BS2" s="162"/>
      <c r="BT2" s="162"/>
    </row>
    <row r="3" spans="1:72" s="1" customFormat="1" ht="26.25" customHeight="1">
      <c r="A3" s="377" t="s">
        <v>109</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7"/>
      <c r="BD3" s="377"/>
      <c r="BE3" s="377"/>
      <c r="BF3" s="377"/>
      <c r="BG3" s="377"/>
      <c r="BH3" s="377"/>
      <c r="BI3" s="377"/>
      <c r="BJ3" s="377"/>
      <c r="BK3" s="377"/>
      <c r="BL3" s="377"/>
      <c r="BM3" s="377"/>
      <c r="BN3" s="377"/>
      <c r="BO3" s="377"/>
      <c r="BP3" s="377"/>
      <c r="BQ3" s="377"/>
    </row>
    <row r="4" spans="1:72" s="1" customFormat="1" ht="33" customHeight="1">
      <c r="A4" s="378" t="s">
        <v>110</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c r="AU4" s="378"/>
      <c r="AV4" s="378"/>
      <c r="AW4" s="378"/>
      <c r="AX4" s="378"/>
      <c r="AY4" s="378"/>
      <c r="AZ4" s="378"/>
      <c r="BA4" s="378"/>
      <c r="BB4" s="378"/>
      <c r="BC4" s="378"/>
      <c r="BD4" s="378"/>
      <c r="BE4" s="378"/>
      <c r="BF4" s="378"/>
      <c r="BG4" s="378"/>
      <c r="BH4" s="378"/>
      <c r="BI4" s="378"/>
      <c r="BJ4" s="378"/>
      <c r="BK4" s="378"/>
      <c r="BL4" s="378"/>
      <c r="BM4" s="378"/>
      <c r="BN4" s="378"/>
      <c r="BO4" s="378"/>
      <c r="BP4" s="378"/>
      <c r="BQ4" s="378"/>
    </row>
    <row r="5" spans="1:72" ht="33.75" customHeight="1">
      <c r="A5" s="379" t="s">
        <v>111</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c r="BF5" s="379"/>
      <c r="BG5" s="379"/>
      <c r="BH5" s="379"/>
      <c r="BI5" s="379"/>
      <c r="BJ5" s="379"/>
      <c r="BK5" s="379"/>
      <c r="BL5" s="379"/>
      <c r="BM5" s="379"/>
      <c r="BN5" s="379"/>
      <c r="BO5" s="379"/>
      <c r="BP5" s="379"/>
      <c r="BQ5" s="379"/>
    </row>
    <row r="6" spans="1:72" ht="35.25" customHeight="1">
      <c r="A6" s="380" t="s">
        <v>112</v>
      </c>
      <c r="B6" s="380"/>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c r="AO6" s="380"/>
      <c r="AP6" s="380"/>
      <c r="AQ6" s="380"/>
      <c r="AR6" s="380"/>
      <c r="AS6" s="380"/>
      <c r="AT6" s="380"/>
      <c r="AU6" s="380"/>
      <c r="AV6" s="380"/>
      <c r="AW6" s="380"/>
      <c r="AX6" s="380"/>
      <c r="AY6" s="380"/>
      <c r="AZ6" s="380"/>
      <c r="BA6" s="380"/>
      <c r="BB6" s="380"/>
      <c r="BC6" s="380"/>
      <c r="BD6" s="380"/>
      <c r="BE6" s="380"/>
      <c r="BF6" s="380"/>
      <c r="BG6" s="380"/>
      <c r="BH6" s="380"/>
      <c r="BI6" s="380"/>
      <c r="BJ6" s="380"/>
      <c r="BK6" s="380"/>
      <c r="BL6" s="380"/>
      <c r="BM6" s="380"/>
      <c r="BN6" s="380"/>
      <c r="BO6" s="380"/>
      <c r="BP6" s="380"/>
      <c r="BQ6" s="380"/>
    </row>
    <row r="7" spans="1:72" s="2" customFormat="1" ht="35.25" customHeight="1">
      <c r="A7" s="352" t="s">
        <v>0</v>
      </c>
      <c r="B7" s="352"/>
      <c r="C7" s="352"/>
      <c r="D7" s="352"/>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2"/>
      <c r="AQ7" s="352"/>
      <c r="AR7" s="352"/>
      <c r="AS7" s="352"/>
      <c r="AT7" s="352"/>
      <c r="AU7" s="352"/>
      <c r="AV7" s="352"/>
      <c r="AW7" s="352"/>
      <c r="AX7" s="352"/>
      <c r="AY7" s="352"/>
      <c r="AZ7" s="352"/>
      <c r="BA7" s="352"/>
      <c r="BB7" s="352"/>
      <c r="BC7" s="352"/>
      <c r="BD7" s="352"/>
      <c r="BE7" s="352"/>
      <c r="BF7" s="352"/>
      <c r="BG7" s="352"/>
      <c r="BH7" s="352"/>
      <c r="BI7" s="352"/>
      <c r="BJ7" s="352"/>
      <c r="BK7" s="352"/>
      <c r="BL7" s="352"/>
      <c r="BM7" s="352"/>
      <c r="BN7" s="352"/>
      <c r="BO7" s="352"/>
      <c r="BP7" s="352"/>
      <c r="BQ7" s="352"/>
    </row>
    <row r="8" spans="1:72" s="3" customFormat="1" ht="48.75" customHeight="1">
      <c r="A8" s="358" t="s">
        <v>18</v>
      </c>
      <c r="B8" s="358" t="s">
        <v>113</v>
      </c>
      <c r="C8" s="358" t="s">
        <v>21</v>
      </c>
      <c r="D8" s="358" t="s">
        <v>22</v>
      </c>
      <c r="E8" s="358" t="s">
        <v>23</v>
      </c>
      <c r="F8" s="358" t="s">
        <v>88</v>
      </c>
      <c r="G8" s="358" t="s">
        <v>89</v>
      </c>
      <c r="H8" s="368" t="s">
        <v>114</v>
      </c>
      <c r="I8" s="374"/>
      <c r="J8" s="374"/>
      <c r="K8" s="374"/>
      <c r="L8" s="374"/>
      <c r="M8" s="374"/>
      <c r="N8" s="374"/>
      <c r="O8" s="369"/>
      <c r="P8" s="355" t="s">
        <v>115</v>
      </c>
      <c r="Q8" s="361"/>
      <c r="R8" s="361"/>
      <c r="S8" s="361"/>
      <c r="T8" s="361"/>
      <c r="U8" s="361"/>
      <c r="V8" s="361"/>
      <c r="W8" s="355" t="s">
        <v>116</v>
      </c>
      <c r="X8" s="361"/>
      <c r="Y8" s="361"/>
      <c r="Z8" s="361"/>
      <c r="AA8" s="361"/>
      <c r="AB8" s="361"/>
      <c r="AC8" s="361"/>
      <c r="AD8" s="362" t="s">
        <v>117</v>
      </c>
      <c r="AE8" s="363"/>
      <c r="AF8" s="363"/>
      <c r="AG8" s="363"/>
      <c r="AH8" s="364"/>
      <c r="AI8" s="362" t="s">
        <v>118</v>
      </c>
      <c r="AJ8" s="363"/>
      <c r="AK8" s="363"/>
      <c r="AL8" s="363"/>
      <c r="AM8" s="363"/>
      <c r="AN8" s="363"/>
      <c r="AO8" s="364"/>
      <c r="AP8" s="362" t="s">
        <v>119</v>
      </c>
      <c r="AQ8" s="363"/>
      <c r="AR8" s="363"/>
      <c r="AS8" s="363"/>
      <c r="AT8" s="363"/>
      <c r="AU8" s="363"/>
      <c r="AV8" s="363"/>
      <c r="AW8" s="363"/>
      <c r="AX8" s="364"/>
      <c r="AY8" s="362" t="s">
        <v>120</v>
      </c>
      <c r="AZ8" s="363"/>
      <c r="BA8" s="363"/>
      <c r="BB8" s="363"/>
      <c r="BC8" s="363"/>
      <c r="BD8" s="363"/>
      <c r="BE8" s="363"/>
      <c r="BF8" s="363"/>
      <c r="BG8" s="364"/>
      <c r="BH8" s="362" t="s">
        <v>121</v>
      </c>
      <c r="BI8" s="363"/>
      <c r="BJ8" s="363"/>
      <c r="BK8" s="363"/>
      <c r="BL8" s="363"/>
      <c r="BM8" s="363"/>
      <c r="BN8" s="363"/>
      <c r="BO8" s="363"/>
      <c r="BP8" s="364"/>
      <c r="BQ8" s="355" t="s">
        <v>3</v>
      </c>
    </row>
    <row r="9" spans="1:72" s="3" customFormat="1" ht="29.25" customHeight="1">
      <c r="A9" s="360"/>
      <c r="B9" s="360"/>
      <c r="C9" s="360"/>
      <c r="D9" s="360"/>
      <c r="E9" s="360"/>
      <c r="F9" s="360"/>
      <c r="G9" s="360"/>
      <c r="H9" s="355" t="s">
        <v>91</v>
      </c>
      <c r="I9" s="355" t="s">
        <v>27</v>
      </c>
      <c r="J9" s="355"/>
      <c r="K9" s="355"/>
      <c r="L9" s="355"/>
      <c r="M9" s="355"/>
      <c r="N9" s="355"/>
      <c r="O9" s="355"/>
      <c r="P9" s="361"/>
      <c r="Q9" s="361"/>
      <c r="R9" s="361"/>
      <c r="S9" s="361"/>
      <c r="T9" s="361"/>
      <c r="U9" s="361"/>
      <c r="V9" s="361"/>
      <c r="W9" s="361"/>
      <c r="X9" s="361"/>
      <c r="Y9" s="361"/>
      <c r="Z9" s="361"/>
      <c r="AA9" s="361"/>
      <c r="AB9" s="361"/>
      <c r="AC9" s="361"/>
      <c r="AD9" s="365"/>
      <c r="AE9" s="366"/>
      <c r="AF9" s="366"/>
      <c r="AG9" s="366"/>
      <c r="AH9" s="367"/>
      <c r="AI9" s="365"/>
      <c r="AJ9" s="366"/>
      <c r="AK9" s="366"/>
      <c r="AL9" s="366"/>
      <c r="AM9" s="366"/>
      <c r="AN9" s="366"/>
      <c r="AO9" s="367"/>
      <c r="AP9" s="365"/>
      <c r="AQ9" s="366"/>
      <c r="AR9" s="366"/>
      <c r="AS9" s="366"/>
      <c r="AT9" s="366"/>
      <c r="AU9" s="366"/>
      <c r="AV9" s="366"/>
      <c r="AW9" s="366"/>
      <c r="AX9" s="367"/>
      <c r="AY9" s="365"/>
      <c r="AZ9" s="366"/>
      <c r="BA9" s="366"/>
      <c r="BB9" s="366"/>
      <c r="BC9" s="366"/>
      <c r="BD9" s="366"/>
      <c r="BE9" s="366"/>
      <c r="BF9" s="366"/>
      <c r="BG9" s="367"/>
      <c r="BH9" s="365"/>
      <c r="BI9" s="366"/>
      <c r="BJ9" s="366"/>
      <c r="BK9" s="366"/>
      <c r="BL9" s="366"/>
      <c r="BM9" s="366"/>
      <c r="BN9" s="366"/>
      <c r="BO9" s="366"/>
      <c r="BP9" s="367"/>
      <c r="BQ9" s="355"/>
    </row>
    <row r="10" spans="1:72" s="3" customFormat="1" ht="30.75" customHeight="1">
      <c r="A10" s="360"/>
      <c r="B10" s="360"/>
      <c r="C10" s="360"/>
      <c r="D10" s="360"/>
      <c r="E10" s="360"/>
      <c r="F10" s="360"/>
      <c r="G10" s="360"/>
      <c r="H10" s="355"/>
      <c r="I10" s="355" t="s">
        <v>29</v>
      </c>
      <c r="J10" s="375" t="s">
        <v>11</v>
      </c>
      <c r="K10" s="375"/>
      <c r="L10" s="375"/>
      <c r="M10" s="375"/>
      <c r="N10" s="375"/>
      <c r="O10" s="375"/>
      <c r="P10" s="355" t="s">
        <v>29</v>
      </c>
      <c r="Q10" s="375" t="s">
        <v>11</v>
      </c>
      <c r="R10" s="375"/>
      <c r="S10" s="375"/>
      <c r="T10" s="375"/>
      <c r="U10" s="375"/>
      <c r="V10" s="375"/>
      <c r="W10" s="355" t="s">
        <v>29</v>
      </c>
      <c r="X10" s="375" t="s">
        <v>11</v>
      </c>
      <c r="Y10" s="375"/>
      <c r="Z10" s="375"/>
      <c r="AA10" s="375"/>
      <c r="AB10" s="375"/>
      <c r="AC10" s="375"/>
      <c r="AD10" s="355" t="s">
        <v>29</v>
      </c>
      <c r="AE10" s="375" t="s">
        <v>11</v>
      </c>
      <c r="AF10" s="375"/>
      <c r="AG10" s="375"/>
      <c r="AH10" s="375"/>
      <c r="AI10" s="355" t="s">
        <v>29</v>
      </c>
      <c r="AJ10" s="375" t="s">
        <v>11</v>
      </c>
      <c r="AK10" s="375"/>
      <c r="AL10" s="375"/>
      <c r="AM10" s="375"/>
      <c r="AN10" s="375"/>
      <c r="AO10" s="375"/>
      <c r="AP10" s="355" t="s">
        <v>29</v>
      </c>
      <c r="AQ10" s="375" t="s">
        <v>11</v>
      </c>
      <c r="AR10" s="375"/>
      <c r="AS10" s="375"/>
      <c r="AT10" s="375"/>
      <c r="AU10" s="375"/>
      <c r="AV10" s="375"/>
      <c r="AW10" s="375"/>
      <c r="AX10" s="375"/>
      <c r="AY10" s="355" t="s">
        <v>29</v>
      </c>
      <c r="AZ10" s="375" t="s">
        <v>11</v>
      </c>
      <c r="BA10" s="375"/>
      <c r="BB10" s="375"/>
      <c r="BC10" s="375"/>
      <c r="BD10" s="375"/>
      <c r="BE10" s="375"/>
      <c r="BF10" s="375"/>
      <c r="BG10" s="375"/>
      <c r="BH10" s="355" t="s">
        <v>29</v>
      </c>
      <c r="BI10" s="375" t="s">
        <v>11</v>
      </c>
      <c r="BJ10" s="375"/>
      <c r="BK10" s="375"/>
      <c r="BL10" s="375"/>
      <c r="BM10" s="375"/>
      <c r="BN10" s="375"/>
      <c r="BO10" s="375"/>
      <c r="BP10" s="375"/>
      <c r="BQ10" s="355"/>
    </row>
    <row r="11" spans="1:72" s="3" customFormat="1" ht="40.15" customHeight="1">
      <c r="A11" s="360"/>
      <c r="B11" s="360"/>
      <c r="C11" s="360"/>
      <c r="D11" s="360"/>
      <c r="E11" s="360"/>
      <c r="F11" s="360"/>
      <c r="G11" s="360"/>
      <c r="H11" s="355"/>
      <c r="I11" s="355"/>
      <c r="J11" s="355" t="s">
        <v>122</v>
      </c>
      <c r="K11" s="355"/>
      <c r="L11" s="355" t="s">
        <v>123</v>
      </c>
      <c r="M11" s="355"/>
      <c r="N11" s="355"/>
      <c r="O11" s="355"/>
      <c r="P11" s="355"/>
      <c r="Q11" s="355" t="s">
        <v>124</v>
      </c>
      <c r="R11" s="355"/>
      <c r="S11" s="355"/>
      <c r="T11" s="368" t="s">
        <v>125</v>
      </c>
      <c r="U11" s="374"/>
      <c r="V11" s="369"/>
      <c r="W11" s="355"/>
      <c r="X11" s="355" t="s">
        <v>124</v>
      </c>
      <c r="Y11" s="355"/>
      <c r="Z11" s="355"/>
      <c r="AA11" s="368" t="s">
        <v>125</v>
      </c>
      <c r="AB11" s="374"/>
      <c r="AC11" s="369"/>
      <c r="AD11" s="355"/>
      <c r="AE11" s="355" t="s">
        <v>124</v>
      </c>
      <c r="AF11" s="355"/>
      <c r="AG11" s="355"/>
      <c r="AH11" s="355" t="s">
        <v>125</v>
      </c>
      <c r="AI11" s="355"/>
      <c r="AJ11" s="355" t="s">
        <v>124</v>
      </c>
      <c r="AK11" s="355"/>
      <c r="AL11" s="355"/>
      <c r="AM11" s="368" t="s">
        <v>125</v>
      </c>
      <c r="AN11" s="374"/>
      <c r="AO11" s="369"/>
      <c r="AP11" s="355"/>
      <c r="AQ11" s="368" t="s">
        <v>124</v>
      </c>
      <c r="AR11" s="374"/>
      <c r="AS11" s="374"/>
      <c r="AT11" s="374"/>
      <c r="AU11" s="369"/>
      <c r="AV11" s="368" t="s">
        <v>125</v>
      </c>
      <c r="AW11" s="374"/>
      <c r="AX11" s="369"/>
      <c r="AY11" s="355"/>
      <c r="AZ11" s="368" t="s">
        <v>124</v>
      </c>
      <c r="BA11" s="374"/>
      <c r="BB11" s="374"/>
      <c r="BC11" s="374"/>
      <c r="BD11" s="369"/>
      <c r="BE11" s="368" t="s">
        <v>125</v>
      </c>
      <c r="BF11" s="374"/>
      <c r="BG11" s="369"/>
      <c r="BH11" s="355"/>
      <c r="BI11" s="368" t="s">
        <v>124</v>
      </c>
      <c r="BJ11" s="374"/>
      <c r="BK11" s="374"/>
      <c r="BL11" s="374"/>
      <c r="BM11" s="369"/>
      <c r="BN11" s="368" t="s">
        <v>125</v>
      </c>
      <c r="BO11" s="374"/>
      <c r="BP11" s="369"/>
      <c r="BQ11" s="355"/>
    </row>
    <row r="12" spans="1:72" s="3" customFormat="1" ht="32.25" customHeight="1">
      <c r="A12" s="360"/>
      <c r="B12" s="360"/>
      <c r="C12" s="360"/>
      <c r="D12" s="360"/>
      <c r="E12" s="360"/>
      <c r="F12" s="360"/>
      <c r="G12" s="360"/>
      <c r="H12" s="355"/>
      <c r="I12" s="355"/>
      <c r="J12" s="355"/>
      <c r="K12" s="355"/>
      <c r="L12" s="355"/>
      <c r="M12" s="355"/>
      <c r="N12" s="355"/>
      <c r="O12" s="355"/>
      <c r="P12" s="355"/>
      <c r="Q12" s="355" t="s">
        <v>5</v>
      </c>
      <c r="R12" s="355" t="s">
        <v>126</v>
      </c>
      <c r="S12" s="355"/>
      <c r="T12" s="358" t="s">
        <v>5</v>
      </c>
      <c r="U12" s="368" t="s">
        <v>126</v>
      </c>
      <c r="V12" s="369"/>
      <c r="W12" s="355"/>
      <c r="X12" s="355" t="s">
        <v>5</v>
      </c>
      <c r="Y12" s="355" t="s">
        <v>126</v>
      </c>
      <c r="Z12" s="355"/>
      <c r="AA12" s="358" t="s">
        <v>5</v>
      </c>
      <c r="AB12" s="368" t="s">
        <v>126</v>
      </c>
      <c r="AC12" s="369"/>
      <c r="AD12" s="355"/>
      <c r="AE12" s="355" t="s">
        <v>5</v>
      </c>
      <c r="AF12" s="355" t="s">
        <v>126</v>
      </c>
      <c r="AG12" s="355"/>
      <c r="AH12" s="355"/>
      <c r="AI12" s="355"/>
      <c r="AJ12" s="355" t="s">
        <v>5</v>
      </c>
      <c r="AK12" s="355" t="s">
        <v>126</v>
      </c>
      <c r="AL12" s="355"/>
      <c r="AM12" s="358" t="s">
        <v>5</v>
      </c>
      <c r="AN12" s="368" t="s">
        <v>126</v>
      </c>
      <c r="AO12" s="369"/>
      <c r="AP12" s="355"/>
      <c r="AQ12" s="355" t="s">
        <v>5</v>
      </c>
      <c r="AR12" s="355" t="s">
        <v>126</v>
      </c>
      <c r="AS12" s="355"/>
      <c r="AT12" s="355"/>
      <c r="AU12" s="355"/>
      <c r="AV12" s="358" t="s">
        <v>5</v>
      </c>
      <c r="AW12" s="368" t="s">
        <v>126</v>
      </c>
      <c r="AX12" s="369"/>
      <c r="AY12" s="355"/>
      <c r="AZ12" s="355" t="s">
        <v>5</v>
      </c>
      <c r="BA12" s="355" t="s">
        <v>126</v>
      </c>
      <c r="BB12" s="355"/>
      <c r="BC12" s="355"/>
      <c r="BD12" s="355"/>
      <c r="BE12" s="358" t="s">
        <v>5</v>
      </c>
      <c r="BF12" s="368" t="s">
        <v>126</v>
      </c>
      <c r="BG12" s="369"/>
      <c r="BH12" s="355"/>
      <c r="BI12" s="355" t="s">
        <v>5</v>
      </c>
      <c r="BJ12" s="355" t="s">
        <v>126</v>
      </c>
      <c r="BK12" s="355"/>
      <c r="BL12" s="355"/>
      <c r="BM12" s="355"/>
      <c r="BN12" s="358" t="s">
        <v>5</v>
      </c>
      <c r="BO12" s="368" t="s">
        <v>126</v>
      </c>
      <c r="BP12" s="369"/>
      <c r="BQ12" s="355"/>
    </row>
    <row r="13" spans="1:72" s="3" customFormat="1" ht="30" customHeight="1">
      <c r="A13" s="360"/>
      <c r="B13" s="360"/>
      <c r="C13" s="360"/>
      <c r="D13" s="360"/>
      <c r="E13" s="360"/>
      <c r="F13" s="360"/>
      <c r="G13" s="360"/>
      <c r="H13" s="355"/>
      <c r="I13" s="355"/>
      <c r="J13" s="355" t="s">
        <v>5</v>
      </c>
      <c r="K13" s="355" t="s">
        <v>30</v>
      </c>
      <c r="L13" s="358" t="s">
        <v>93</v>
      </c>
      <c r="M13" s="368" t="s">
        <v>94</v>
      </c>
      <c r="N13" s="374"/>
      <c r="O13" s="369"/>
      <c r="P13" s="355"/>
      <c r="Q13" s="355"/>
      <c r="R13" s="355" t="s">
        <v>127</v>
      </c>
      <c r="S13" s="355" t="s">
        <v>128</v>
      </c>
      <c r="T13" s="360"/>
      <c r="U13" s="358" t="s">
        <v>95</v>
      </c>
      <c r="V13" s="358" t="s">
        <v>96</v>
      </c>
      <c r="W13" s="355"/>
      <c r="X13" s="355"/>
      <c r="Y13" s="355" t="s">
        <v>127</v>
      </c>
      <c r="Z13" s="355" t="s">
        <v>128</v>
      </c>
      <c r="AA13" s="360"/>
      <c r="AB13" s="358" t="s">
        <v>95</v>
      </c>
      <c r="AC13" s="358" t="s">
        <v>96</v>
      </c>
      <c r="AD13" s="355"/>
      <c r="AE13" s="355"/>
      <c r="AF13" s="355" t="s">
        <v>127</v>
      </c>
      <c r="AG13" s="355" t="s">
        <v>128</v>
      </c>
      <c r="AH13" s="355"/>
      <c r="AI13" s="355"/>
      <c r="AJ13" s="355"/>
      <c r="AK13" s="355" t="s">
        <v>30</v>
      </c>
      <c r="AL13" s="355" t="s">
        <v>128</v>
      </c>
      <c r="AM13" s="360"/>
      <c r="AN13" s="358" t="s">
        <v>95</v>
      </c>
      <c r="AO13" s="358" t="s">
        <v>96</v>
      </c>
      <c r="AP13" s="355"/>
      <c r="AQ13" s="355"/>
      <c r="AR13" s="355" t="s">
        <v>127</v>
      </c>
      <c r="AS13" s="355"/>
      <c r="AT13" s="355" t="s">
        <v>128</v>
      </c>
      <c r="AU13" s="355"/>
      <c r="AV13" s="360"/>
      <c r="AW13" s="358" t="s">
        <v>95</v>
      </c>
      <c r="AX13" s="358" t="s">
        <v>96</v>
      </c>
      <c r="AY13" s="355"/>
      <c r="AZ13" s="355"/>
      <c r="BA13" s="355" t="s">
        <v>127</v>
      </c>
      <c r="BB13" s="355"/>
      <c r="BC13" s="355" t="s">
        <v>128</v>
      </c>
      <c r="BD13" s="355"/>
      <c r="BE13" s="360"/>
      <c r="BF13" s="358" t="s">
        <v>95</v>
      </c>
      <c r="BG13" s="358" t="s">
        <v>96</v>
      </c>
      <c r="BH13" s="355"/>
      <c r="BI13" s="355"/>
      <c r="BJ13" s="355" t="s">
        <v>127</v>
      </c>
      <c r="BK13" s="355"/>
      <c r="BL13" s="355" t="s">
        <v>128</v>
      </c>
      <c r="BM13" s="355"/>
      <c r="BN13" s="360"/>
      <c r="BO13" s="358" t="s">
        <v>95</v>
      </c>
      <c r="BP13" s="358" t="s">
        <v>96</v>
      </c>
      <c r="BQ13" s="355"/>
    </row>
    <row r="14" spans="1:72" s="3" customFormat="1" ht="30" customHeight="1">
      <c r="A14" s="360"/>
      <c r="B14" s="360"/>
      <c r="C14" s="360"/>
      <c r="D14" s="360"/>
      <c r="E14" s="360"/>
      <c r="F14" s="360"/>
      <c r="G14" s="360"/>
      <c r="H14" s="355"/>
      <c r="I14" s="355"/>
      <c r="J14" s="355"/>
      <c r="K14" s="355"/>
      <c r="L14" s="360"/>
      <c r="M14" s="358" t="s">
        <v>5</v>
      </c>
      <c r="N14" s="368" t="s">
        <v>10</v>
      </c>
      <c r="O14" s="369"/>
      <c r="P14" s="355"/>
      <c r="Q14" s="355"/>
      <c r="R14" s="355"/>
      <c r="S14" s="355"/>
      <c r="T14" s="360"/>
      <c r="U14" s="360"/>
      <c r="V14" s="360"/>
      <c r="W14" s="355"/>
      <c r="X14" s="355"/>
      <c r="Y14" s="355"/>
      <c r="Z14" s="355"/>
      <c r="AA14" s="360"/>
      <c r="AB14" s="360"/>
      <c r="AC14" s="360"/>
      <c r="AD14" s="355"/>
      <c r="AE14" s="355"/>
      <c r="AF14" s="355"/>
      <c r="AG14" s="355"/>
      <c r="AH14" s="355"/>
      <c r="AI14" s="355"/>
      <c r="AJ14" s="355"/>
      <c r="AK14" s="355"/>
      <c r="AL14" s="355"/>
      <c r="AM14" s="360"/>
      <c r="AN14" s="360"/>
      <c r="AO14" s="360"/>
      <c r="AP14" s="355"/>
      <c r="AQ14" s="355"/>
      <c r="AR14" s="358" t="s">
        <v>5</v>
      </c>
      <c r="AS14" s="356" t="s">
        <v>92</v>
      </c>
      <c r="AT14" s="358" t="s">
        <v>5</v>
      </c>
      <c r="AU14" s="356" t="s">
        <v>92</v>
      </c>
      <c r="AV14" s="360"/>
      <c r="AW14" s="360"/>
      <c r="AX14" s="360"/>
      <c r="AY14" s="355"/>
      <c r="AZ14" s="355"/>
      <c r="BA14" s="358" t="s">
        <v>5</v>
      </c>
      <c r="BB14" s="356" t="s">
        <v>92</v>
      </c>
      <c r="BC14" s="358" t="s">
        <v>5</v>
      </c>
      <c r="BD14" s="356" t="s">
        <v>92</v>
      </c>
      <c r="BE14" s="360"/>
      <c r="BF14" s="360"/>
      <c r="BG14" s="360"/>
      <c r="BH14" s="355"/>
      <c r="BI14" s="355"/>
      <c r="BJ14" s="358" t="s">
        <v>5</v>
      </c>
      <c r="BK14" s="356" t="s">
        <v>92</v>
      </c>
      <c r="BL14" s="358" t="s">
        <v>5</v>
      </c>
      <c r="BM14" s="356" t="s">
        <v>92</v>
      </c>
      <c r="BN14" s="360"/>
      <c r="BO14" s="360"/>
      <c r="BP14" s="360"/>
      <c r="BQ14" s="355"/>
    </row>
    <row r="15" spans="1:72" s="3" customFormat="1" ht="70.5" customHeight="1">
      <c r="A15" s="359"/>
      <c r="B15" s="359"/>
      <c r="C15" s="359"/>
      <c r="D15" s="359"/>
      <c r="E15" s="359"/>
      <c r="F15" s="359"/>
      <c r="G15" s="359"/>
      <c r="H15" s="355"/>
      <c r="I15" s="355"/>
      <c r="J15" s="355"/>
      <c r="K15" s="355"/>
      <c r="L15" s="359"/>
      <c r="M15" s="359"/>
      <c r="N15" s="15" t="s">
        <v>95</v>
      </c>
      <c r="O15" s="15" t="s">
        <v>96</v>
      </c>
      <c r="P15" s="355"/>
      <c r="Q15" s="355"/>
      <c r="R15" s="355"/>
      <c r="S15" s="355"/>
      <c r="T15" s="359"/>
      <c r="U15" s="359"/>
      <c r="V15" s="359"/>
      <c r="W15" s="355"/>
      <c r="X15" s="355"/>
      <c r="Y15" s="355"/>
      <c r="Z15" s="355"/>
      <c r="AA15" s="359"/>
      <c r="AB15" s="359"/>
      <c r="AC15" s="359"/>
      <c r="AD15" s="355"/>
      <c r="AE15" s="355"/>
      <c r="AF15" s="355"/>
      <c r="AG15" s="355"/>
      <c r="AH15" s="355"/>
      <c r="AI15" s="355"/>
      <c r="AJ15" s="355"/>
      <c r="AK15" s="355"/>
      <c r="AL15" s="355"/>
      <c r="AM15" s="359"/>
      <c r="AN15" s="359"/>
      <c r="AO15" s="359"/>
      <c r="AP15" s="355"/>
      <c r="AQ15" s="355"/>
      <c r="AR15" s="359"/>
      <c r="AS15" s="357"/>
      <c r="AT15" s="359"/>
      <c r="AU15" s="357"/>
      <c r="AV15" s="359"/>
      <c r="AW15" s="359"/>
      <c r="AX15" s="359"/>
      <c r="AY15" s="355"/>
      <c r="AZ15" s="355"/>
      <c r="BA15" s="359"/>
      <c r="BB15" s="357"/>
      <c r="BC15" s="359"/>
      <c r="BD15" s="357"/>
      <c r="BE15" s="359"/>
      <c r="BF15" s="359"/>
      <c r="BG15" s="359"/>
      <c r="BH15" s="355"/>
      <c r="BI15" s="355"/>
      <c r="BJ15" s="359"/>
      <c r="BK15" s="357"/>
      <c r="BL15" s="359"/>
      <c r="BM15" s="357"/>
      <c r="BN15" s="359"/>
      <c r="BO15" s="359"/>
      <c r="BP15" s="359"/>
      <c r="BQ15" s="355"/>
    </row>
    <row r="16" spans="1:72" s="4" customFormat="1" ht="30.75" customHeight="1">
      <c r="A16" s="15">
        <v>1</v>
      </c>
      <c r="B16" s="15">
        <f>A16+1</f>
        <v>2</v>
      </c>
      <c r="C16" s="15">
        <f t="shared" ref="C16:BN16" si="0">B16+1</f>
        <v>3</v>
      </c>
      <c r="D16" s="15">
        <f t="shared" si="0"/>
        <v>4</v>
      </c>
      <c r="E16" s="15">
        <f t="shared" si="0"/>
        <v>5</v>
      </c>
      <c r="F16" s="15">
        <f t="shared" si="0"/>
        <v>6</v>
      </c>
      <c r="G16" s="15">
        <f t="shared" si="0"/>
        <v>7</v>
      </c>
      <c r="H16" s="15">
        <f t="shared" si="0"/>
        <v>8</v>
      </c>
      <c r="I16" s="15">
        <f t="shared" si="0"/>
        <v>9</v>
      </c>
      <c r="J16" s="15">
        <f t="shared" si="0"/>
        <v>10</v>
      </c>
      <c r="K16" s="15">
        <f t="shared" si="0"/>
        <v>11</v>
      </c>
      <c r="L16" s="15">
        <f t="shared" si="0"/>
        <v>12</v>
      </c>
      <c r="M16" s="15">
        <f t="shared" si="0"/>
        <v>13</v>
      </c>
      <c r="N16" s="15">
        <f t="shared" si="0"/>
        <v>14</v>
      </c>
      <c r="O16" s="15">
        <f t="shared" si="0"/>
        <v>15</v>
      </c>
      <c r="P16" s="15">
        <f t="shared" si="0"/>
        <v>16</v>
      </c>
      <c r="Q16" s="15">
        <f t="shared" si="0"/>
        <v>17</v>
      </c>
      <c r="R16" s="15">
        <f t="shared" si="0"/>
        <v>18</v>
      </c>
      <c r="S16" s="15">
        <f t="shared" si="0"/>
        <v>19</v>
      </c>
      <c r="T16" s="15">
        <f t="shared" si="0"/>
        <v>20</v>
      </c>
      <c r="U16" s="15">
        <f t="shared" si="0"/>
        <v>21</v>
      </c>
      <c r="V16" s="15">
        <f t="shared" si="0"/>
        <v>22</v>
      </c>
      <c r="W16" s="15">
        <v>16</v>
      </c>
      <c r="X16" s="15">
        <f t="shared" si="0"/>
        <v>17</v>
      </c>
      <c r="Y16" s="15">
        <f t="shared" si="0"/>
        <v>18</v>
      </c>
      <c r="Z16" s="15">
        <f t="shared" si="0"/>
        <v>19</v>
      </c>
      <c r="AA16" s="15">
        <f t="shared" si="0"/>
        <v>20</v>
      </c>
      <c r="AB16" s="15">
        <f t="shared" si="0"/>
        <v>21</v>
      </c>
      <c r="AC16" s="15">
        <f t="shared" si="0"/>
        <v>22</v>
      </c>
      <c r="AD16" s="15">
        <f t="shared" si="0"/>
        <v>23</v>
      </c>
      <c r="AE16" s="15">
        <f t="shared" si="0"/>
        <v>24</v>
      </c>
      <c r="AF16" s="15">
        <f t="shared" si="0"/>
        <v>25</v>
      </c>
      <c r="AG16" s="15">
        <f t="shared" si="0"/>
        <v>26</v>
      </c>
      <c r="AH16" s="15">
        <f t="shared" si="0"/>
        <v>27</v>
      </c>
      <c r="AI16" s="15">
        <v>23</v>
      </c>
      <c r="AJ16" s="15">
        <f t="shared" si="0"/>
        <v>24</v>
      </c>
      <c r="AK16" s="15">
        <f t="shared" si="0"/>
        <v>25</v>
      </c>
      <c r="AL16" s="15">
        <f t="shared" si="0"/>
        <v>26</v>
      </c>
      <c r="AM16" s="15">
        <f t="shared" si="0"/>
        <v>27</v>
      </c>
      <c r="AN16" s="15">
        <f t="shared" si="0"/>
        <v>28</v>
      </c>
      <c r="AO16" s="15">
        <f t="shared" si="0"/>
        <v>29</v>
      </c>
      <c r="AP16" s="15">
        <f t="shared" si="0"/>
        <v>30</v>
      </c>
      <c r="AQ16" s="15">
        <f t="shared" si="0"/>
        <v>31</v>
      </c>
      <c r="AR16" s="15">
        <f t="shared" si="0"/>
        <v>32</v>
      </c>
      <c r="AS16" s="15">
        <f t="shared" si="0"/>
        <v>33</v>
      </c>
      <c r="AT16" s="15">
        <f t="shared" si="0"/>
        <v>34</v>
      </c>
      <c r="AU16" s="15">
        <f t="shared" si="0"/>
        <v>35</v>
      </c>
      <c r="AV16" s="15">
        <f t="shared" si="0"/>
        <v>36</v>
      </c>
      <c r="AW16" s="15">
        <f t="shared" si="0"/>
        <v>37</v>
      </c>
      <c r="AX16" s="15">
        <f t="shared" si="0"/>
        <v>38</v>
      </c>
      <c r="AY16" s="15">
        <f t="shared" si="0"/>
        <v>39</v>
      </c>
      <c r="AZ16" s="15">
        <f t="shared" si="0"/>
        <v>40</v>
      </c>
      <c r="BA16" s="15">
        <f t="shared" si="0"/>
        <v>41</v>
      </c>
      <c r="BB16" s="15">
        <f t="shared" si="0"/>
        <v>42</v>
      </c>
      <c r="BC16" s="15">
        <f t="shared" si="0"/>
        <v>43</v>
      </c>
      <c r="BD16" s="15">
        <f t="shared" si="0"/>
        <v>44</v>
      </c>
      <c r="BE16" s="15">
        <f t="shared" si="0"/>
        <v>45</v>
      </c>
      <c r="BF16" s="15">
        <f t="shared" si="0"/>
        <v>46</v>
      </c>
      <c r="BG16" s="15">
        <f t="shared" si="0"/>
        <v>47</v>
      </c>
      <c r="BH16" s="15">
        <f t="shared" si="0"/>
        <v>48</v>
      </c>
      <c r="BI16" s="15">
        <f t="shared" si="0"/>
        <v>49</v>
      </c>
      <c r="BJ16" s="15">
        <f t="shared" si="0"/>
        <v>50</v>
      </c>
      <c r="BK16" s="15">
        <f t="shared" si="0"/>
        <v>51</v>
      </c>
      <c r="BL16" s="15">
        <f t="shared" si="0"/>
        <v>52</v>
      </c>
      <c r="BM16" s="15">
        <f t="shared" si="0"/>
        <v>53</v>
      </c>
      <c r="BN16" s="15">
        <f t="shared" si="0"/>
        <v>54</v>
      </c>
      <c r="BO16" s="15">
        <f t="shared" ref="BO16:BQ16" si="1">BN16+1</f>
        <v>55</v>
      </c>
      <c r="BP16" s="15">
        <f t="shared" si="1"/>
        <v>56</v>
      </c>
      <c r="BQ16" s="15">
        <f t="shared" si="1"/>
        <v>57</v>
      </c>
    </row>
    <row r="17" spans="1:73" s="4" customFormat="1" ht="36.75" customHeight="1">
      <c r="A17" s="15"/>
      <c r="B17" s="17" t="s">
        <v>9</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row>
    <row r="18" spans="1:73" s="151" customFormat="1" ht="106.5" hidden="1" customHeight="1">
      <c r="A18" s="187" t="s">
        <v>97</v>
      </c>
      <c r="B18" s="17" t="s">
        <v>129</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row>
    <row r="19" spans="1:73" ht="54.75" customHeight="1">
      <c r="A19" s="18" t="s">
        <v>32</v>
      </c>
      <c r="B19" s="19" t="s">
        <v>130</v>
      </c>
      <c r="C19" s="23"/>
      <c r="D19" s="23"/>
      <c r="E19" s="23"/>
      <c r="F19" s="23"/>
      <c r="G19" s="23"/>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row>
    <row r="20" spans="1:73" s="5" customFormat="1" ht="90.75" hidden="1" customHeight="1">
      <c r="A20" s="18">
        <v>1</v>
      </c>
      <c r="B20" s="22" t="s">
        <v>131</v>
      </c>
      <c r="C20" s="25"/>
      <c r="D20" s="25"/>
      <c r="E20" s="25"/>
      <c r="F20" s="25"/>
      <c r="G20" s="25"/>
      <c r="H20" s="25"/>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31"/>
      <c r="BS20" s="31"/>
      <c r="BT20" s="31"/>
      <c r="BU20" s="31"/>
    </row>
    <row r="21" spans="1:73" s="5" customFormat="1" ht="77.650000000000006" customHeight="1">
      <c r="A21" s="153" t="s">
        <v>41</v>
      </c>
      <c r="B21" s="154" t="s">
        <v>132</v>
      </c>
      <c r="C21" s="25"/>
      <c r="D21" s="25"/>
      <c r="E21" s="25"/>
      <c r="F21" s="25"/>
      <c r="G21" s="25"/>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31"/>
      <c r="BS21" s="31"/>
      <c r="BT21" s="31"/>
      <c r="BU21" s="31"/>
    </row>
    <row r="22" spans="1:73" s="152" customFormat="1" ht="31.5" customHeight="1">
      <c r="A22" s="153" t="s">
        <v>35</v>
      </c>
      <c r="B22" s="154" t="s">
        <v>36</v>
      </c>
      <c r="C22" s="155"/>
      <c r="D22" s="155"/>
      <c r="E22" s="155"/>
      <c r="F22" s="155"/>
      <c r="G22" s="155"/>
      <c r="H22" s="155"/>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63"/>
      <c r="BS22" s="163"/>
      <c r="BT22" s="163"/>
      <c r="BU22" s="163"/>
    </row>
    <row r="23" spans="1:73" ht="34.15" customHeight="1">
      <c r="A23" s="20" t="s">
        <v>34</v>
      </c>
      <c r="B23" s="21" t="s">
        <v>62</v>
      </c>
      <c r="C23" s="23"/>
      <c r="D23" s="23"/>
      <c r="E23" s="23"/>
      <c r="F23" s="23"/>
      <c r="G23" s="23"/>
      <c r="H23" s="23"/>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10"/>
      <c r="BS23" s="10"/>
      <c r="BT23" s="10"/>
      <c r="BU23" s="10"/>
    </row>
    <row r="24" spans="1:73" ht="36.75" customHeight="1">
      <c r="A24" s="20" t="s">
        <v>45</v>
      </c>
      <c r="B24" s="21" t="s">
        <v>62</v>
      </c>
      <c r="C24" s="23"/>
      <c r="D24" s="23"/>
      <c r="E24" s="23"/>
      <c r="F24" s="23"/>
      <c r="G24" s="23"/>
      <c r="H24" s="23"/>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10"/>
      <c r="BS24" s="10"/>
      <c r="BT24" s="10"/>
      <c r="BU24" s="10"/>
    </row>
    <row r="25" spans="1:73" ht="30" customHeight="1">
      <c r="A25" s="20" t="s">
        <v>59</v>
      </c>
      <c r="B25" s="185" t="s">
        <v>63</v>
      </c>
      <c r="C25" s="23"/>
      <c r="D25" s="23"/>
      <c r="E25" s="23"/>
      <c r="F25" s="23"/>
      <c r="G25" s="23"/>
      <c r="H25" s="23"/>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10"/>
      <c r="BS25" s="10"/>
      <c r="BT25" s="10"/>
      <c r="BU25" s="10"/>
    </row>
    <row r="26" spans="1:73" s="152" customFormat="1" ht="35.25" customHeight="1">
      <c r="A26" s="153" t="s">
        <v>37</v>
      </c>
      <c r="B26" s="154" t="s">
        <v>38</v>
      </c>
      <c r="C26" s="155"/>
      <c r="D26" s="155"/>
      <c r="E26" s="155"/>
      <c r="F26" s="155"/>
      <c r="G26" s="155"/>
      <c r="H26" s="155"/>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63"/>
      <c r="BS26" s="163"/>
      <c r="BT26" s="163"/>
      <c r="BU26" s="163"/>
    </row>
    <row r="27" spans="1:73" ht="38.65" customHeight="1">
      <c r="A27" s="20" t="s">
        <v>34</v>
      </c>
      <c r="B27" s="21" t="s">
        <v>62</v>
      </c>
      <c r="C27" s="23"/>
      <c r="D27" s="23"/>
      <c r="E27" s="23"/>
      <c r="F27" s="23"/>
      <c r="G27" s="23"/>
      <c r="H27" s="23"/>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10"/>
      <c r="BS27" s="10"/>
      <c r="BT27" s="10"/>
      <c r="BU27" s="10"/>
    </row>
    <row r="28" spans="1:73" ht="29.25" customHeight="1">
      <c r="A28" s="20" t="s">
        <v>59</v>
      </c>
      <c r="B28" s="185" t="s">
        <v>63</v>
      </c>
      <c r="C28" s="23"/>
      <c r="D28" s="23"/>
      <c r="E28" s="23"/>
      <c r="F28" s="23"/>
      <c r="G28" s="23"/>
      <c r="H28" s="23"/>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10"/>
      <c r="BS28" s="10"/>
      <c r="BT28" s="10"/>
      <c r="BU28" s="10"/>
    </row>
    <row r="29" spans="1:73" s="152" customFormat="1" ht="39.75" customHeight="1">
      <c r="A29" s="153" t="s">
        <v>39</v>
      </c>
      <c r="B29" s="154" t="s">
        <v>40</v>
      </c>
      <c r="C29" s="155"/>
      <c r="D29" s="155"/>
      <c r="E29" s="155"/>
      <c r="F29" s="155"/>
      <c r="G29" s="155"/>
      <c r="H29" s="155"/>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63"/>
      <c r="BS29" s="163"/>
      <c r="BT29" s="163"/>
      <c r="BU29" s="163"/>
    </row>
    <row r="30" spans="1:73" ht="36.75" customHeight="1">
      <c r="A30" s="20" t="s">
        <v>34</v>
      </c>
      <c r="B30" s="21" t="s">
        <v>62</v>
      </c>
      <c r="C30" s="23"/>
      <c r="D30" s="23"/>
      <c r="E30" s="23"/>
      <c r="F30" s="23"/>
      <c r="G30" s="23"/>
      <c r="H30" s="23"/>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10"/>
      <c r="BS30" s="10"/>
      <c r="BT30" s="10"/>
      <c r="BU30" s="10"/>
    </row>
    <row r="31" spans="1:73" ht="31.5" customHeight="1">
      <c r="A31" s="20" t="s">
        <v>59</v>
      </c>
      <c r="B31" s="185" t="s">
        <v>63</v>
      </c>
      <c r="C31" s="23"/>
      <c r="D31" s="23"/>
      <c r="E31" s="23"/>
      <c r="F31" s="23"/>
      <c r="G31" s="23"/>
      <c r="H31" s="23"/>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10"/>
      <c r="BS31" s="10"/>
      <c r="BT31" s="10"/>
      <c r="BU31" s="10"/>
    </row>
    <row r="32" spans="1:73" s="1" customFormat="1" ht="44.65" customHeight="1">
      <c r="A32" s="153" t="s">
        <v>46</v>
      </c>
      <c r="B32" s="154" t="s">
        <v>133</v>
      </c>
      <c r="C32" s="156"/>
      <c r="D32" s="156"/>
      <c r="E32" s="156"/>
      <c r="F32" s="156"/>
      <c r="G32" s="156"/>
      <c r="H32" s="156"/>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64"/>
      <c r="BS32" s="164"/>
      <c r="BT32" s="164"/>
      <c r="BU32" s="164"/>
    </row>
    <row r="33" spans="1:73" s="152" customFormat="1" ht="30" customHeight="1">
      <c r="A33" s="153" t="s">
        <v>35</v>
      </c>
      <c r="B33" s="154" t="s">
        <v>36</v>
      </c>
      <c r="C33" s="155"/>
      <c r="D33" s="155"/>
      <c r="E33" s="155"/>
      <c r="F33" s="155"/>
      <c r="G33" s="155"/>
      <c r="H33" s="155"/>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63"/>
      <c r="BS33" s="163"/>
      <c r="BT33" s="163"/>
      <c r="BU33" s="163"/>
    </row>
    <row r="34" spans="1:73" ht="30" customHeight="1">
      <c r="A34" s="20" t="s">
        <v>34</v>
      </c>
      <c r="B34" s="21" t="s">
        <v>62</v>
      </c>
      <c r="C34" s="23"/>
      <c r="D34" s="23"/>
      <c r="E34" s="23"/>
      <c r="F34" s="23"/>
      <c r="G34" s="23"/>
      <c r="H34" s="23"/>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10"/>
      <c r="BS34" s="10"/>
      <c r="BT34" s="10"/>
      <c r="BU34" s="10"/>
    </row>
    <row r="35" spans="1:73" ht="30" customHeight="1">
      <c r="A35" s="20" t="s">
        <v>59</v>
      </c>
      <c r="B35" s="185" t="s">
        <v>63</v>
      </c>
      <c r="C35" s="23"/>
      <c r="D35" s="23"/>
      <c r="E35" s="23"/>
      <c r="F35" s="23"/>
      <c r="G35" s="23"/>
      <c r="H35" s="23"/>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10"/>
      <c r="BS35" s="10"/>
      <c r="BT35" s="10"/>
      <c r="BU35" s="10"/>
    </row>
    <row r="36" spans="1:73" s="152" customFormat="1" ht="30" customHeight="1">
      <c r="A36" s="153" t="s">
        <v>37</v>
      </c>
      <c r="B36" s="154" t="s">
        <v>38</v>
      </c>
      <c r="C36" s="155"/>
      <c r="D36" s="155"/>
      <c r="E36" s="155"/>
      <c r="F36" s="155"/>
      <c r="G36" s="155"/>
      <c r="H36" s="155"/>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63"/>
      <c r="BS36" s="163"/>
      <c r="BT36" s="163"/>
      <c r="BU36" s="163"/>
    </row>
    <row r="37" spans="1:73" ht="30" customHeight="1">
      <c r="A37" s="20" t="s">
        <v>34</v>
      </c>
      <c r="B37" s="21" t="s">
        <v>62</v>
      </c>
      <c r="C37" s="23"/>
      <c r="D37" s="23"/>
      <c r="E37" s="23"/>
      <c r="F37" s="23"/>
      <c r="G37" s="23"/>
      <c r="H37" s="23"/>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10"/>
      <c r="BS37" s="10"/>
      <c r="BT37" s="10"/>
      <c r="BU37" s="10"/>
    </row>
    <row r="38" spans="1:73" ht="30" customHeight="1">
      <c r="A38" s="20" t="s">
        <v>59</v>
      </c>
      <c r="B38" s="185" t="s">
        <v>63</v>
      </c>
      <c r="C38" s="23"/>
      <c r="D38" s="23"/>
      <c r="E38" s="23"/>
      <c r="F38" s="23"/>
      <c r="G38" s="23"/>
      <c r="H38" s="23"/>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10"/>
      <c r="BS38" s="10"/>
      <c r="BT38" s="10"/>
      <c r="BU38" s="10"/>
    </row>
    <row r="39" spans="1:73" s="152" customFormat="1" ht="30" customHeight="1">
      <c r="A39" s="153" t="s">
        <v>39</v>
      </c>
      <c r="B39" s="154" t="s">
        <v>40</v>
      </c>
      <c r="C39" s="155"/>
      <c r="D39" s="155"/>
      <c r="E39" s="155"/>
      <c r="F39" s="155"/>
      <c r="G39" s="155"/>
      <c r="H39" s="155"/>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63"/>
      <c r="BS39" s="163"/>
      <c r="BT39" s="163"/>
      <c r="BU39" s="163"/>
    </row>
    <row r="40" spans="1:73" ht="30" customHeight="1">
      <c r="A40" s="20" t="s">
        <v>34</v>
      </c>
      <c r="B40" s="21" t="s">
        <v>62</v>
      </c>
      <c r="C40" s="23"/>
      <c r="D40" s="23"/>
      <c r="E40" s="23"/>
      <c r="F40" s="23"/>
      <c r="G40" s="23"/>
      <c r="H40" s="23"/>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10"/>
      <c r="BS40" s="10"/>
      <c r="BT40" s="10"/>
      <c r="BU40" s="10"/>
    </row>
    <row r="41" spans="1:73" ht="30" customHeight="1">
      <c r="A41" s="20" t="s">
        <v>59</v>
      </c>
      <c r="B41" s="185" t="s">
        <v>63</v>
      </c>
      <c r="C41" s="23"/>
      <c r="D41" s="23"/>
      <c r="E41" s="23"/>
      <c r="F41" s="23"/>
      <c r="G41" s="23"/>
      <c r="H41" s="23"/>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10"/>
      <c r="BS41" s="10"/>
      <c r="BT41" s="10"/>
      <c r="BU41" s="10"/>
    </row>
    <row r="42" spans="1:73" s="1" customFormat="1" ht="71.25" customHeight="1">
      <c r="A42" s="153" t="s">
        <v>99</v>
      </c>
      <c r="B42" s="154" t="s">
        <v>134</v>
      </c>
      <c r="C42" s="154"/>
      <c r="D42" s="156"/>
      <c r="E42" s="156"/>
      <c r="F42" s="156"/>
      <c r="G42" s="156"/>
      <c r="H42" s="156"/>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64"/>
      <c r="BS42" s="164"/>
      <c r="BT42" s="164"/>
      <c r="BU42" s="164"/>
    </row>
    <row r="43" spans="1:73" s="152" customFormat="1" ht="30" customHeight="1">
      <c r="A43" s="153" t="s">
        <v>35</v>
      </c>
      <c r="B43" s="154" t="s">
        <v>36</v>
      </c>
      <c r="C43" s="155"/>
      <c r="D43" s="155"/>
      <c r="E43" s="155"/>
      <c r="F43" s="155"/>
      <c r="G43" s="155"/>
      <c r="H43" s="155"/>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63"/>
      <c r="BS43" s="163"/>
      <c r="BT43" s="163"/>
      <c r="BU43" s="163"/>
    </row>
    <row r="44" spans="1:73" ht="30" customHeight="1">
      <c r="A44" s="20" t="s">
        <v>34</v>
      </c>
      <c r="B44" s="21" t="s">
        <v>62</v>
      </c>
      <c r="C44" s="23"/>
      <c r="D44" s="23"/>
      <c r="E44" s="23"/>
      <c r="F44" s="23"/>
      <c r="G44" s="23"/>
      <c r="H44" s="23"/>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10"/>
      <c r="BS44" s="10"/>
      <c r="BT44" s="10"/>
      <c r="BU44" s="10"/>
    </row>
    <row r="45" spans="1:73" ht="27.75" customHeight="1">
      <c r="A45" s="20" t="s">
        <v>59</v>
      </c>
      <c r="B45" s="185" t="s">
        <v>63</v>
      </c>
      <c r="C45" s="23"/>
      <c r="D45" s="23"/>
      <c r="E45" s="23"/>
      <c r="F45" s="23"/>
      <c r="G45" s="23"/>
      <c r="H45" s="23"/>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10"/>
      <c r="BS45" s="10"/>
      <c r="BT45" s="10"/>
      <c r="BU45" s="10"/>
    </row>
    <row r="46" spans="1:73" s="152" customFormat="1" ht="30" customHeight="1">
      <c r="A46" s="153" t="s">
        <v>37</v>
      </c>
      <c r="B46" s="154" t="s">
        <v>38</v>
      </c>
      <c r="C46" s="155"/>
      <c r="D46" s="155"/>
      <c r="E46" s="155"/>
      <c r="F46" s="155"/>
      <c r="G46" s="155"/>
      <c r="H46" s="155"/>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63"/>
      <c r="BS46" s="163"/>
      <c r="BT46" s="163"/>
      <c r="BU46" s="163"/>
    </row>
    <row r="47" spans="1:73" ht="30" customHeight="1">
      <c r="A47" s="20" t="s">
        <v>34</v>
      </c>
      <c r="B47" s="21" t="s">
        <v>62</v>
      </c>
      <c r="C47" s="23"/>
      <c r="D47" s="23"/>
      <c r="E47" s="23"/>
      <c r="F47" s="23"/>
      <c r="G47" s="23"/>
      <c r="H47" s="23"/>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10"/>
      <c r="BS47" s="10"/>
      <c r="BT47" s="10"/>
      <c r="BU47" s="10"/>
    </row>
    <row r="48" spans="1:73" ht="27" customHeight="1">
      <c r="A48" s="20" t="s">
        <v>59</v>
      </c>
      <c r="B48" s="185" t="s">
        <v>63</v>
      </c>
      <c r="C48" s="23"/>
      <c r="D48" s="23"/>
      <c r="E48" s="23"/>
      <c r="F48" s="23"/>
      <c r="G48" s="23"/>
      <c r="H48" s="23"/>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10"/>
      <c r="BS48" s="10"/>
      <c r="BT48" s="10"/>
      <c r="BU48" s="10"/>
    </row>
    <row r="49" spans="1:73" s="152" customFormat="1" ht="30" customHeight="1">
      <c r="A49" s="153" t="s">
        <v>39</v>
      </c>
      <c r="B49" s="154" t="s">
        <v>40</v>
      </c>
      <c r="C49" s="155"/>
      <c r="D49" s="155"/>
      <c r="E49" s="155"/>
      <c r="F49" s="155"/>
      <c r="G49" s="155"/>
      <c r="H49" s="155"/>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63"/>
      <c r="BS49" s="163"/>
      <c r="BT49" s="163"/>
      <c r="BU49" s="163"/>
    </row>
    <row r="50" spans="1:73" ht="30" customHeight="1">
      <c r="A50" s="20" t="s">
        <v>34</v>
      </c>
      <c r="B50" s="21" t="s">
        <v>62</v>
      </c>
      <c r="C50" s="23"/>
      <c r="D50" s="23"/>
      <c r="E50" s="23"/>
      <c r="F50" s="23"/>
      <c r="G50" s="23"/>
      <c r="H50" s="23"/>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10"/>
      <c r="BS50" s="10"/>
      <c r="BT50" s="10"/>
      <c r="BU50" s="10"/>
    </row>
    <row r="51" spans="1:73" ht="30" customHeight="1">
      <c r="A51" s="20" t="s">
        <v>59</v>
      </c>
      <c r="B51" s="185" t="s">
        <v>63</v>
      </c>
      <c r="C51" s="23"/>
      <c r="D51" s="23"/>
      <c r="E51" s="23"/>
      <c r="F51" s="23"/>
      <c r="G51" s="23"/>
      <c r="H51" s="23"/>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10"/>
      <c r="BS51" s="10"/>
      <c r="BT51" s="10"/>
      <c r="BU51" s="10"/>
    </row>
    <row r="52" spans="1:73" s="152" customFormat="1" ht="57" customHeight="1">
      <c r="A52" s="153" t="s">
        <v>54</v>
      </c>
      <c r="B52" s="154" t="s">
        <v>135</v>
      </c>
      <c r="C52" s="155"/>
      <c r="D52" s="155"/>
      <c r="E52" s="155"/>
      <c r="F52" s="155"/>
      <c r="G52" s="155"/>
      <c r="H52" s="155"/>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63"/>
      <c r="BS52" s="163"/>
      <c r="BT52" s="163"/>
      <c r="BU52" s="163"/>
    </row>
    <row r="53" spans="1:73" s="152" customFormat="1" ht="36" customHeight="1">
      <c r="A53" s="153" t="s">
        <v>35</v>
      </c>
      <c r="B53" s="154" t="s">
        <v>36</v>
      </c>
      <c r="C53" s="155"/>
      <c r="D53" s="155"/>
      <c r="E53" s="155"/>
      <c r="F53" s="155"/>
      <c r="G53" s="155"/>
      <c r="H53" s="155"/>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63"/>
      <c r="BS53" s="163"/>
      <c r="BT53" s="163"/>
      <c r="BU53" s="163"/>
    </row>
    <row r="54" spans="1:73" s="152" customFormat="1" ht="33.75" customHeight="1">
      <c r="A54" s="20" t="s">
        <v>34</v>
      </c>
      <c r="B54" s="21" t="s">
        <v>62</v>
      </c>
      <c r="C54" s="155"/>
      <c r="D54" s="155"/>
      <c r="E54" s="155"/>
      <c r="F54" s="155"/>
      <c r="G54" s="155"/>
      <c r="H54" s="155"/>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63"/>
      <c r="BS54" s="163"/>
      <c r="BT54" s="163"/>
      <c r="BU54" s="163"/>
    </row>
    <row r="55" spans="1:73" s="152" customFormat="1" ht="34.5" customHeight="1">
      <c r="A55" s="20" t="s">
        <v>59</v>
      </c>
      <c r="B55" s="185" t="s">
        <v>63</v>
      </c>
      <c r="C55" s="155"/>
      <c r="D55" s="155"/>
      <c r="E55" s="155"/>
      <c r="F55" s="155"/>
      <c r="G55" s="155"/>
      <c r="H55" s="155"/>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63"/>
      <c r="BS55" s="163"/>
      <c r="BT55" s="163"/>
      <c r="BU55" s="163"/>
    </row>
    <row r="56" spans="1:73" s="152" customFormat="1" ht="30.75" customHeight="1">
      <c r="A56" s="153" t="s">
        <v>37</v>
      </c>
      <c r="B56" s="154" t="s">
        <v>38</v>
      </c>
      <c r="C56" s="155"/>
      <c r="D56" s="155"/>
      <c r="E56" s="155"/>
      <c r="F56" s="155"/>
      <c r="G56" s="155"/>
      <c r="H56" s="155"/>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63"/>
      <c r="BS56" s="163"/>
      <c r="BT56" s="163"/>
      <c r="BU56" s="163"/>
    </row>
    <row r="57" spans="1:73" s="152" customFormat="1" ht="36" customHeight="1">
      <c r="A57" s="20" t="s">
        <v>34</v>
      </c>
      <c r="B57" s="21" t="s">
        <v>62</v>
      </c>
      <c r="C57" s="155"/>
      <c r="D57" s="155"/>
      <c r="E57" s="155"/>
      <c r="F57" s="155"/>
      <c r="G57" s="155"/>
      <c r="H57" s="155"/>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63"/>
      <c r="BS57" s="163"/>
      <c r="BT57" s="163"/>
      <c r="BU57" s="163"/>
    </row>
    <row r="58" spans="1:73" s="152" customFormat="1" ht="29.25" customHeight="1">
      <c r="A58" s="20" t="s">
        <v>59</v>
      </c>
      <c r="B58" s="185" t="s">
        <v>63</v>
      </c>
      <c r="C58" s="155"/>
      <c r="D58" s="155"/>
      <c r="E58" s="155"/>
      <c r="F58" s="155"/>
      <c r="G58" s="155"/>
      <c r="H58" s="155"/>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63"/>
      <c r="BS58" s="163"/>
      <c r="BT58" s="163"/>
      <c r="BU58" s="163"/>
    </row>
    <row r="59" spans="1:73" ht="30" customHeight="1">
      <c r="A59" s="153" t="s">
        <v>39</v>
      </c>
      <c r="B59" s="154" t="s">
        <v>40</v>
      </c>
      <c r="C59" s="23"/>
      <c r="D59" s="23"/>
      <c r="E59" s="23"/>
      <c r="F59" s="23"/>
      <c r="G59" s="23"/>
      <c r="H59" s="23"/>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10"/>
      <c r="BS59" s="10"/>
      <c r="BT59" s="10"/>
      <c r="BU59" s="10"/>
    </row>
    <row r="60" spans="1:73" ht="30" customHeight="1">
      <c r="A60" s="20" t="s">
        <v>34</v>
      </c>
      <c r="B60" s="21" t="s">
        <v>62</v>
      </c>
      <c r="C60" s="23"/>
      <c r="D60" s="23"/>
      <c r="E60" s="23"/>
      <c r="F60" s="23"/>
      <c r="G60" s="23"/>
      <c r="H60" s="23"/>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10"/>
      <c r="BS60" s="10"/>
      <c r="BT60" s="10"/>
      <c r="BU60" s="10"/>
    </row>
    <row r="61" spans="1:73" ht="30" customHeight="1">
      <c r="A61" s="20" t="s">
        <v>59</v>
      </c>
      <c r="B61" s="185" t="s">
        <v>63</v>
      </c>
      <c r="C61" s="23"/>
      <c r="D61" s="23"/>
      <c r="E61" s="23"/>
      <c r="F61" s="23"/>
      <c r="G61" s="23"/>
      <c r="H61" s="23"/>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10"/>
      <c r="BS61" s="10"/>
      <c r="BT61" s="10"/>
      <c r="BU61" s="10"/>
    </row>
    <row r="62" spans="1:73" ht="55.9" customHeight="1">
      <c r="A62" s="18" t="s">
        <v>50</v>
      </c>
      <c r="B62" s="19" t="s">
        <v>130</v>
      </c>
      <c r="C62" s="23"/>
      <c r="D62" s="23"/>
      <c r="E62" s="23"/>
      <c r="F62" s="23"/>
      <c r="G62" s="23"/>
      <c r="H62" s="23"/>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row>
    <row r="63" spans="1:73" ht="50.25" customHeight="1">
      <c r="A63" s="20" t="s">
        <v>59</v>
      </c>
      <c r="B63" s="22" t="s">
        <v>100</v>
      </c>
      <c r="C63" s="23"/>
      <c r="D63" s="23"/>
      <c r="E63" s="23"/>
      <c r="F63" s="23"/>
      <c r="G63" s="23"/>
      <c r="H63" s="23"/>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row>
    <row r="64" spans="1:73" ht="107.25" hidden="1" customHeight="1">
      <c r="A64" s="18" t="s">
        <v>101</v>
      </c>
      <c r="B64" s="17" t="s">
        <v>136</v>
      </c>
      <c r="C64" s="23"/>
      <c r="D64" s="23"/>
      <c r="E64" s="23"/>
      <c r="F64" s="23"/>
      <c r="G64" s="23"/>
      <c r="H64" s="23"/>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row>
    <row r="65" spans="1:69" s="152" customFormat="1" ht="50.25" hidden="1" customHeight="1">
      <c r="A65" s="153" t="s">
        <v>59</v>
      </c>
      <c r="B65" s="154" t="s">
        <v>102</v>
      </c>
      <c r="C65" s="155"/>
      <c r="D65" s="155"/>
      <c r="E65" s="155"/>
      <c r="F65" s="155"/>
      <c r="G65" s="155"/>
      <c r="H65" s="155"/>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row>
    <row r="66" spans="1:69" s="151" customFormat="1" ht="106.5" hidden="1" customHeight="1">
      <c r="A66" s="187" t="s">
        <v>137</v>
      </c>
      <c r="B66" s="17" t="s">
        <v>138</v>
      </c>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row>
    <row r="67" spans="1:69" s="152" customFormat="1" ht="50.25" hidden="1" customHeight="1">
      <c r="A67" s="153" t="s">
        <v>59</v>
      </c>
      <c r="B67" s="154" t="s">
        <v>102</v>
      </c>
      <c r="C67" s="155"/>
      <c r="D67" s="155"/>
      <c r="E67" s="155"/>
      <c r="F67" s="155"/>
      <c r="G67" s="155"/>
      <c r="H67" s="155"/>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7"/>
    </row>
    <row r="68" spans="1:69" s="151" customFormat="1" ht="106.5" hidden="1" customHeight="1">
      <c r="A68" s="187" t="s">
        <v>139</v>
      </c>
      <c r="B68" s="17" t="s">
        <v>129</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row>
    <row r="69" spans="1:69" s="151" customFormat="1" ht="29.2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row>
    <row r="70" spans="1:69" s="1" customFormat="1" ht="30.75" customHeight="1">
      <c r="A70" s="88"/>
      <c r="B70" s="165" t="s">
        <v>140</v>
      </c>
      <c r="C70" s="166"/>
      <c r="D70" s="166"/>
      <c r="E70" s="166"/>
      <c r="F70" s="166"/>
      <c r="G70" s="166"/>
      <c r="H70" s="166"/>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4"/>
    </row>
    <row r="71" spans="1:69" s="1" customFormat="1" ht="30.6" customHeight="1">
      <c r="A71" s="88"/>
      <c r="B71" s="370" t="s">
        <v>141</v>
      </c>
      <c r="C71" s="370"/>
      <c r="D71" s="370"/>
      <c r="E71" s="370"/>
      <c r="F71" s="370"/>
      <c r="G71" s="370"/>
      <c r="H71" s="370"/>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c r="AN71" s="370"/>
      <c r="AO71" s="370"/>
      <c r="AP71" s="370"/>
      <c r="AQ71" s="370"/>
      <c r="AR71" s="370"/>
      <c r="AS71" s="370"/>
      <c r="AT71" s="370"/>
      <c r="AU71" s="370"/>
      <c r="AV71" s="370"/>
      <c r="AW71" s="370"/>
      <c r="AX71" s="370"/>
      <c r="AY71" s="370"/>
      <c r="AZ71" s="370"/>
      <c r="BA71" s="370"/>
      <c r="BB71" s="370"/>
      <c r="BC71" s="370"/>
      <c r="BD71" s="370"/>
      <c r="BE71" s="370"/>
      <c r="BF71" s="370"/>
      <c r="BG71" s="370"/>
      <c r="BH71" s="370"/>
      <c r="BI71" s="370"/>
      <c r="BJ71" s="370"/>
      <c r="BK71" s="370"/>
      <c r="BL71" s="370"/>
      <c r="BM71" s="370"/>
      <c r="BN71" s="370"/>
      <c r="BO71" s="370"/>
      <c r="BP71" s="370"/>
      <c r="BQ71" s="370"/>
    </row>
    <row r="72" spans="1:69" s="1" customFormat="1" ht="44.45" customHeight="1">
      <c r="A72" s="88"/>
      <c r="B72" s="371" t="s">
        <v>142</v>
      </c>
      <c r="C72" s="372"/>
      <c r="D72" s="372"/>
      <c r="E72" s="372"/>
      <c r="F72" s="372"/>
      <c r="G72" s="372"/>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372"/>
      <c r="AL72" s="372"/>
      <c r="AM72" s="372"/>
      <c r="AN72" s="372"/>
      <c r="AO72" s="372"/>
      <c r="AP72" s="372"/>
      <c r="AQ72" s="372"/>
      <c r="AR72" s="372"/>
      <c r="AS72" s="372"/>
      <c r="AT72" s="372"/>
      <c r="AU72" s="372"/>
      <c r="AV72" s="372"/>
      <c r="AW72" s="372"/>
      <c r="AX72" s="372"/>
      <c r="AY72" s="372"/>
      <c r="AZ72" s="372"/>
      <c r="BA72" s="372"/>
      <c r="BB72" s="372"/>
      <c r="BC72" s="372"/>
      <c r="BD72" s="372"/>
      <c r="BE72" s="372"/>
      <c r="BF72" s="372"/>
      <c r="BG72" s="372"/>
      <c r="BH72" s="372"/>
      <c r="BI72" s="372"/>
      <c r="BJ72" s="372"/>
      <c r="BK72" s="372"/>
      <c r="BL72" s="372"/>
      <c r="BM72" s="372"/>
      <c r="BN72" s="372"/>
      <c r="BO72" s="372"/>
      <c r="BP72" s="372"/>
      <c r="BQ72" s="372"/>
    </row>
    <row r="73" spans="1:69">
      <c r="A73" s="11"/>
      <c r="B73" s="167" t="s">
        <v>143</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1"/>
      <c r="BB73" s="11"/>
      <c r="BC73" s="11"/>
      <c r="BD73" s="11"/>
      <c r="BE73" s="11"/>
      <c r="BF73" s="11"/>
      <c r="BG73" s="11"/>
      <c r="BH73" s="168"/>
      <c r="BI73" s="168"/>
      <c r="BJ73" s="11"/>
      <c r="BK73" s="11"/>
      <c r="BL73" s="11"/>
      <c r="BM73" s="11"/>
      <c r="BN73" s="11"/>
      <c r="BO73" s="11"/>
      <c r="BP73" s="11"/>
      <c r="BQ73" s="11"/>
    </row>
    <row r="74" spans="1:69">
      <c r="A74" s="11"/>
      <c r="B74" s="373" t="s">
        <v>144</v>
      </c>
      <c r="C74" s="373"/>
      <c r="D74" s="373"/>
      <c r="E74" s="373"/>
      <c r="F74" s="373"/>
      <c r="G74" s="373"/>
      <c r="H74" s="373"/>
      <c r="I74" s="373"/>
      <c r="J74" s="373"/>
      <c r="K74" s="373"/>
      <c r="L74" s="373"/>
      <c r="M74" s="373"/>
      <c r="N74" s="373"/>
      <c r="O74" s="373"/>
      <c r="P74" s="373"/>
      <c r="Q74" s="373"/>
      <c r="R74" s="373"/>
      <c r="S74" s="373"/>
      <c r="T74" s="373"/>
      <c r="U74" s="373"/>
      <c r="V74" s="373"/>
      <c r="W74" s="373"/>
      <c r="X74" s="373"/>
      <c r="Y74" s="373"/>
      <c r="Z74" s="373"/>
      <c r="AA74" s="373"/>
      <c r="AB74" s="373"/>
      <c r="AC74" s="373"/>
      <c r="AD74" s="373"/>
      <c r="AE74" s="373"/>
      <c r="AF74" s="373"/>
      <c r="AG74" s="373"/>
      <c r="AH74" s="373"/>
      <c r="AI74" s="373"/>
      <c r="AJ74" s="373"/>
      <c r="AK74" s="373"/>
      <c r="AL74" s="373"/>
      <c r="AM74" s="373"/>
      <c r="AN74" s="373"/>
      <c r="AO74" s="373"/>
      <c r="AP74" s="373"/>
      <c r="AQ74" s="373"/>
      <c r="AR74" s="373"/>
      <c r="AS74" s="373"/>
      <c r="AT74" s="373"/>
      <c r="AU74" s="373"/>
      <c r="AV74" s="373"/>
      <c r="AW74" s="373"/>
      <c r="AX74" s="373"/>
      <c r="AY74" s="373"/>
      <c r="AZ74" s="373"/>
      <c r="BA74" s="373"/>
      <c r="BB74" s="373"/>
      <c r="BC74" s="373"/>
      <c r="BD74" s="373"/>
      <c r="BE74" s="373"/>
      <c r="BF74" s="373"/>
      <c r="BG74" s="373"/>
      <c r="BH74" s="373"/>
      <c r="BI74" s="373"/>
      <c r="BJ74" s="11"/>
      <c r="BK74" s="11"/>
      <c r="BL74" s="11"/>
      <c r="BM74" s="11"/>
      <c r="BN74" s="11"/>
      <c r="BO74" s="11"/>
      <c r="BP74" s="11"/>
      <c r="BQ74" s="11"/>
    </row>
    <row r="75" spans="1:69">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row>
    <row r="76" spans="1:69">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row>
    <row r="77" spans="1:69">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row>
    <row r="78" spans="1:69">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row>
    <row r="79" spans="1:69">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row>
    <row r="80" spans="1:69">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row>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row r="265" s="11" customFormat="1"/>
    <row r="266" s="11" customFormat="1"/>
    <row r="267" s="11" customFormat="1"/>
    <row r="268" s="11" customFormat="1"/>
    <row r="269" s="11" customFormat="1"/>
    <row r="270" s="11" customFormat="1"/>
    <row r="271" s="11" customFormat="1"/>
    <row r="272" s="11" customFormat="1"/>
    <row r="273" s="11" customFormat="1"/>
    <row r="274" s="11" customFormat="1"/>
    <row r="275" s="11" customFormat="1"/>
    <row r="276" s="11" customFormat="1"/>
    <row r="277" s="11" customFormat="1"/>
    <row r="278" s="11" customFormat="1"/>
    <row r="279" s="11" customFormat="1"/>
    <row r="280" s="11" customFormat="1"/>
    <row r="281" s="11" customFormat="1"/>
    <row r="282" s="11" customFormat="1"/>
    <row r="283" s="11" customFormat="1"/>
    <row r="284" s="11" customFormat="1"/>
    <row r="285" s="11" customFormat="1"/>
    <row r="286" s="11" customFormat="1"/>
    <row r="287" s="11" customFormat="1"/>
    <row r="288" s="11" customFormat="1"/>
    <row r="289" s="11" customFormat="1"/>
    <row r="290" s="11" customFormat="1"/>
    <row r="291" s="11" customFormat="1"/>
    <row r="292" s="11" customFormat="1"/>
    <row r="293" s="11" customFormat="1"/>
    <row r="294" s="11" customFormat="1"/>
    <row r="295" s="11" customFormat="1"/>
    <row r="296" s="11" customFormat="1"/>
    <row r="297" s="11" customFormat="1"/>
    <row r="298" s="11" customFormat="1"/>
    <row r="299" s="11" customFormat="1"/>
    <row r="300" s="11" customFormat="1"/>
    <row r="301" s="11" customFormat="1"/>
    <row r="302" s="11" customFormat="1"/>
    <row r="303" s="11" customFormat="1"/>
    <row r="304" s="11" customFormat="1"/>
    <row r="305" s="11" customFormat="1"/>
    <row r="306" s="11" customFormat="1"/>
    <row r="307" s="11" customFormat="1"/>
    <row r="308" s="11" customFormat="1"/>
    <row r="309" s="11" customFormat="1"/>
    <row r="310" s="11" customFormat="1"/>
    <row r="311" s="11" customFormat="1"/>
    <row r="312" s="11" customFormat="1"/>
    <row r="313" s="11" customFormat="1"/>
    <row r="314" s="11" customFormat="1"/>
    <row r="315" s="11" customFormat="1"/>
    <row r="316" s="11" customFormat="1"/>
    <row r="317" s="11" customFormat="1"/>
    <row r="318" s="11" customFormat="1"/>
    <row r="319" s="11" customFormat="1"/>
    <row r="320" s="11" customFormat="1"/>
    <row r="321" s="11" customFormat="1"/>
    <row r="322" s="11" customFormat="1"/>
    <row r="323" s="11" customFormat="1"/>
    <row r="324" s="11" customFormat="1"/>
    <row r="325" s="11" customFormat="1"/>
    <row r="326" s="11" customFormat="1"/>
    <row r="327" s="11" customFormat="1"/>
    <row r="328" s="11" customFormat="1"/>
    <row r="329" s="11" customFormat="1"/>
    <row r="330" s="11" customFormat="1"/>
    <row r="331" s="11" customFormat="1"/>
    <row r="332" s="11" customFormat="1"/>
    <row r="333" s="11" customFormat="1"/>
    <row r="334" s="11" customFormat="1"/>
    <row r="335" s="11" customFormat="1"/>
    <row r="336" s="11" customFormat="1"/>
    <row r="337" s="11" customFormat="1"/>
    <row r="338" s="11" customFormat="1"/>
    <row r="339" s="11" customFormat="1"/>
    <row r="340" s="11" customFormat="1"/>
    <row r="341" s="11" customFormat="1"/>
    <row r="342" s="11" customFormat="1"/>
    <row r="343" s="11" customFormat="1"/>
    <row r="344" s="11" customFormat="1"/>
    <row r="345" s="11" customFormat="1"/>
    <row r="346" s="11" customFormat="1"/>
    <row r="347" s="11" customFormat="1"/>
    <row r="348" s="11" customFormat="1"/>
    <row r="349" s="11" customFormat="1"/>
    <row r="350" s="11" customFormat="1"/>
    <row r="351" s="11" customFormat="1"/>
    <row r="352" s="11" customFormat="1"/>
    <row r="353" s="11" customFormat="1"/>
    <row r="354" s="11" customFormat="1"/>
    <row r="355" s="11" customFormat="1"/>
    <row r="356" s="11" customFormat="1"/>
    <row r="357" s="11" customFormat="1"/>
    <row r="358" s="11" customFormat="1"/>
    <row r="359" s="11" customFormat="1"/>
    <row r="360" s="11" customFormat="1"/>
  </sheetData>
  <mergeCells count="130">
    <mergeCell ref="A1:AF1"/>
    <mergeCell ref="A2:AF2"/>
    <mergeCell ref="A3:BQ3"/>
    <mergeCell ref="A4:BQ4"/>
    <mergeCell ref="A5:BQ5"/>
    <mergeCell ref="A6:BQ6"/>
    <mergeCell ref="A7:BQ7"/>
    <mergeCell ref="H8:O8"/>
    <mergeCell ref="I9:O9"/>
    <mergeCell ref="J10:O10"/>
    <mergeCell ref="Q10:V10"/>
    <mergeCell ref="X10:AC10"/>
    <mergeCell ref="AE10:AH10"/>
    <mergeCell ref="AJ10:AO10"/>
    <mergeCell ref="AQ10:AX10"/>
    <mergeCell ref="AZ10:BG10"/>
    <mergeCell ref="BI10:BP10"/>
    <mergeCell ref="Q11:S11"/>
    <mergeCell ref="T11:V11"/>
    <mergeCell ref="X11:Z11"/>
    <mergeCell ref="AA11:AC11"/>
    <mergeCell ref="AE11:AG11"/>
    <mergeCell ref="AJ11:AL11"/>
    <mergeCell ref="AM11:AO11"/>
    <mergeCell ref="AQ11:AU11"/>
    <mergeCell ref="AV11:AX11"/>
    <mergeCell ref="AZ11:BD11"/>
    <mergeCell ref="BE11:BG11"/>
    <mergeCell ref="BI11:BM11"/>
    <mergeCell ref="BN11:BP11"/>
    <mergeCell ref="AY10:AY15"/>
    <mergeCell ref="AZ12:AZ15"/>
    <mergeCell ref="BA14:BA15"/>
    <mergeCell ref="AW12:AX12"/>
    <mergeCell ref="AJ12:AJ15"/>
    <mergeCell ref="AK13:AK15"/>
    <mergeCell ref="AL13:AL15"/>
    <mergeCell ref="AM12:AM15"/>
    <mergeCell ref="AN13:AN15"/>
    <mergeCell ref="AO13:AO15"/>
    <mergeCell ref="AP10:AP15"/>
    <mergeCell ref="AQ12:AQ15"/>
    <mergeCell ref="AR14:AR15"/>
    <mergeCell ref="AS14:AS15"/>
    <mergeCell ref="AT14:AT15"/>
    <mergeCell ref="AU14:AU15"/>
    <mergeCell ref="AV12:AV15"/>
    <mergeCell ref="AW13:AW15"/>
    <mergeCell ref="AX13:AX15"/>
    <mergeCell ref="R12:S12"/>
    <mergeCell ref="U12:V12"/>
    <mergeCell ref="Y12:Z12"/>
    <mergeCell ref="AB12:AC12"/>
    <mergeCell ref="AF12:AG12"/>
    <mergeCell ref="AK12:AL12"/>
    <mergeCell ref="AN12:AO12"/>
    <mergeCell ref="AR12:AU12"/>
    <mergeCell ref="V13:V15"/>
    <mergeCell ref="BF12:BG12"/>
    <mergeCell ref="BJ12:BM12"/>
    <mergeCell ref="BO12:BP12"/>
    <mergeCell ref="M13:O13"/>
    <mergeCell ref="AR13:AS13"/>
    <mergeCell ref="AT13:AU13"/>
    <mergeCell ref="BA13:BB13"/>
    <mergeCell ref="BC13:BD13"/>
    <mergeCell ref="BJ13:BK13"/>
    <mergeCell ref="BL13:BM13"/>
    <mergeCell ref="W10:W15"/>
    <mergeCell ref="X12:X15"/>
    <mergeCell ref="Y13:Y15"/>
    <mergeCell ref="Z13:Z15"/>
    <mergeCell ref="AA12:AA15"/>
    <mergeCell ref="AB13:AB15"/>
    <mergeCell ref="AC13:AC15"/>
    <mergeCell ref="AD10:AD15"/>
    <mergeCell ref="AE12:AE15"/>
    <mergeCell ref="AF13:AF15"/>
    <mergeCell ref="AG13:AG15"/>
    <mergeCell ref="AH11:AH15"/>
    <mergeCell ref="BJ14:BJ15"/>
    <mergeCell ref="AI10:AI15"/>
    <mergeCell ref="B71:BQ71"/>
    <mergeCell ref="B72:BQ72"/>
    <mergeCell ref="B74:BI74"/>
    <mergeCell ref="A8:A15"/>
    <mergeCell ref="B8:B15"/>
    <mergeCell ref="C8:C15"/>
    <mergeCell ref="D8:D15"/>
    <mergeCell ref="E8:E15"/>
    <mergeCell ref="F8:F15"/>
    <mergeCell ref="G8:G15"/>
    <mergeCell ref="H9:H15"/>
    <mergeCell ref="I10:I15"/>
    <mergeCell ref="J13:J15"/>
    <mergeCell ref="K13:K15"/>
    <mergeCell ref="L13:L15"/>
    <mergeCell ref="M14:M15"/>
    <mergeCell ref="P10:P15"/>
    <mergeCell ref="Q12:Q15"/>
    <mergeCell ref="R13:R15"/>
    <mergeCell ref="S13:S15"/>
    <mergeCell ref="T12:T15"/>
    <mergeCell ref="U13:U15"/>
    <mergeCell ref="J11:K12"/>
    <mergeCell ref="BA12:BD12"/>
    <mergeCell ref="L11:O12"/>
    <mergeCell ref="BK14:BK15"/>
    <mergeCell ref="BL14:BL15"/>
    <mergeCell ref="BM14:BM15"/>
    <mergeCell ref="BN12:BN15"/>
    <mergeCell ref="BO13:BO15"/>
    <mergeCell ref="BP13:BP15"/>
    <mergeCell ref="BQ8:BQ15"/>
    <mergeCell ref="P8:V9"/>
    <mergeCell ref="W8:AC9"/>
    <mergeCell ref="AD8:AH9"/>
    <mergeCell ref="AI8:AO9"/>
    <mergeCell ref="AP8:AX9"/>
    <mergeCell ref="AY8:BG9"/>
    <mergeCell ref="BH8:BP9"/>
    <mergeCell ref="BB14:BB15"/>
    <mergeCell ref="BC14:BC15"/>
    <mergeCell ref="BD14:BD15"/>
    <mergeCell ref="BE12:BE15"/>
    <mergeCell ref="BF13:BF15"/>
    <mergeCell ref="BG13:BG15"/>
    <mergeCell ref="BH10:BH15"/>
    <mergeCell ref="BI12:BI15"/>
    <mergeCell ref="N14:O14"/>
  </mergeCells>
  <pageMargins left="0.23622047244094499" right="0.196850393700787" top="0.62992125984252001" bottom="0.74803149606299202" header="0.23622047244094499" footer="0.35433070866141703"/>
  <pageSetup paperSize="8" scale="37" fitToHeight="0" orientation="landscape"/>
  <headerFooter differentFirst="1" alignWithMargins="0">
    <oddFooter>&amp;R&amp;14&amp;P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defaultRowHeight="1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B200"/>
  <sheetViews>
    <sheetView view="pageBreakPreview" zoomScale="115" zoomScaleNormal="100" zoomScaleSheetLayoutView="115" workbookViewId="0">
      <selection activeCell="F9" sqref="F9"/>
    </sheetView>
  </sheetViews>
  <sheetFormatPr defaultColWidth="9.140625" defaultRowHeight="15.75"/>
  <cols>
    <col min="1" max="1" width="5.42578125" style="201" customWidth="1"/>
    <col min="2" max="2" width="30.5703125" style="197" customWidth="1"/>
    <col min="3" max="3" width="17" style="197" customWidth="1"/>
    <col min="4" max="4" width="17.42578125" style="197" hidden="1" customWidth="1"/>
    <col min="5" max="6" width="17.7109375" style="197" customWidth="1"/>
    <col min="7" max="7" width="16.5703125" style="197" customWidth="1"/>
    <col min="8" max="8" width="15.140625" style="197" customWidth="1"/>
    <col min="9" max="9" width="0" style="197" hidden="1" customWidth="1"/>
    <col min="10" max="10" width="36.85546875" style="197" hidden="1" customWidth="1"/>
    <col min="11" max="26" width="0" style="197" hidden="1" customWidth="1"/>
    <col min="27" max="27" width="9.140625" style="197"/>
    <col min="28" max="28" width="18.42578125" style="197" customWidth="1"/>
    <col min="29" max="16384" width="9.140625" style="197"/>
  </cols>
  <sheetData>
    <row r="1" spans="1:28" ht="18.75">
      <c r="A1" s="445" t="s">
        <v>475</v>
      </c>
      <c r="B1" s="445"/>
      <c r="C1" s="445"/>
      <c r="D1" s="445"/>
      <c r="E1" s="445"/>
      <c r="F1" s="445"/>
      <c r="G1" s="445"/>
      <c r="H1" s="445"/>
    </row>
    <row r="2" spans="1:28" s="202" customFormat="1" ht="41.25" customHeight="1">
      <c r="A2" s="453" t="s">
        <v>508</v>
      </c>
      <c r="B2" s="453"/>
      <c r="C2" s="453"/>
      <c r="D2" s="453"/>
      <c r="E2" s="453"/>
      <c r="F2" s="453"/>
      <c r="G2" s="453"/>
      <c r="H2" s="453"/>
    </row>
    <row r="3" spans="1:28" s="202" customFormat="1" ht="21.75" customHeight="1">
      <c r="A3" s="454" t="s">
        <v>634</v>
      </c>
      <c r="B3" s="454"/>
      <c r="C3" s="454"/>
      <c r="D3" s="454"/>
      <c r="E3" s="454"/>
      <c r="F3" s="454"/>
      <c r="G3" s="454"/>
      <c r="H3" s="454"/>
    </row>
    <row r="4" spans="1:28" ht="20.25" customHeight="1">
      <c r="A4" s="198"/>
      <c r="B4" s="199"/>
      <c r="C4" s="199"/>
      <c r="D4" s="455" t="s">
        <v>477</v>
      </c>
      <c r="E4" s="455"/>
      <c r="F4" s="455"/>
      <c r="G4" s="455"/>
      <c r="H4" s="455"/>
    </row>
    <row r="5" spans="1:28" ht="15.75" customHeight="1">
      <c r="A5" s="446" t="s">
        <v>18</v>
      </c>
      <c r="B5" s="446" t="s">
        <v>432</v>
      </c>
      <c r="C5" s="446" t="s">
        <v>501</v>
      </c>
      <c r="D5" s="446" t="s">
        <v>557</v>
      </c>
      <c r="E5" s="450" t="s">
        <v>641</v>
      </c>
      <c r="F5" s="450" t="s">
        <v>640</v>
      </c>
      <c r="G5" s="450" t="s">
        <v>545</v>
      </c>
      <c r="H5" s="447" t="s">
        <v>3</v>
      </c>
    </row>
    <row r="6" spans="1:28" ht="15.75" customHeight="1">
      <c r="A6" s="446"/>
      <c r="B6" s="446"/>
      <c r="C6" s="446"/>
      <c r="D6" s="446"/>
      <c r="E6" s="451"/>
      <c r="F6" s="451"/>
      <c r="G6" s="451"/>
      <c r="H6" s="448"/>
    </row>
    <row r="7" spans="1:28" ht="48" customHeight="1">
      <c r="A7" s="446"/>
      <c r="B7" s="446"/>
      <c r="C7" s="446"/>
      <c r="D7" s="446"/>
      <c r="E7" s="452"/>
      <c r="F7" s="452"/>
      <c r="G7" s="452"/>
      <c r="H7" s="449"/>
    </row>
    <row r="8" spans="1:28">
      <c r="A8" s="206" t="s">
        <v>459</v>
      </c>
      <c r="B8" s="206" t="s">
        <v>101</v>
      </c>
      <c r="C8" s="206">
        <v>1</v>
      </c>
      <c r="D8" s="206">
        <v>2</v>
      </c>
      <c r="E8" s="206">
        <v>3</v>
      </c>
      <c r="F8" s="206"/>
      <c r="G8" s="206" t="s">
        <v>500</v>
      </c>
      <c r="H8" s="207">
        <v>5</v>
      </c>
    </row>
    <row r="9" spans="1:28" ht="23.25" customHeight="1">
      <c r="A9" s="206"/>
      <c r="B9" s="206" t="s">
        <v>466</v>
      </c>
      <c r="C9" s="208">
        <f>C10+C33</f>
        <v>425980000000</v>
      </c>
      <c r="D9" s="208">
        <f>D10+D33</f>
        <v>258643554603</v>
      </c>
      <c r="E9" s="208">
        <f>E10+E33</f>
        <v>266702448603</v>
      </c>
      <c r="F9" s="208">
        <f>F10+F33</f>
        <v>266702448603</v>
      </c>
      <c r="G9" s="208"/>
      <c r="H9" s="209"/>
      <c r="J9" s="203"/>
    </row>
    <row r="10" spans="1:28" ht="31.5">
      <c r="A10" s="206" t="s">
        <v>459</v>
      </c>
      <c r="B10" s="229" t="s">
        <v>460</v>
      </c>
      <c r="C10" s="208">
        <f>C11+C15+C16+C17+C22+C23+C24+C25+C26+C27+C28+C30</f>
        <v>98650000000</v>
      </c>
      <c r="D10" s="208">
        <f>D11+D15+D16+D17+D22+D23+D24+D25+D26+D27+D28+D29+D30</f>
        <v>258643554603</v>
      </c>
      <c r="E10" s="208">
        <f>E11+E15+E16+E17+E22+E23+E24+E25+E26+E27+E28+E29+E30+E31+E32</f>
        <v>266702448603</v>
      </c>
      <c r="F10" s="208">
        <f>F11+F15+F16+F17+F22+F23+F24+F25+F26+F27+F28+F29+F30+F31+F32</f>
        <v>266702448603</v>
      </c>
      <c r="G10" s="208"/>
      <c r="H10" s="210"/>
      <c r="J10" s="203"/>
      <c r="AB10" s="203"/>
    </row>
    <row r="11" spans="1:28" ht="47.25">
      <c r="A11" s="206" t="s">
        <v>32</v>
      </c>
      <c r="B11" s="211" t="s">
        <v>453</v>
      </c>
      <c r="C11" s="208">
        <f>SUM(C12:C14)</f>
        <v>64060000000</v>
      </c>
      <c r="D11" s="208">
        <f t="shared" ref="D11:G11" si="0">SUM(D12:D14)</f>
        <v>64060000000</v>
      </c>
      <c r="E11" s="208">
        <f t="shared" si="0"/>
        <v>64060000000</v>
      </c>
      <c r="F11" s="208">
        <f t="shared" ref="F11" si="1">SUM(F12:F14)</f>
        <v>64060000000</v>
      </c>
      <c r="G11" s="208">
        <f t="shared" si="0"/>
        <v>0</v>
      </c>
      <c r="H11" s="208"/>
      <c r="J11" s="203"/>
    </row>
    <row r="12" spans="1:28" ht="47.25">
      <c r="A12" s="212">
        <v>1</v>
      </c>
      <c r="B12" s="213" t="s">
        <v>454</v>
      </c>
      <c r="C12" s="253">
        <f>D12</f>
        <v>40150000000</v>
      </c>
      <c r="D12" s="253">
        <v>40150000000</v>
      </c>
      <c r="E12" s="253">
        <v>40150000000</v>
      </c>
      <c r="F12" s="253">
        <v>40150000000</v>
      </c>
      <c r="G12" s="214">
        <f>E12-D12</f>
        <v>0</v>
      </c>
      <c r="H12" s="209"/>
    </row>
    <row r="13" spans="1:28" ht="31.5">
      <c r="A13" s="212">
        <v>2</v>
      </c>
      <c r="B13" s="213" t="s">
        <v>433</v>
      </c>
      <c r="C13" s="214">
        <f>D13</f>
        <v>13910000000</v>
      </c>
      <c r="D13" s="214">
        <v>13910000000</v>
      </c>
      <c r="E13" s="214">
        <v>13910000000</v>
      </c>
      <c r="F13" s="214">
        <v>13910000000</v>
      </c>
      <c r="G13" s="214">
        <f t="shared" ref="G13:G14" si="2">E13-D13</f>
        <v>0</v>
      </c>
      <c r="H13" s="209"/>
    </row>
    <row r="14" spans="1:28" ht="31.5">
      <c r="A14" s="215">
        <v>3</v>
      </c>
      <c r="B14" s="213" t="s">
        <v>434</v>
      </c>
      <c r="C14" s="214">
        <f>D14</f>
        <v>10000000000</v>
      </c>
      <c r="D14" s="214">
        <v>10000000000</v>
      </c>
      <c r="E14" s="214">
        <v>10000000000</v>
      </c>
      <c r="F14" s="214">
        <v>10000000000</v>
      </c>
      <c r="G14" s="214">
        <f t="shared" si="2"/>
        <v>0</v>
      </c>
      <c r="H14" s="209"/>
    </row>
    <row r="15" spans="1:28" s="200" customFormat="1">
      <c r="A15" s="216" t="s">
        <v>50</v>
      </c>
      <c r="B15" s="217" t="s">
        <v>440</v>
      </c>
      <c r="C15" s="218">
        <f>D15</f>
        <v>30000000000</v>
      </c>
      <c r="D15" s="218">
        <v>30000000000</v>
      </c>
      <c r="E15" s="218">
        <v>30000000000</v>
      </c>
      <c r="F15" s="218">
        <v>30000000000</v>
      </c>
      <c r="G15" s="218"/>
      <c r="H15" s="218"/>
    </row>
    <row r="16" spans="1:28" s="200" customFormat="1" ht="63">
      <c r="A16" s="216" t="s">
        <v>51</v>
      </c>
      <c r="B16" s="219" t="s">
        <v>455</v>
      </c>
      <c r="C16" s="208">
        <v>4590000000</v>
      </c>
      <c r="D16" s="208">
        <v>4590000000</v>
      </c>
      <c r="E16" s="208">
        <v>4590000000</v>
      </c>
      <c r="F16" s="208">
        <v>4590000000</v>
      </c>
      <c r="G16" s="208"/>
      <c r="H16" s="220"/>
    </row>
    <row r="17" spans="1:28" s="200" customFormat="1" ht="31.5">
      <c r="A17" s="216" t="s">
        <v>52</v>
      </c>
      <c r="B17" s="219" t="s">
        <v>456</v>
      </c>
      <c r="C17" s="208">
        <f>SUM(C18:C21)</f>
        <v>0</v>
      </c>
      <c r="D17" s="208">
        <f t="shared" ref="D17:G17" si="3">SUM(D18:D21)</f>
        <v>8154160603</v>
      </c>
      <c r="E17" s="208">
        <f t="shared" si="3"/>
        <v>8154160603</v>
      </c>
      <c r="F17" s="208">
        <f t="shared" ref="F17" si="4">SUM(F18:F21)</f>
        <v>8154160603</v>
      </c>
      <c r="G17" s="208">
        <f t="shared" si="3"/>
        <v>0</v>
      </c>
      <c r="H17" s="220"/>
      <c r="J17" s="204"/>
    </row>
    <row r="18" spans="1:28" ht="30">
      <c r="A18" s="215">
        <v>1</v>
      </c>
      <c r="B18" s="221" t="s">
        <v>457</v>
      </c>
      <c r="C18" s="214"/>
      <c r="D18" s="214">
        <v>2137739975</v>
      </c>
      <c r="E18" s="214">
        <v>2137739975</v>
      </c>
      <c r="F18" s="214">
        <v>2137739975</v>
      </c>
      <c r="G18" s="214">
        <f>E18-D18</f>
        <v>0</v>
      </c>
      <c r="H18" s="222"/>
      <c r="J18" s="203"/>
    </row>
    <row r="19" spans="1:28" ht="63">
      <c r="A19" s="215">
        <v>2</v>
      </c>
      <c r="B19" s="223" t="s">
        <v>458</v>
      </c>
      <c r="C19" s="214"/>
      <c r="D19" s="214">
        <v>2402225128</v>
      </c>
      <c r="E19" s="214">
        <v>2402225128</v>
      </c>
      <c r="F19" s="214">
        <v>2402225128</v>
      </c>
      <c r="G19" s="214">
        <f t="shared" ref="G19:G21" si="5">E19-D19</f>
        <v>0</v>
      </c>
      <c r="H19" s="222"/>
      <c r="J19" s="203"/>
    </row>
    <row r="20" spans="1:28" ht="31.5">
      <c r="A20" s="215">
        <v>3</v>
      </c>
      <c r="B20" s="223" t="s">
        <v>437</v>
      </c>
      <c r="C20" s="214"/>
      <c r="D20" s="214">
        <v>2114195500</v>
      </c>
      <c r="E20" s="214">
        <v>2114195500</v>
      </c>
      <c r="F20" s="214">
        <v>2114195500</v>
      </c>
      <c r="G20" s="214">
        <f t="shared" si="5"/>
        <v>0</v>
      </c>
      <c r="H20" s="222"/>
      <c r="J20" s="203"/>
    </row>
    <row r="21" spans="1:28" ht="31.5">
      <c r="A21" s="215">
        <v>4</v>
      </c>
      <c r="B21" s="223" t="s">
        <v>439</v>
      </c>
      <c r="C21" s="214"/>
      <c r="D21" s="214">
        <v>1500000000</v>
      </c>
      <c r="E21" s="214">
        <v>1500000000</v>
      </c>
      <c r="F21" s="214">
        <v>1500000000</v>
      </c>
      <c r="G21" s="214">
        <f t="shared" si="5"/>
        <v>0</v>
      </c>
      <c r="H21" s="222"/>
      <c r="J21" s="203"/>
    </row>
    <row r="22" spans="1:28" s="200" customFormat="1" ht="31.5">
      <c r="A22" s="216" t="s">
        <v>53</v>
      </c>
      <c r="B22" s="224" t="s">
        <v>467</v>
      </c>
      <c r="C22" s="208"/>
      <c r="D22" s="208">
        <v>240000000</v>
      </c>
      <c r="E22" s="208">
        <v>240000000</v>
      </c>
      <c r="F22" s="208">
        <v>240000000</v>
      </c>
      <c r="G22" s="208">
        <f>E22-D22</f>
        <v>0</v>
      </c>
      <c r="H22" s="210"/>
      <c r="J22" s="204"/>
    </row>
    <row r="23" spans="1:28" s="200" customFormat="1" ht="31.5">
      <c r="A23" s="216" t="s">
        <v>226</v>
      </c>
      <c r="B23" s="224" t="s">
        <v>473</v>
      </c>
      <c r="C23" s="208"/>
      <c r="D23" s="208">
        <v>834700000</v>
      </c>
      <c r="E23" s="208">
        <v>834700000</v>
      </c>
      <c r="F23" s="208">
        <v>834700000</v>
      </c>
      <c r="G23" s="208">
        <f t="shared" ref="G23:G32" si="6">E23-D23</f>
        <v>0</v>
      </c>
      <c r="H23" s="210"/>
      <c r="J23" s="204"/>
    </row>
    <row r="24" spans="1:28" s="200" customFormat="1" ht="94.5">
      <c r="A24" s="207" t="s">
        <v>228</v>
      </c>
      <c r="B24" s="225" t="s">
        <v>337</v>
      </c>
      <c r="C24" s="226"/>
      <c r="D24" s="226">
        <f>119046000000+7321000000</f>
        <v>126367000000</v>
      </c>
      <c r="E24" s="226">
        <f>119046000000+7321000000</f>
        <v>126367000000</v>
      </c>
      <c r="F24" s="226">
        <f>119046000000+7321000000</f>
        <v>126367000000</v>
      </c>
      <c r="G24" s="208">
        <f t="shared" si="6"/>
        <v>0</v>
      </c>
      <c r="H24" s="222" t="s">
        <v>631</v>
      </c>
      <c r="J24" s="196">
        <v>89616</v>
      </c>
      <c r="AB24" s="204"/>
    </row>
    <row r="25" spans="1:28" s="200" customFormat="1" ht="31.5">
      <c r="A25" s="207" t="s">
        <v>497</v>
      </c>
      <c r="B25" s="225" t="s">
        <v>498</v>
      </c>
      <c r="C25" s="226"/>
      <c r="D25" s="226">
        <f>11203000000-1301160000</f>
        <v>9901840000</v>
      </c>
      <c r="E25" s="226">
        <f>D25</f>
        <v>9901840000</v>
      </c>
      <c r="F25" s="226">
        <f>E25</f>
        <v>9901840000</v>
      </c>
      <c r="G25" s="208">
        <f t="shared" si="6"/>
        <v>0</v>
      </c>
      <c r="H25" s="254"/>
      <c r="J25" s="204"/>
    </row>
    <row r="26" spans="1:28" s="200" customFormat="1" ht="31.5">
      <c r="A26" s="207" t="s">
        <v>499</v>
      </c>
      <c r="B26" s="225" t="s">
        <v>439</v>
      </c>
      <c r="C26" s="226"/>
      <c r="D26" s="226">
        <v>3500000000</v>
      </c>
      <c r="E26" s="226">
        <v>3500000000</v>
      </c>
      <c r="F26" s="226">
        <v>3500000000</v>
      </c>
      <c r="G26" s="208">
        <f t="shared" si="6"/>
        <v>0</v>
      </c>
      <c r="H26" s="254"/>
      <c r="J26" s="204"/>
    </row>
    <row r="27" spans="1:28" s="200" customFormat="1" ht="31.5">
      <c r="A27" s="207" t="s">
        <v>539</v>
      </c>
      <c r="B27" s="225" t="s">
        <v>553</v>
      </c>
      <c r="C27" s="226"/>
      <c r="D27" s="226">
        <v>3310419000</v>
      </c>
      <c r="E27" s="226">
        <v>3310419000</v>
      </c>
      <c r="F27" s="226">
        <v>3310419000</v>
      </c>
      <c r="G27" s="208">
        <f t="shared" si="6"/>
        <v>0</v>
      </c>
      <c r="H27" s="254"/>
      <c r="J27" s="204"/>
    </row>
    <row r="28" spans="1:28" s="200" customFormat="1" ht="47.25">
      <c r="A28" s="207" t="s">
        <v>541</v>
      </c>
      <c r="B28" s="225" t="s">
        <v>540</v>
      </c>
      <c r="C28" s="226"/>
      <c r="D28" s="226">
        <v>835435000</v>
      </c>
      <c r="E28" s="226">
        <v>835435000</v>
      </c>
      <c r="F28" s="226">
        <v>835435000</v>
      </c>
      <c r="G28" s="208">
        <f t="shared" si="6"/>
        <v>0</v>
      </c>
      <c r="H28" s="254"/>
      <c r="J28" s="204"/>
    </row>
    <row r="29" spans="1:28" s="200" customFormat="1" ht="31.5">
      <c r="A29" s="207" t="s">
        <v>543</v>
      </c>
      <c r="B29" s="225" t="s">
        <v>542</v>
      </c>
      <c r="C29" s="226"/>
      <c r="D29" s="226">
        <v>4000000000</v>
      </c>
      <c r="E29" s="226">
        <v>4000000000</v>
      </c>
      <c r="F29" s="226">
        <v>4000000000</v>
      </c>
      <c r="G29" s="208">
        <f t="shared" si="6"/>
        <v>0</v>
      </c>
      <c r="H29" s="254"/>
      <c r="J29" s="204"/>
    </row>
    <row r="30" spans="1:28" s="200" customFormat="1" ht="31.5">
      <c r="A30" s="207" t="s">
        <v>549</v>
      </c>
      <c r="B30" s="225" t="s">
        <v>550</v>
      </c>
      <c r="C30" s="226"/>
      <c r="D30" s="226">
        <v>2850000000</v>
      </c>
      <c r="E30" s="226">
        <v>2850000000</v>
      </c>
      <c r="F30" s="226">
        <v>2850000000</v>
      </c>
      <c r="G30" s="208">
        <f t="shared" si="6"/>
        <v>0</v>
      </c>
      <c r="H30" s="254"/>
      <c r="J30" s="204"/>
    </row>
    <row r="31" spans="1:28" s="200" customFormat="1" ht="31.5">
      <c r="A31" s="207" t="s">
        <v>551</v>
      </c>
      <c r="B31" s="225" t="s">
        <v>554</v>
      </c>
      <c r="C31" s="226"/>
      <c r="D31" s="226"/>
      <c r="E31" s="226">
        <v>3858894000</v>
      </c>
      <c r="F31" s="226">
        <v>3858894000</v>
      </c>
      <c r="G31" s="208">
        <f t="shared" si="6"/>
        <v>3858894000</v>
      </c>
      <c r="H31" s="254"/>
      <c r="J31" s="204"/>
    </row>
    <row r="32" spans="1:28" s="200" customFormat="1" ht="94.5">
      <c r="A32" s="207" t="s">
        <v>552</v>
      </c>
      <c r="B32" s="225" t="s">
        <v>555</v>
      </c>
      <c r="C32" s="226"/>
      <c r="D32" s="226"/>
      <c r="E32" s="226">
        <v>4200000000</v>
      </c>
      <c r="F32" s="226">
        <v>4200000000</v>
      </c>
      <c r="G32" s="208">
        <f t="shared" si="6"/>
        <v>4200000000</v>
      </c>
      <c r="H32" s="249" t="s">
        <v>556</v>
      </c>
      <c r="J32" s="204"/>
    </row>
    <row r="33" spans="1:10" s="200" customFormat="1">
      <c r="A33" s="216" t="s">
        <v>462</v>
      </c>
      <c r="B33" s="224" t="s">
        <v>461</v>
      </c>
      <c r="C33" s="208">
        <f>SUM(C34:C37)</f>
        <v>327330000000</v>
      </c>
      <c r="D33" s="208">
        <v>0</v>
      </c>
      <c r="E33" s="208">
        <v>0</v>
      </c>
      <c r="F33" s="208">
        <v>0</v>
      </c>
      <c r="G33" s="208"/>
      <c r="H33" s="210"/>
      <c r="J33" s="204"/>
    </row>
    <row r="34" spans="1:10" ht="82.5" customHeight="1">
      <c r="A34" s="215" t="s">
        <v>41</v>
      </c>
      <c r="B34" s="223" t="s">
        <v>637</v>
      </c>
      <c r="C34" s="214">
        <v>25000000000</v>
      </c>
      <c r="D34" s="214"/>
      <c r="E34" s="214"/>
      <c r="F34" s="214"/>
      <c r="G34" s="214"/>
      <c r="H34" s="227"/>
      <c r="J34" s="203"/>
    </row>
    <row r="35" spans="1:10" ht="66" customHeight="1">
      <c r="A35" s="215" t="s">
        <v>46</v>
      </c>
      <c r="B35" s="223" t="s">
        <v>463</v>
      </c>
      <c r="C35" s="214">
        <v>45000000000</v>
      </c>
      <c r="D35" s="214"/>
      <c r="E35" s="214"/>
      <c r="F35" s="214"/>
      <c r="G35" s="214"/>
      <c r="H35" s="227"/>
      <c r="J35" s="203"/>
    </row>
    <row r="36" spans="1:10" ht="54.75" customHeight="1">
      <c r="A36" s="215" t="s">
        <v>99</v>
      </c>
      <c r="B36" s="223" t="s">
        <v>465</v>
      </c>
      <c r="C36" s="214">
        <v>65330000000</v>
      </c>
      <c r="D36" s="214"/>
      <c r="E36" s="214"/>
      <c r="F36" s="214"/>
      <c r="G36" s="214"/>
      <c r="H36" s="227"/>
      <c r="J36" s="203"/>
    </row>
    <row r="37" spans="1:10" ht="31.5">
      <c r="A37" s="215" t="s">
        <v>54</v>
      </c>
      <c r="B37" s="223" t="s">
        <v>464</v>
      </c>
      <c r="C37" s="214">
        <v>192000000000</v>
      </c>
      <c r="D37" s="214"/>
      <c r="E37" s="214"/>
      <c r="F37" s="214"/>
      <c r="G37" s="214"/>
      <c r="H37" s="227"/>
      <c r="J37" s="203"/>
    </row>
    <row r="49" spans="1:1">
      <c r="A49" s="197"/>
    </row>
    <row r="50" spans="1:1">
      <c r="A50" s="197"/>
    </row>
    <row r="51" spans="1:1">
      <c r="A51" s="197"/>
    </row>
    <row r="52" spans="1:1">
      <c r="A52" s="197"/>
    </row>
    <row r="53" spans="1:1">
      <c r="A53" s="197"/>
    </row>
    <row r="54" spans="1:1">
      <c r="A54" s="197"/>
    </row>
    <row r="55" spans="1:1">
      <c r="A55" s="197"/>
    </row>
    <row r="56" spans="1:1">
      <c r="A56" s="197"/>
    </row>
    <row r="57" spans="1:1">
      <c r="A57" s="197"/>
    </row>
    <row r="58" spans="1:1">
      <c r="A58" s="197"/>
    </row>
    <row r="59" spans="1:1">
      <c r="A59" s="197"/>
    </row>
    <row r="60" spans="1:1">
      <c r="A60" s="197"/>
    </row>
    <row r="61" spans="1:1">
      <c r="A61" s="197"/>
    </row>
    <row r="62" spans="1:1">
      <c r="A62" s="197"/>
    </row>
    <row r="63" spans="1:1">
      <c r="A63" s="197"/>
    </row>
    <row r="64" spans="1:1">
      <c r="A64" s="197"/>
    </row>
    <row r="65" spans="1:1">
      <c r="A65" s="197"/>
    </row>
    <row r="66" spans="1:1">
      <c r="A66" s="197"/>
    </row>
    <row r="67" spans="1:1">
      <c r="A67" s="197"/>
    </row>
    <row r="68" spans="1:1">
      <c r="A68" s="197"/>
    </row>
    <row r="69" spans="1:1">
      <c r="A69" s="197"/>
    </row>
    <row r="70" spans="1:1">
      <c r="A70" s="197"/>
    </row>
    <row r="71" spans="1:1">
      <c r="A71" s="197"/>
    </row>
    <row r="72" spans="1:1">
      <c r="A72" s="197"/>
    </row>
    <row r="73" spans="1:1">
      <c r="A73" s="197"/>
    </row>
    <row r="74" spans="1:1">
      <c r="A74" s="197"/>
    </row>
    <row r="75" spans="1:1">
      <c r="A75" s="197"/>
    </row>
    <row r="76" spans="1:1">
      <c r="A76" s="197"/>
    </row>
    <row r="77" spans="1:1">
      <c r="A77" s="197"/>
    </row>
    <row r="78" spans="1:1">
      <c r="A78" s="197"/>
    </row>
    <row r="79" spans="1:1">
      <c r="A79" s="197"/>
    </row>
    <row r="80" spans="1:1">
      <c r="A80" s="197"/>
    </row>
    <row r="81" spans="1:1">
      <c r="A81" s="197"/>
    </row>
    <row r="82" spans="1:1">
      <c r="A82" s="197"/>
    </row>
    <row r="83" spans="1:1">
      <c r="A83" s="197"/>
    </row>
    <row r="84" spans="1:1">
      <c r="A84" s="197"/>
    </row>
    <row r="85" spans="1:1">
      <c r="A85" s="197"/>
    </row>
    <row r="86" spans="1:1">
      <c r="A86" s="197"/>
    </row>
    <row r="87" spans="1:1">
      <c r="A87" s="197"/>
    </row>
    <row r="88" spans="1:1">
      <c r="A88" s="197"/>
    </row>
    <row r="89" spans="1:1">
      <c r="A89" s="197"/>
    </row>
    <row r="90" spans="1:1">
      <c r="A90" s="197"/>
    </row>
    <row r="91" spans="1:1">
      <c r="A91" s="197"/>
    </row>
    <row r="92" spans="1:1">
      <c r="A92" s="197"/>
    </row>
    <row r="93" spans="1:1">
      <c r="A93" s="197"/>
    </row>
    <row r="94" spans="1:1">
      <c r="A94" s="197"/>
    </row>
    <row r="95" spans="1:1">
      <c r="A95" s="197"/>
    </row>
    <row r="96" spans="1:1">
      <c r="A96" s="197"/>
    </row>
    <row r="97" spans="1:1">
      <c r="A97" s="197"/>
    </row>
    <row r="98" spans="1:1">
      <c r="A98" s="197"/>
    </row>
    <row r="99" spans="1:1">
      <c r="A99" s="197"/>
    </row>
    <row r="100" spans="1:1">
      <c r="A100" s="197"/>
    </row>
    <row r="101" spans="1:1">
      <c r="A101" s="197"/>
    </row>
    <row r="102" spans="1:1">
      <c r="A102" s="197"/>
    </row>
    <row r="103" spans="1:1">
      <c r="A103" s="197"/>
    </row>
    <row r="104" spans="1:1">
      <c r="A104" s="197"/>
    </row>
    <row r="105" spans="1:1">
      <c r="A105" s="197"/>
    </row>
    <row r="106" spans="1:1">
      <c r="A106" s="197"/>
    </row>
    <row r="107" spans="1:1">
      <c r="A107" s="197"/>
    </row>
    <row r="108" spans="1:1">
      <c r="A108" s="197"/>
    </row>
    <row r="109" spans="1:1">
      <c r="A109" s="197"/>
    </row>
    <row r="110" spans="1:1">
      <c r="A110" s="197"/>
    </row>
    <row r="111" spans="1:1">
      <c r="A111" s="197"/>
    </row>
    <row r="112" spans="1:1">
      <c r="A112" s="197"/>
    </row>
    <row r="113" spans="1:1">
      <c r="A113" s="197"/>
    </row>
    <row r="114" spans="1:1">
      <c r="A114" s="197"/>
    </row>
    <row r="115" spans="1:1">
      <c r="A115" s="197"/>
    </row>
    <row r="116" spans="1:1">
      <c r="A116" s="197"/>
    </row>
    <row r="117" spans="1:1">
      <c r="A117" s="197"/>
    </row>
    <row r="118" spans="1:1">
      <c r="A118" s="197"/>
    </row>
    <row r="119" spans="1:1">
      <c r="A119" s="197"/>
    </row>
    <row r="120" spans="1:1">
      <c r="A120" s="197"/>
    </row>
    <row r="121" spans="1:1">
      <c r="A121" s="197"/>
    </row>
    <row r="122" spans="1:1">
      <c r="A122" s="197"/>
    </row>
    <row r="123" spans="1:1">
      <c r="A123" s="197"/>
    </row>
    <row r="124" spans="1:1">
      <c r="A124" s="197"/>
    </row>
    <row r="125" spans="1:1">
      <c r="A125" s="197"/>
    </row>
    <row r="126" spans="1:1">
      <c r="A126" s="197"/>
    </row>
    <row r="127" spans="1:1">
      <c r="A127" s="197"/>
    </row>
    <row r="128" spans="1:1">
      <c r="A128" s="197"/>
    </row>
    <row r="129" spans="1:1">
      <c r="A129" s="197"/>
    </row>
    <row r="130" spans="1:1">
      <c r="A130" s="197"/>
    </row>
    <row r="131" spans="1:1">
      <c r="A131" s="197"/>
    </row>
    <row r="132" spans="1:1">
      <c r="A132" s="197"/>
    </row>
    <row r="133" spans="1:1">
      <c r="A133" s="197"/>
    </row>
    <row r="134" spans="1:1">
      <c r="A134" s="197"/>
    </row>
    <row r="135" spans="1:1">
      <c r="A135" s="197"/>
    </row>
    <row r="136" spans="1:1">
      <c r="A136" s="197"/>
    </row>
    <row r="137" spans="1:1">
      <c r="A137" s="197"/>
    </row>
    <row r="138" spans="1:1">
      <c r="A138" s="197"/>
    </row>
    <row r="139" spans="1:1">
      <c r="A139" s="197"/>
    </row>
    <row r="140" spans="1:1">
      <c r="A140" s="197"/>
    </row>
    <row r="141" spans="1:1">
      <c r="A141" s="197"/>
    </row>
    <row r="142" spans="1:1">
      <c r="A142" s="197"/>
    </row>
    <row r="143" spans="1:1">
      <c r="A143" s="197"/>
    </row>
    <row r="144" spans="1:1">
      <c r="A144" s="197"/>
    </row>
    <row r="145" spans="1:1">
      <c r="A145" s="197"/>
    </row>
    <row r="146" spans="1:1">
      <c r="A146" s="197"/>
    </row>
    <row r="147" spans="1:1">
      <c r="A147" s="197"/>
    </row>
    <row r="148" spans="1:1">
      <c r="A148" s="197"/>
    </row>
    <row r="149" spans="1:1">
      <c r="A149" s="197"/>
    </row>
    <row r="150" spans="1:1">
      <c r="A150" s="197"/>
    </row>
    <row r="151" spans="1:1">
      <c r="A151" s="197"/>
    </row>
    <row r="152" spans="1:1">
      <c r="A152" s="197"/>
    </row>
    <row r="153" spans="1:1">
      <c r="A153" s="197"/>
    </row>
    <row r="154" spans="1:1">
      <c r="A154" s="197"/>
    </row>
    <row r="155" spans="1:1">
      <c r="A155" s="197"/>
    </row>
    <row r="156" spans="1:1">
      <c r="A156" s="197"/>
    </row>
    <row r="157" spans="1:1">
      <c r="A157" s="197"/>
    </row>
    <row r="158" spans="1:1">
      <c r="A158" s="197"/>
    </row>
    <row r="159" spans="1:1">
      <c r="A159" s="197"/>
    </row>
    <row r="160" spans="1:1">
      <c r="A160" s="197"/>
    </row>
    <row r="161" spans="1:1">
      <c r="A161" s="197"/>
    </row>
    <row r="162" spans="1:1">
      <c r="A162" s="197"/>
    </row>
    <row r="163" spans="1:1">
      <c r="A163" s="197"/>
    </row>
    <row r="164" spans="1:1">
      <c r="A164" s="197"/>
    </row>
    <row r="165" spans="1:1">
      <c r="A165" s="197"/>
    </row>
    <row r="166" spans="1:1">
      <c r="A166" s="197"/>
    </row>
    <row r="167" spans="1:1">
      <c r="A167" s="197"/>
    </row>
    <row r="168" spans="1:1">
      <c r="A168" s="197"/>
    </row>
    <row r="169" spans="1:1">
      <c r="A169" s="197"/>
    </row>
    <row r="170" spans="1:1">
      <c r="A170" s="197"/>
    </row>
    <row r="171" spans="1:1">
      <c r="A171" s="197"/>
    </row>
    <row r="172" spans="1:1">
      <c r="A172" s="197"/>
    </row>
    <row r="173" spans="1:1">
      <c r="A173" s="197"/>
    </row>
    <row r="174" spans="1:1">
      <c r="A174" s="197"/>
    </row>
    <row r="175" spans="1:1">
      <c r="A175" s="197"/>
    </row>
    <row r="176" spans="1:1">
      <c r="A176" s="197"/>
    </row>
    <row r="177" spans="1:1">
      <c r="A177" s="197"/>
    </row>
    <row r="178" spans="1:1">
      <c r="A178" s="197"/>
    </row>
    <row r="179" spans="1:1">
      <c r="A179" s="197"/>
    </row>
    <row r="180" spans="1:1">
      <c r="A180" s="197"/>
    </row>
    <row r="181" spans="1:1">
      <c r="A181" s="197"/>
    </row>
    <row r="182" spans="1:1">
      <c r="A182" s="197"/>
    </row>
    <row r="183" spans="1:1">
      <c r="A183" s="197"/>
    </row>
    <row r="184" spans="1:1">
      <c r="A184" s="197"/>
    </row>
    <row r="185" spans="1:1">
      <c r="A185" s="197"/>
    </row>
    <row r="186" spans="1:1">
      <c r="A186" s="197"/>
    </row>
    <row r="187" spans="1:1">
      <c r="A187" s="197"/>
    </row>
    <row r="188" spans="1:1">
      <c r="A188" s="197"/>
    </row>
    <row r="189" spans="1:1">
      <c r="A189" s="197"/>
    </row>
    <row r="190" spans="1:1">
      <c r="A190" s="197"/>
    </row>
    <row r="191" spans="1:1">
      <c r="A191" s="197"/>
    </row>
    <row r="192" spans="1:1">
      <c r="A192" s="197"/>
    </row>
    <row r="193" spans="1:1">
      <c r="A193" s="197"/>
    </row>
    <row r="194" spans="1:1">
      <c r="A194" s="197"/>
    </row>
    <row r="195" spans="1:1">
      <c r="A195" s="197"/>
    </row>
    <row r="196" spans="1:1">
      <c r="A196" s="197"/>
    </row>
    <row r="197" spans="1:1">
      <c r="A197" s="197"/>
    </row>
    <row r="198" spans="1:1">
      <c r="A198" s="197"/>
    </row>
    <row r="199" spans="1:1">
      <c r="A199" s="197"/>
    </row>
    <row r="200" spans="1:1">
      <c r="A200" s="197"/>
    </row>
  </sheetData>
  <mergeCells count="12">
    <mergeCell ref="A1:H1"/>
    <mergeCell ref="A5:A7"/>
    <mergeCell ref="B5:B7"/>
    <mergeCell ref="C5:C7"/>
    <mergeCell ref="D5:D7"/>
    <mergeCell ref="H5:H7"/>
    <mergeCell ref="G5:G7"/>
    <mergeCell ref="A2:H2"/>
    <mergeCell ref="A3:H3"/>
    <mergeCell ref="D4:H4"/>
    <mergeCell ref="E5:E7"/>
    <mergeCell ref="F5:F7"/>
  </mergeCells>
  <pageMargins left="0.55000000000000004" right="0.37" top="0.7" bottom="0.68" header="0.3" footer="0.3"/>
  <pageSetup paperSize="9" scale="77" fitToHeight="0" orientation="portrait" r:id="rId1"/>
  <headerFooter>
    <oddFooter>&amp;C&amp;14&amp;P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EK205"/>
  <sheetViews>
    <sheetView tabSelected="1" topLeftCell="A7" zoomScale="90" zoomScaleNormal="90" zoomScaleSheetLayoutView="90" workbookViewId="0">
      <selection activeCell="BR12" sqref="BR12"/>
    </sheetView>
  </sheetViews>
  <sheetFormatPr defaultColWidth="9" defaultRowHeight="15.75"/>
  <cols>
    <col min="1" max="1" width="5.5703125" style="126" customWidth="1"/>
    <col min="2" max="2" width="31.140625" style="127" customWidth="1"/>
    <col min="3" max="3" width="17" style="128" customWidth="1"/>
    <col min="4" max="4" width="12.5703125" style="128" customWidth="1"/>
    <col min="5" max="5" width="9" style="128" customWidth="1"/>
    <col min="6" max="6" width="11" style="128" customWidth="1"/>
    <col min="7" max="7" width="14" style="129" customWidth="1"/>
    <col min="8" max="8" width="12" style="129" customWidth="1"/>
    <col min="9" max="9" width="12.5703125" style="129" customWidth="1"/>
    <col min="10" max="10" width="12.42578125" style="129" customWidth="1"/>
    <col min="11" max="11" width="12.7109375" style="129" customWidth="1"/>
    <col min="12" max="13" width="9.85546875" style="129" customWidth="1"/>
    <col min="14" max="14" width="14" style="129" customWidth="1"/>
    <col min="15" max="16" width="9.85546875" style="129" customWidth="1"/>
    <col min="17" max="17" width="11.7109375" style="129" customWidth="1"/>
    <col min="18" max="18" width="9.140625" style="126" customWidth="1"/>
    <col min="19" max="19" width="13.7109375" style="194" hidden="1" customWidth="1"/>
    <col min="20" max="20" width="12.42578125" style="194" hidden="1" customWidth="1"/>
    <col min="21" max="33" width="9" style="194" hidden="1" customWidth="1"/>
    <col min="34" max="34" width="4" style="194" hidden="1" customWidth="1"/>
    <col min="35" max="36" width="4.5703125" style="194" hidden="1" customWidth="1"/>
    <col min="37" max="38" width="4.7109375" style="194" hidden="1" customWidth="1"/>
    <col min="39" max="39" width="5.42578125" style="194" hidden="1" customWidth="1"/>
    <col min="40" max="40" width="4" style="194" hidden="1" customWidth="1"/>
    <col min="41" max="41" width="5.28515625" style="194" hidden="1" customWidth="1"/>
    <col min="42" max="42" width="2.5703125" style="194" hidden="1" customWidth="1"/>
    <col min="43" max="43" width="6.42578125" style="194" hidden="1" customWidth="1"/>
    <col min="44" max="44" width="5.140625" style="194" hidden="1" customWidth="1"/>
    <col min="45" max="67" width="0" style="194" hidden="1" customWidth="1"/>
    <col min="68" max="137" width="9" style="194"/>
    <col min="138" max="138" width="5.140625" style="194" customWidth="1"/>
    <col min="139" max="139" width="32.42578125" style="194" customWidth="1"/>
    <col min="140" max="142" width="10.28515625" style="194" customWidth="1"/>
    <col min="143" max="144" width="12.42578125" style="194" customWidth="1"/>
    <col min="145" max="145" width="11.28515625" style="194" customWidth="1"/>
    <col min="146" max="146" width="12.42578125" style="194" customWidth="1"/>
    <col min="147" max="147" width="11.28515625" style="194" customWidth="1"/>
    <col min="148" max="148" width="12.42578125" style="194" customWidth="1"/>
    <col min="149" max="149" width="11.28515625" style="194" customWidth="1"/>
    <col min="150" max="150" width="12.42578125" style="194" customWidth="1"/>
    <col min="151" max="151" width="11.28515625" style="194" customWidth="1"/>
    <col min="152" max="152" width="12.42578125" style="194" customWidth="1"/>
    <col min="153" max="153" width="11.28515625" style="194" customWidth="1"/>
    <col min="154" max="154" width="14.140625" style="194" customWidth="1"/>
    <col min="155" max="155" width="10.28515625" style="194" customWidth="1"/>
    <col min="156" max="156" width="17.140625" style="194" customWidth="1"/>
    <col min="157" max="157" width="12" style="194" customWidth="1"/>
    <col min="158" max="158" width="14.140625" style="194" customWidth="1"/>
    <col min="159" max="159" width="10.28515625" style="194" customWidth="1"/>
    <col min="160" max="160" width="17.140625" style="194" customWidth="1"/>
    <col min="161" max="161" width="12" style="194" customWidth="1"/>
    <col min="162" max="162" width="10.7109375" style="194" customWidth="1"/>
    <col min="163" max="165" width="9" style="194" hidden="1" customWidth="1"/>
    <col min="166" max="393" width="9" style="194"/>
    <col min="394" max="394" width="5.140625" style="194" customWidth="1"/>
    <col min="395" max="395" width="32.42578125" style="194" customWidth="1"/>
    <col min="396" max="398" width="10.28515625" style="194" customWidth="1"/>
    <col min="399" max="400" width="12.42578125" style="194" customWidth="1"/>
    <col min="401" max="401" width="11.28515625" style="194" customWidth="1"/>
    <col min="402" max="402" width="12.42578125" style="194" customWidth="1"/>
    <col min="403" max="403" width="11.28515625" style="194" customWidth="1"/>
    <col min="404" max="404" width="12.42578125" style="194" customWidth="1"/>
    <col min="405" max="405" width="11.28515625" style="194" customWidth="1"/>
    <col min="406" max="406" width="12.42578125" style="194" customWidth="1"/>
    <col min="407" max="407" width="11.28515625" style="194" customWidth="1"/>
    <col min="408" max="408" width="12.42578125" style="194" customWidth="1"/>
    <col min="409" max="409" width="11.28515625" style="194" customWidth="1"/>
    <col min="410" max="410" width="14.140625" style="194" customWidth="1"/>
    <col min="411" max="411" width="10.28515625" style="194" customWidth="1"/>
    <col min="412" max="412" width="17.140625" style="194" customWidth="1"/>
    <col min="413" max="413" width="12" style="194" customWidth="1"/>
    <col min="414" max="414" width="14.140625" style="194" customWidth="1"/>
    <col min="415" max="415" width="10.28515625" style="194" customWidth="1"/>
    <col min="416" max="416" width="17.140625" style="194" customWidth="1"/>
    <col min="417" max="417" width="12" style="194" customWidth="1"/>
    <col min="418" max="418" width="10.7109375" style="194" customWidth="1"/>
    <col min="419" max="421" width="9" style="194" hidden="1" customWidth="1"/>
    <col min="422" max="649" width="9" style="194"/>
    <col min="650" max="650" width="5.140625" style="194" customWidth="1"/>
    <col min="651" max="651" width="32.42578125" style="194" customWidth="1"/>
    <col min="652" max="654" width="10.28515625" style="194" customWidth="1"/>
    <col min="655" max="656" width="12.42578125" style="194" customWidth="1"/>
    <col min="657" max="657" width="11.28515625" style="194" customWidth="1"/>
    <col min="658" max="658" width="12.42578125" style="194" customWidth="1"/>
    <col min="659" max="659" width="11.28515625" style="194" customWidth="1"/>
    <col min="660" max="660" width="12.42578125" style="194" customWidth="1"/>
    <col min="661" max="661" width="11.28515625" style="194" customWidth="1"/>
    <col min="662" max="662" width="12.42578125" style="194" customWidth="1"/>
    <col min="663" max="663" width="11.28515625" style="194" customWidth="1"/>
    <col min="664" max="664" width="12.42578125" style="194" customWidth="1"/>
    <col min="665" max="665" width="11.28515625" style="194" customWidth="1"/>
    <col min="666" max="666" width="14.140625" style="194" customWidth="1"/>
    <col min="667" max="667" width="10.28515625" style="194" customWidth="1"/>
    <col min="668" max="668" width="17.140625" style="194" customWidth="1"/>
    <col min="669" max="669" width="12" style="194" customWidth="1"/>
    <col min="670" max="670" width="14.140625" style="194" customWidth="1"/>
    <col min="671" max="671" width="10.28515625" style="194" customWidth="1"/>
    <col min="672" max="672" width="17.140625" style="194" customWidth="1"/>
    <col min="673" max="673" width="12" style="194" customWidth="1"/>
    <col min="674" max="674" width="10.7109375" style="194" customWidth="1"/>
    <col min="675" max="677" width="9" style="194" hidden="1" customWidth="1"/>
    <col min="678" max="905" width="9" style="194"/>
    <col min="906" max="906" width="5.140625" style="194" customWidth="1"/>
    <col min="907" max="907" width="32.42578125" style="194" customWidth="1"/>
    <col min="908" max="910" width="10.28515625" style="194" customWidth="1"/>
    <col min="911" max="912" width="12.42578125" style="194" customWidth="1"/>
    <col min="913" max="913" width="11.28515625" style="194" customWidth="1"/>
    <col min="914" max="914" width="12.42578125" style="194" customWidth="1"/>
    <col min="915" max="915" width="11.28515625" style="194" customWidth="1"/>
    <col min="916" max="916" width="12.42578125" style="194" customWidth="1"/>
    <col min="917" max="917" width="11.28515625" style="194" customWidth="1"/>
    <col min="918" max="918" width="12.42578125" style="194" customWidth="1"/>
    <col min="919" max="919" width="11.28515625" style="194" customWidth="1"/>
    <col min="920" max="920" width="12.42578125" style="194" customWidth="1"/>
    <col min="921" max="921" width="11.28515625" style="194" customWidth="1"/>
    <col min="922" max="922" width="14.140625" style="194" customWidth="1"/>
    <col min="923" max="923" width="10.28515625" style="194" customWidth="1"/>
    <col min="924" max="924" width="17.140625" style="194" customWidth="1"/>
    <col min="925" max="925" width="12" style="194" customWidth="1"/>
    <col min="926" max="926" width="14.140625" style="194" customWidth="1"/>
    <col min="927" max="927" width="10.28515625" style="194" customWidth="1"/>
    <col min="928" max="928" width="17.140625" style="194" customWidth="1"/>
    <col min="929" max="929" width="12" style="194" customWidth="1"/>
    <col min="930" max="930" width="10.7109375" style="194" customWidth="1"/>
    <col min="931" max="933" width="9" style="194" hidden="1" customWidth="1"/>
    <col min="934" max="1161" width="9" style="194"/>
    <col min="1162" max="1162" width="5.140625" style="194" customWidth="1"/>
    <col min="1163" max="1163" width="32.42578125" style="194" customWidth="1"/>
    <col min="1164" max="1166" width="10.28515625" style="194" customWidth="1"/>
    <col min="1167" max="1168" width="12.42578125" style="194" customWidth="1"/>
    <col min="1169" max="1169" width="11.28515625" style="194" customWidth="1"/>
    <col min="1170" max="1170" width="12.42578125" style="194" customWidth="1"/>
    <col min="1171" max="1171" width="11.28515625" style="194" customWidth="1"/>
    <col min="1172" max="1172" width="12.42578125" style="194" customWidth="1"/>
    <col min="1173" max="1173" width="11.28515625" style="194" customWidth="1"/>
    <col min="1174" max="1174" width="12.42578125" style="194" customWidth="1"/>
    <col min="1175" max="1175" width="11.28515625" style="194" customWidth="1"/>
    <col min="1176" max="1176" width="12.42578125" style="194" customWidth="1"/>
    <col min="1177" max="1177" width="11.28515625" style="194" customWidth="1"/>
    <col min="1178" max="1178" width="14.140625" style="194" customWidth="1"/>
    <col min="1179" max="1179" width="10.28515625" style="194" customWidth="1"/>
    <col min="1180" max="1180" width="17.140625" style="194" customWidth="1"/>
    <col min="1181" max="1181" width="12" style="194" customWidth="1"/>
    <col min="1182" max="1182" width="14.140625" style="194" customWidth="1"/>
    <col min="1183" max="1183" width="10.28515625" style="194" customWidth="1"/>
    <col min="1184" max="1184" width="17.140625" style="194" customWidth="1"/>
    <col min="1185" max="1185" width="12" style="194" customWidth="1"/>
    <col min="1186" max="1186" width="10.7109375" style="194" customWidth="1"/>
    <col min="1187" max="1189" width="9" style="194" hidden="1" customWidth="1"/>
    <col min="1190" max="1417" width="9" style="194"/>
    <col min="1418" max="1418" width="5.140625" style="194" customWidth="1"/>
    <col min="1419" max="1419" width="32.42578125" style="194" customWidth="1"/>
    <col min="1420" max="1422" width="10.28515625" style="194" customWidth="1"/>
    <col min="1423" max="1424" width="12.42578125" style="194" customWidth="1"/>
    <col min="1425" max="1425" width="11.28515625" style="194" customWidth="1"/>
    <col min="1426" max="1426" width="12.42578125" style="194" customWidth="1"/>
    <col min="1427" max="1427" width="11.28515625" style="194" customWidth="1"/>
    <col min="1428" max="1428" width="12.42578125" style="194" customWidth="1"/>
    <col min="1429" max="1429" width="11.28515625" style="194" customWidth="1"/>
    <col min="1430" max="1430" width="12.42578125" style="194" customWidth="1"/>
    <col min="1431" max="1431" width="11.28515625" style="194" customWidth="1"/>
    <col min="1432" max="1432" width="12.42578125" style="194" customWidth="1"/>
    <col min="1433" max="1433" width="11.28515625" style="194" customWidth="1"/>
    <col min="1434" max="1434" width="14.140625" style="194" customWidth="1"/>
    <col min="1435" max="1435" width="10.28515625" style="194" customWidth="1"/>
    <col min="1436" max="1436" width="17.140625" style="194" customWidth="1"/>
    <col min="1437" max="1437" width="12" style="194" customWidth="1"/>
    <col min="1438" max="1438" width="14.140625" style="194" customWidth="1"/>
    <col min="1439" max="1439" width="10.28515625" style="194" customWidth="1"/>
    <col min="1440" max="1440" width="17.140625" style="194" customWidth="1"/>
    <col min="1441" max="1441" width="12" style="194" customWidth="1"/>
    <col min="1442" max="1442" width="10.7109375" style="194" customWidth="1"/>
    <col min="1443" max="1445" width="9" style="194" hidden="1" customWidth="1"/>
    <col min="1446" max="1673" width="9" style="194"/>
    <col min="1674" max="1674" width="5.140625" style="194" customWidth="1"/>
    <col min="1675" max="1675" width="32.42578125" style="194" customWidth="1"/>
    <col min="1676" max="1678" width="10.28515625" style="194" customWidth="1"/>
    <col min="1679" max="1680" width="12.42578125" style="194" customWidth="1"/>
    <col min="1681" max="1681" width="11.28515625" style="194" customWidth="1"/>
    <col min="1682" max="1682" width="12.42578125" style="194" customWidth="1"/>
    <col min="1683" max="1683" width="11.28515625" style="194" customWidth="1"/>
    <col min="1684" max="1684" width="12.42578125" style="194" customWidth="1"/>
    <col min="1685" max="1685" width="11.28515625" style="194" customWidth="1"/>
    <col min="1686" max="1686" width="12.42578125" style="194" customWidth="1"/>
    <col min="1687" max="1687" width="11.28515625" style="194" customWidth="1"/>
    <col min="1688" max="1688" width="12.42578125" style="194" customWidth="1"/>
    <col min="1689" max="1689" width="11.28515625" style="194" customWidth="1"/>
    <col min="1690" max="1690" width="14.140625" style="194" customWidth="1"/>
    <col min="1691" max="1691" width="10.28515625" style="194" customWidth="1"/>
    <col min="1692" max="1692" width="17.140625" style="194" customWidth="1"/>
    <col min="1693" max="1693" width="12" style="194" customWidth="1"/>
    <col min="1694" max="1694" width="14.140625" style="194" customWidth="1"/>
    <col min="1695" max="1695" width="10.28515625" style="194" customWidth="1"/>
    <col min="1696" max="1696" width="17.140625" style="194" customWidth="1"/>
    <col min="1697" max="1697" width="12" style="194" customWidth="1"/>
    <col min="1698" max="1698" width="10.7109375" style="194" customWidth="1"/>
    <col min="1699" max="1701" width="9" style="194" hidden="1" customWidth="1"/>
    <col min="1702" max="1929" width="9" style="194"/>
    <col min="1930" max="1930" width="5.140625" style="194" customWidth="1"/>
    <col min="1931" max="1931" width="32.42578125" style="194" customWidth="1"/>
    <col min="1932" max="1934" width="10.28515625" style="194" customWidth="1"/>
    <col min="1935" max="1936" width="12.42578125" style="194" customWidth="1"/>
    <col min="1937" max="1937" width="11.28515625" style="194" customWidth="1"/>
    <col min="1938" max="1938" width="12.42578125" style="194" customWidth="1"/>
    <col min="1939" max="1939" width="11.28515625" style="194" customWidth="1"/>
    <col min="1940" max="1940" width="12.42578125" style="194" customWidth="1"/>
    <col min="1941" max="1941" width="11.28515625" style="194" customWidth="1"/>
    <col min="1942" max="1942" width="12.42578125" style="194" customWidth="1"/>
    <col min="1943" max="1943" width="11.28515625" style="194" customWidth="1"/>
    <col min="1944" max="1944" width="12.42578125" style="194" customWidth="1"/>
    <col min="1945" max="1945" width="11.28515625" style="194" customWidth="1"/>
    <col min="1946" max="1946" width="14.140625" style="194" customWidth="1"/>
    <col min="1947" max="1947" width="10.28515625" style="194" customWidth="1"/>
    <col min="1948" max="1948" width="17.140625" style="194" customWidth="1"/>
    <col min="1949" max="1949" width="12" style="194" customWidth="1"/>
    <col min="1950" max="1950" width="14.140625" style="194" customWidth="1"/>
    <col min="1951" max="1951" width="10.28515625" style="194" customWidth="1"/>
    <col min="1952" max="1952" width="17.140625" style="194" customWidth="1"/>
    <col min="1953" max="1953" width="12" style="194" customWidth="1"/>
    <col min="1954" max="1954" width="10.7109375" style="194" customWidth="1"/>
    <col min="1955" max="1957" width="9" style="194" hidden="1" customWidth="1"/>
    <col min="1958" max="2185" width="9" style="194"/>
    <col min="2186" max="2186" width="5.140625" style="194" customWidth="1"/>
    <col min="2187" max="2187" width="32.42578125" style="194" customWidth="1"/>
    <col min="2188" max="2190" width="10.28515625" style="194" customWidth="1"/>
    <col min="2191" max="2192" width="12.42578125" style="194" customWidth="1"/>
    <col min="2193" max="2193" width="11.28515625" style="194" customWidth="1"/>
    <col min="2194" max="2194" width="12.42578125" style="194" customWidth="1"/>
    <col min="2195" max="2195" width="11.28515625" style="194" customWidth="1"/>
    <col min="2196" max="2196" width="12.42578125" style="194" customWidth="1"/>
    <col min="2197" max="2197" width="11.28515625" style="194" customWidth="1"/>
    <col min="2198" max="2198" width="12.42578125" style="194" customWidth="1"/>
    <col min="2199" max="2199" width="11.28515625" style="194" customWidth="1"/>
    <col min="2200" max="2200" width="12.42578125" style="194" customWidth="1"/>
    <col min="2201" max="2201" width="11.28515625" style="194" customWidth="1"/>
    <col min="2202" max="2202" width="14.140625" style="194" customWidth="1"/>
    <col min="2203" max="2203" width="10.28515625" style="194" customWidth="1"/>
    <col min="2204" max="2204" width="17.140625" style="194" customWidth="1"/>
    <col min="2205" max="2205" width="12" style="194" customWidth="1"/>
    <col min="2206" max="2206" width="14.140625" style="194" customWidth="1"/>
    <col min="2207" max="2207" width="10.28515625" style="194" customWidth="1"/>
    <col min="2208" max="2208" width="17.140625" style="194" customWidth="1"/>
    <col min="2209" max="2209" width="12" style="194" customWidth="1"/>
    <col min="2210" max="2210" width="10.7109375" style="194" customWidth="1"/>
    <col min="2211" max="2213" width="9" style="194" hidden="1" customWidth="1"/>
    <col min="2214" max="2441" width="9" style="194"/>
    <col min="2442" max="2442" width="5.140625" style="194" customWidth="1"/>
    <col min="2443" max="2443" width="32.42578125" style="194" customWidth="1"/>
    <col min="2444" max="2446" width="10.28515625" style="194" customWidth="1"/>
    <col min="2447" max="2448" width="12.42578125" style="194" customWidth="1"/>
    <col min="2449" max="2449" width="11.28515625" style="194" customWidth="1"/>
    <col min="2450" max="2450" width="12.42578125" style="194" customWidth="1"/>
    <col min="2451" max="2451" width="11.28515625" style="194" customWidth="1"/>
    <col min="2452" max="2452" width="12.42578125" style="194" customWidth="1"/>
    <col min="2453" max="2453" width="11.28515625" style="194" customWidth="1"/>
    <col min="2454" max="2454" width="12.42578125" style="194" customWidth="1"/>
    <col min="2455" max="2455" width="11.28515625" style="194" customWidth="1"/>
    <col min="2456" max="2456" width="12.42578125" style="194" customWidth="1"/>
    <col min="2457" max="2457" width="11.28515625" style="194" customWidth="1"/>
    <col min="2458" max="2458" width="14.140625" style="194" customWidth="1"/>
    <col min="2459" max="2459" width="10.28515625" style="194" customWidth="1"/>
    <col min="2460" max="2460" width="17.140625" style="194" customWidth="1"/>
    <col min="2461" max="2461" width="12" style="194" customWidth="1"/>
    <col min="2462" max="2462" width="14.140625" style="194" customWidth="1"/>
    <col min="2463" max="2463" width="10.28515625" style="194" customWidth="1"/>
    <col min="2464" max="2464" width="17.140625" style="194" customWidth="1"/>
    <col min="2465" max="2465" width="12" style="194" customWidth="1"/>
    <col min="2466" max="2466" width="10.7109375" style="194" customWidth="1"/>
    <col min="2467" max="2469" width="9" style="194" hidden="1" customWidth="1"/>
    <col min="2470" max="2697" width="9" style="194"/>
    <col min="2698" max="2698" width="5.140625" style="194" customWidth="1"/>
    <col min="2699" max="2699" width="32.42578125" style="194" customWidth="1"/>
    <col min="2700" max="2702" width="10.28515625" style="194" customWidth="1"/>
    <col min="2703" max="2704" width="12.42578125" style="194" customWidth="1"/>
    <col min="2705" max="2705" width="11.28515625" style="194" customWidth="1"/>
    <col min="2706" max="2706" width="12.42578125" style="194" customWidth="1"/>
    <col min="2707" max="2707" width="11.28515625" style="194" customWidth="1"/>
    <col min="2708" max="2708" width="12.42578125" style="194" customWidth="1"/>
    <col min="2709" max="2709" width="11.28515625" style="194" customWidth="1"/>
    <col min="2710" max="2710" width="12.42578125" style="194" customWidth="1"/>
    <col min="2711" max="2711" width="11.28515625" style="194" customWidth="1"/>
    <col min="2712" max="2712" width="12.42578125" style="194" customWidth="1"/>
    <col min="2713" max="2713" width="11.28515625" style="194" customWidth="1"/>
    <col min="2714" max="2714" width="14.140625" style="194" customWidth="1"/>
    <col min="2715" max="2715" width="10.28515625" style="194" customWidth="1"/>
    <col min="2716" max="2716" width="17.140625" style="194" customWidth="1"/>
    <col min="2717" max="2717" width="12" style="194" customWidth="1"/>
    <col min="2718" max="2718" width="14.140625" style="194" customWidth="1"/>
    <col min="2719" max="2719" width="10.28515625" style="194" customWidth="1"/>
    <col min="2720" max="2720" width="17.140625" style="194" customWidth="1"/>
    <col min="2721" max="2721" width="12" style="194" customWidth="1"/>
    <col min="2722" max="2722" width="10.7109375" style="194" customWidth="1"/>
    <col min="2723" max="2725" width="9" style="194" hidden="1" customWidth="1"/>
    <col min="2726" max="2953" width="9" style="194"/>
    <col min="2954" max="2954" width="5.140625" style="194" customWidth="1"/>
    <col min="2955" max="2955" width="32.42578125" style="194" customWidth="1"/>
    <col min="2956" max="2958" width="10.28515625" style="194" customWidth="1"/>
    <col min="2959" max="2960" width="12.42578125" style="194" customWidth="1"/>
    <col min="2961" max="2961" width="11.28515625" style="194" customWidth="1"/>
    <col min="2962" max="2962" width="12.42578125" style="194" customWidth="1"/>
    <col min="2963" max="2963" width="11.28515625" style="194" customWidth="1"/>
    <col min="2964" max="2964" width="12.42578125" style="194" customWidth="1"/>
    <col min="2965" max="2965" width="11.28515625" style="194" customWidth="1"/>
    <col min="2966" max="2966" width="12.42578125" style="194" customWidth="1"/>
    <col min="2967" max="2967" width="11.28515625" style="194" customWidth="1"/>
    <col min="2968" max="2968" width="12.42578125" style="194" customWidth="1"/>
    <col min="2969" max="2969" width="11.28515625" style="194" customWidth="1"/>
    <col min="2970" max="2970" width="14.140625" style="194" customWidth="1"/>
    <col min="2971" max="2971" width="10.28515625" style="194" customWidth="1"/>
    <col min="2972" max="2972" width="17.140625" style="194" customWidth="1"/>
    <col min="2973" max="2973" width="12" style="194" customWidth="1"/>
    <col min="2974" max="2974" width="14.140625" style="194" customWidth="1"/>
    <col min="2975" max="2975" width="10.28515625" style="194" customWidth="1"/>
    <col min="2976" max="2976" width="17.140625" style="194" customWidth="1"/>
    <col min="2977" max="2977" width="12" style="194" customWidth="1"/>
    <col min="2978" max="2978" width="10.7109375" style="194" customWidth="1"/>
    <col min="2979" max="2981" width="9" style="194" hidden="1" customWidth="1"/>
    <col min="2982" max="3209" width="9" style="194"/>
    <col min="3210" max="3210" width="5.140625" style="194" customWidth="1"/>
    <col min="3211" max="3211" width="32.42578125" style="194" customWidth="1"/>
    <col min="3212" max="3214" width="10.28515625" style="194" customWidth="1"/>
    <col min="3215" max="3216" width="12.42578125" style="194" customWidth="1"/>
    <col min="3217" max="3217" width="11.28515625" style="194" customWidth="1"/>
    <col min="3218" max="3218" width="12.42578125" style="194" customWidth="1"/>
    <col min="3219" max="3219" width="11.28515625" style="194" customWidth="1"/>
    <col min="3220" max="3220" width="12.42578125" style="194" customWidth="1"/>
    <col min="3221" max="3221" width="11.28515625" style="194" customWidth="1"/>
    <col min="3222" max="3222" width="12.42578125" style="194" customWidth="1"/>
    <col min="3223" max="3223" width="11.28515625" style="194" customWidth="1"/>
    <col min="3224" max="3224" width="12.42578125" style="194" customWidth="1"/>
    <col min="3225" max="3225" width="11.28515625" style="194" customWidth="1"/>
    <col min="3226" max="3226" width="14.140625" style="194" customWidth="1"/>
    <col min="3227" max="3227" width="10.28515625" style="194" customWidth="1"/>
    <col min="3228" max="3228" width="17.140625" style="194" customWidth="1"/>
    <col min="3229" max="3229" width="12" style="194" customWidth="1"/>
    <col min="3230" max="3230" width="14.140625" style="194" customWidth="1"/>
    <col min="3231" max="3231" width="10.28515625" style="194" customWidth="1"/>
    <col min="3232" max="3232" width="17.140625" style="194" customWidth="1"/>
    <col min="3233" max="3233" width="12" style="194" customWidth="1"/>
    <col min="3234" max="3234" width="10.7109375" style="194" customWidth="1"/>
    <col min="3235" max="3237" width="9" style="194" hidden="1" customWidth="1"/>
    <col min="3238" max="3465" width="9" style="194"/>
    <col min="3466" max="3466" width="5.140625" style="194" customWidth="1"/>
    <col min="3467" max="3467" width="32.42578125" style="194" customWidth="1"/>
    <col min="3468" max="3470" width="10.28515625" style="194" customWidth="1"/>
    <col min="3471" max="3472" width="12.42578125" style="194" customWidth="1"/>
    <col min="3473" max="3473" width="11.28515625" style="194" customWidth="1"/>
    <col min="3474" max="3474" width="12.42578125" style="194" customWidth="1"/>
    <col min="3475" max="3475" width="11.28515625" style="194" customWidth="1"/>
    <col min="3476" max="3476" width="12.42578125" style="194" customWidth="1"/>
    <col min="3477" max="3477" width="11.28515625" style="194" customWidth="1"/>
    <col min="3478" max="3478" width="12.42578125" style="194" customWidth="1"/>
    <col min="3479" max="3479" width="11.28515625" style="194" customWidth="1"/>
    <col min="3480" max="3480" width="12.42578125" style="194" customWidth="1"/>
    <col min="3481" max="3481" width="11.28515625" style="194" customWidth="1"/>
    <col min="3482" max="3482" width="14.140625" style="194" customWidth="1"/>
    <col min="3483" max="3483" width="10.28515625" style="194" customWidth="1"/>
    <col min="3484" max="3484" width="17.140625" style="194" customWidth="1"/>
    <col min="3485" max="3485" width="12" style="194" customWidth="1"/>
    <col min="3486" max="3486" width="14.140625" style="194" customWidth="1"/>
    <col min="3487" max="3487" width="10.28515625" style="194" customWidth="1"/>
    <col min="3488" max="3488" width="17.140625" style="194" customWidth="1"/>
    <col min="3489" max="3489" width="12" style="194" customWidth="1"/>
    <col min="3490" max="3490" width="10.7109375" style="194" customWidth="1"/>
    <col min="3491" max="3493" width="9" style="194" hidden="1" customWidth="1"/>
    <col min="3494" max="3721" width="9" style="194"/>
    <col min="3722" max="3722" width="5.140625" style="194" customWidth="1"/>
    <col min="3723" max="3723" width="32.42578125" style="194" customWidth="1"/>
    <col min="3724" max="3726" width="10.28515625" style="194" customWidth="1"/>
    <col min="3727" max="3728" width="12.42578125" style="194" customWidth="1"/>
    <col min="3729" max="3729" width="11.28515625" style="194" customWidth="1"/>
    <col min="3730" max="3730" width="12.42578125" style="194" customWidth="1"/>
    <col min="3731" max="3731" width="11.28515625" style="194" customWidth="1"/>
    <col min="3732" max="3732" width="12.42578125" style="194" customWidth="1"/>
    <col min="3733" max="3733" width="11.28515625" style="194" customWidth="1"/>
    <col min="3734" max="3734" width="12.42578125" style="194" customWidth="1"/>
    <col min="3735" max="3735" width="11.28515625" style="194" customWidth="1"/>
    <col min="3736" max="3736" width="12.42578125" style="194" customWidth="1"/>
    <col min="3737" max="3737" width="11.28515625" style="194" customWidth="1"/>
    <col min="3738" max="3738" width="14.140625" style="194" customWidth="1"/>
    <col min="3739" max="3739" width="10.28515625" style="194" customWidth="1"/>
    <col min="3740" max="3740" width="17.140625" style="194" customWidth="1"/>
    <col min="3741" max="3741" width="12" style="194" customWidth="1"/>
    <col min="3742" max="3742" width="14.140625" style="194" customWidth="1"/>
    <col min="3743" max="3743" width="10.28515625" style="194" customWidth="1"/>
    <col min="3744" max="3744" width="17.140625" style="194" customWidth="1"/>
    <col min="3745" max="3745" width="12" style="194" customWidth="1"/>
    <col min="3746" max="3746" width="10.7109375" style="194" customWidth="1"/>
    <col min="3747" max="3749" width="9" style="194" hidden="1" customWidth="1"/>
    <col min="3750" max="3977" width="9" style="194"/>
    <col min="3978" max="3978" width="5.140625" style="194" customWidth="1"/>
    <col min="3979" max="3979" width="32.42578125" style="194" customWidth="1"/>
    <col min="3980" max="3982" width="10.28515625" style="194" customWidth="1"/>
    <col min="3983" max="3984" width="12.42578125" style="194" customWidth="1"/>
    <col min="3985" max="3985" width="11.28515625" style="194" customWidth="1"/>
    <col min="3986" max="3986" width="12.42578125" style="194" customWidth="1"/>
    <col min="3987" max="3987" width="11.28515625" style="194" customWidth="1"/>
    <col min="3988" max="3988" width="12.42578125" style="194" customWidth="1"/>
    <col min="3989" max="3989" width="11.28515625" style="194" customWidth="1"/>
    <col min="3990" max="3990" width="12.42578125" style="194" customWidth="1"/>
    <col min="3991" max="3991" width="11.28515625" style="194" customWidth="1"/>
    <col min="3992" max="3992" width="12.42578125" style="194" customWidth="1"/>
    <col min="3993" max="3993" width="11.28515625" style="194" customWidth="1"/>
    <col min="3994" max="3994" width="14.140625" style="194" customWidth="1"/>
    <col min="3995" max="3995" width="10.28515625" style="194" customWidth="1"/>
    <col min="3996" max="3996" width="17.140625" style="194" customWidth="1"/>
    <col min="3997" max="3997" width="12" style="194" customWidth="1"/>
    <col min="3998" max="3998" width="14.140625" style="194" customWidth="1"/>
    <col min="3999" max="3999" width="10.28515625" style="194" customWidth="1"/>
    <col min="4000" max="4000" width="17.140625" style="194" customWidth="1"/>
    <col min="4001" max="4001" width="12" style="194" customWidth="1"/>
    <col min="4002" max="4002" width="10.7109375" style="194" customWidth="1"/>
    <col min="4003" max="4005" width="9" style="194" hidden="1" customWidth="1"/>
    <col min="4006" max="4233" width="9" style="194"/>
    <col min="4234" max="4234" width="5.140625" style="194" customWidth="1"/>
    <col min="4235" max="4235" width="32.42578125" style="194" customWidth="1"/>
    <col min="4236" max="4238" width="10.28515625" style="194" customWidth="1"/>
    <col min="4239" max="4240" width="12.42578125" style="194" customWidth="1"/>
    <col min="4241" max="4241" width="11.28515625" style="194" customWidth="1"/>
    <col min="4242" max="4242" width="12.42578125" style="194" customWidth="1"/>
    <col min="4243" max="4243" width="11.28515625" style="194" customWidth="1"/>
    <col min="4244" max="4244" width="12.42578125" style="194" customWidth="1"/>
    <col min="4245" max="4245" width="11.28515625" style="194" customWidth="1"/>
    <col min="4246" max="4246" width="12.42578125" style="194" customWidth="1"/>
    <col min="4247" max="4247" width="11.28515625" style="194" customWidth="1"/>
    <col min="4248" max="4248" width="12.42578125" style="194" customWidth="1"/>
    <col min="4249" max="4249" width="11.28515625" style="194" customWidth="1"/>
    <col min="4250" max="4250" width="14.140625" style="194" customWidth="1"/>
    <col min="4251" max="4251" width="10.28515625" style="194" customWidth="1"/>
    <col min="4252" max="4252" width="17.140625" style="194" customWidth="1"/>
    <col min="4253" max="4253" width="12" style="194" customWidth="1"/>
    <col min="4254" max="4254" width="14.140625" style="194" customWidth="1"/>
    <col min="4255" max="4255" width="10.28515625" style="194" customWidth="1"/>
    <col min="4256" max="4256" width="17.140625" style="194" customWidth="1"/>
    <col min="4257" max="4257" width="12" style="194" customWidth="1"/>
    <col min="4258" max="4258" width="10.7109375" style="194" customWidth="1"/>
    <col min="4259" max="4261" width="9" style="194" hidden="1" customWidth="1"/>
    <col min="4262" max="4489" width="9" style="194"/>
    <col min="4490" max="4490" width="5.140625" style="194" customWidth="1"/>
    <col min="4491" max="4491" width="32.42578125" style="194" customWidth="1"/>
    <col min="4492" max="4494" width="10.28515625" style="194" customWidth="1"/>
    <col min="4495" max="4496" width="12.42578125" style="194" customWidth="1"/>
    <col min="4497" max="4497" width="11.28515625" style="194" customWidth="1"/>
    <col min="4498" max="4498" width="12.42578125" style="194" customWidth="1"/>
    <col min="4499" max="4499" width="11.28515625" style="194" customWidth="1"/>
    <col min="4500" max="4500" width="12.42578125" style="194" customWidth="1"/>
    <col min="4501" max="4501" width="11.28515625" style="194" customWidth="1"/>
    <col min="4502" max="4502" width="12.42578125" style="194" customWidth="1"/>
    <col min="4503" max="4503" width="11.28515625" style="194" customWidth="1"/>
    <col min="4504" max="4504" width="12.42578125" style="194" customWidth="1"/>
    <col min="4505" max="4505" width="11.28515625" style="194" customWidth="1"/>
    <col min="4506" max="4506" width="14.140625" style="194" customWidth="1"/>
    <col min="4507" max="4507" width="10.28515625" style="194" customWidth="1"/>
    <col min="4508" max="4508" width="17.140625" style="194" customWidth="1"/>
    <col min="4509" max="4509" width="12" style="194" customWidth="1"/>
    <col min="4510" max="4510" width="14.140625" style="194" customWidth="1"/>
    <col min="4511" max="4511" width="10.28515625" style="194" customWidth="1"/>
    <col min="4512" max="4512" width="17.140625" style="194" customWidth="1"/>
    <col min="4513" max="4513" width="12" style="194" customWidth="1"/>
    <col min="4514" max="4514" width="10.7109375" style="194" customWidth="1"/>
    <col min="4515" max="4517" width="9" style="194" hidden="1" customWidth="1"/>
    <col min="4518" max="4745" width="9" style="194"/>
    <col min="4746" max="4746" width="5.140625" style="194" customWidth="1"/>
    <col min="4747" max="4747" width="32.42578125" style="194" customWidth="1"/>
    <col min="4748" max="4750" width="10.28515625" style="194" customWidth="1"/>
    <col min="4751" max="4752" width="12.42578125" style="194" customWidth="1"/>
    <col min="4753" max="4753" width="11.28515625" style="194" customWidth="1"/>
    <col min="4754" max="4754" width="12.42578125" style="194" customWidth="1"/>
    <col min="4755" max="4755" width="11.28515625" style="194" customWidth="1"/>
    <col min="4756" max="4756" width="12.42578125" style="194" customWidth="1"/>
    <col min="4757" max="4757" width="11.28515625" style="194" customWidth="1"/>
    <col min="4758" max="4758" width="12.42578125" style="194" customWidth="1"/>
    <col min="4759" max="4759" width="11.28515625" style="194" customWidth="1"/>
    <col min="4760" max="4760" width="12.42578125" style="194" customWidth="1"/>
    <col min="4761" max="4761" width="11.28515625" style="194" customWidth="1"/>
    <col min="4762" max="4762" width="14.140625" style="194" customWidth="1"/>
    <col min="4763" max="4763" width="10.28515625" style="194" customWidth="1"/>
    <col min="4764" max="4764" width="17.140625" style="194" customWidth="1"/>
    <col min="4765" max="4765" width="12" style="194" customWidth="1"/>
    <col min="4766" max="4766" width="14.140625" style="194" customWidth="1"/>
    <col min="4767" max="4767" width="10.28515625" style="194" customWidth="1"/>
    <col min="4768" max="4768" width="17.140625" style="194" customWidth="1"/>
    <col min="4769" max="4769" width="12" style="194" customWidth="1"/>
    <col min="4770" max="4770" width="10.7109375" style="194" customWidth="1"/>
    <col min="4771" max="4773" width="9" style="194" hidden="1" customWidth="1"/>
    <col min="4774" max="5001" width="9" style="194"/>
    <col min="5002" max="5002" width="5.140625" style="194" customWidth="1"/>
    <col min="5003" max="5003" width="32.42578125" style="194" customWidth="1"/>
    <col min="5004" max="5006" width="10.28515625" style="194" customWidth="1"/>
    <col min="5007" max="5008" width="12.42578125" style="194" customWidth="1"/>
    <col min="5009" max="5009" width="11.28515625" style="194" customWidth="1"/>
    <col min="5010" max="5010" width="12.42578125" style="194" customWidth="1"/>
    <col min="5011" max="5011" width="11.28515625" style="194" customWidth="1"/>
    <col min="5012" max="5012" width="12.42578125" style="194" customWidth="1"/>
    <col min="5013" max="5013" width="11.28515625" style="194" customWidth="1"/>
    <col min="5014" max="5014" width="12.42578125" style="194" customWidth="1"/>
    <col min="5015" max="5015" width="11.28515625" style="194" customWidth="1"/>
    <col min="5016" max="5016" width="12.42578125" style="194" customWidth="1"/>
    <col min="5017" max="5017" width="11.28515625" style="194" customWidth="1"/>
    <col min="5018" max="5018" width="14.140625" style="194" customWidth="1"/>
    <col min="5019" max="5019" width="10.28515625" style="194" customWidth="1"/>
    <col min="5020" max="5020" width="17.140625" style="194" customWidth="1"/>
    <col min="5021" max="5021" width="12" style="194" customWidth="1"/>
    <col min="5022" max="5022" width="14.140625" style="194" customWidth="1"/>
    <col min="5023" max="5023" width="10.28515625" style="194" customWidth="1"/>
    <col min="5024" max="5024" width="17.140625" style="194" customWidth="1"/>
    <col min="5025" max="5025" width="12" style="194" customWidth="1"/>
    <col min="5026" max="5026" width="10.7109375" style="194" customWidth="1"/>
    <col min="5027" max="5029" width="9" style="194" hidden="1" customWidth="1"/>
    <col min="5030" max="5257" width="9" style="194"/>
    <col min="5258" max="5258" width="5.140625" style="194" customWidth="1"/>
    <col min="5259" max="5259" width="32.42578125" style="194" customWidth="1"/>
    <col min="5260" max="5262" width="10.28515625" style="194" customWidth="1"/>
    <col min="5263" max="5264" width="12.42578125" style="194" customWidth="1"/>
    <col min="5265" max="5265" width="11.28515625" style="194" customWidth="1"/>
    <col min="5266" max="5266" width="12.42578125" style="194" customWidth="1"/>
    <col min="5267" max="5267" width="11.28515625" style="194" customWidth="1"/>
    <col min="5268" max="5268" width="12.42578125" style="194" customWidth="1"/>
    <col min="5269" max="5269" width="11.28515625" style="194" customWidth="1"/>
    <col min="5270" max="5270" width="12.42578125" style="194" customWidth="1"/>
    <col min="5271" max="5271" width="11.28515625" style="194" customWidth="1"/>
    <col min="5272" max="5272" width="12.42578125" style="194" customWidth="1"/>
    <col min="5273" max="5273" width="11.28515625" style="194" customWidth="1"/>
    <col min="5274" max="5274" width="14.140625" style="194" customWidth="1"/>
    <col min="5275" max="5275" width="10.28515625" style="194" customWidth="1"/>
    <col min="5276" max="5276" width="17.140625" style="194" customWidth="1"/>
    <col min="5277" max="5277" width="12" style="194" customWidth="1"/>
    <col min="5278" max="5278" width="14.140625" style="194" customWidth="1"/>
    <col min="5279" max="5279" width="10.28515625" style="194" customWidth="1"/>
    <col min="5280" max="5280" width="17.140625" style="194" customWidth="1"/>
    <col min="5281" max="5281" width="12" style="194" customWidth="1"/>
    <col min="5282" max="5282" width="10.7109375" style="194" customWidth="1"/>
    <col min="5283" max="5285" width="9" style="194" hidden="1" customWidth="1"/>
    <col min="5286" max="5513" width="9" style="194"/>
    <col min="5514" max="5514" width="5.140625" style="194" customWidth="1"/>
    <col min="5515" max="5515" width="32.42578125" style="194" customWidth="1"/>
    <col min="5516" max="5518" width="10.28515625" style="194" customWidth="1"/>
    <col min="5519" max="5520" width="12.42578125" style="194" customWidth="1"/>
    <col min="5521" max="5521" width="11.28515625" style="194" customWidth="1"/>
    <col min="5522" max="5522" width="12.42578125" style="194" customWidth="1"/>
    <col min="5523" max="5523" width="11.28515625" style="194" customWidth="1"/>
    <col min="5524" max="5524" width="12.42578125" style="194" customWidth="1"/>
    <col min="5525" max="5525" width="11.28515625" style="194" customWidth="1"/>
    <col min="5526" max="5526" width="12.42578125" style="194" customWidth="1"/>
    <col min="5527" max="5527" width="11.28515625" style="194" customWidth="1"/>
    <col min="5528" max="5528" width="12.42578125" style="194" customWidth="1"/>
    <col min="5529" max="5529" width="11.28515625" style="194" customWidth="1"/>
    <col min="5530" max="5530" width="14.140625" style="194" customWidth="1"/>
    <col min="5531" max="5531" width="10.28515625" style="194" customWidth="1"/>
    <col min="5532" max="5532" width="17.140625" style="194" customWidth="1"/>
    <col min="5533" max="5533" width="12" style="194" customWidth="1"/>
    <col min="5534" max="5534" width="14.140625" style="194" customWidth="1"/>
    <col min="5535" max="5535" width="10.28515625" style="194" customWidth="1"/>
    <col min="5536" max="5536" width="17.140625" style="194" customWidth="1"/>
    <col min="5537" max="5537" width="12" style="194" customWidth="1"/>
    <col min="5538" max="5538" width="10.7109375" style="194" customWidth="1"/>
    <col min="5539" max="5541" width="9" style="194" hidden="1" customWidth="1"/>
    <col min="5542" max="5769" width="9" style="194"/>
    <col min="5770" max="5770" width="5.140625" style="194" customWidth="1"/>
    <col min="5771" max="5771" width="32.42578125" style="194" customWidth="1"/>
    <col min="5772" max="5774" width="10.28515625" style="194" customWidth="1"/>
    <col min="5775" max="5776" width="12.42578125" style="194" customWidth="1"/>
    <col min="5777" max="5777" width="11.28515625" style="194" customWidth="1"/>
    <col min="5778" max="5778" width="12.42578125" style="194" customWidth="1"/>
    <col min="5779" max="5779" width="11.28515625" style="194" customWidth="1"/>
    <col min="5780" max="5780" width="12.42578125" style="194" customWidth="1"/>
    <col min="5781" max="5781" width="11.28515625" style="194" customWidth="1"/>
    <col min="5782" max="5782" width="12.42578125" style="194" customWidth="1"/>
    <col min="5783" max="5783" width="11.28515625" style="194" customWidth="1"/>
    <col min="5784" max="5784" width="12.42578125" style="194" customWidth="1"/>
    <col min="5785" max="5785" width="11.28515625" style="194" customWidth="1"/>
    <col min="5786" max="5786" width="14.140625" style="194" customWidth="1"/>
    <col min="5787" max="5787" width="10.28515625" style="194" customWidth="1"/>
    <col min="5788" max="5788" width="17.140625" style="194" customWidth="1"/>
    <col min="5789" max="5789" width="12" style="194" customWidth="1"/>
    <col min="5790" max="5790" width="14.140625" style="194" customWidth="1"/>
    <col min="5791" max="5791" width="10.28515625" style="194" customWidth="1"/>
    <col min="5792" max="5792" width="17.140625" style="194" customWidth="1"/>
    <col min="5793" max="5793" width="12" style="194" customWidth="1"/>
    <col min="5794" max="5794" width="10.7109375" style="194" customWidth="1"/>
    <col min="5795" max="5797" width="9" style="194" hidden="1" customWidth="1"/>
    <col min="5798" max="6025" width="9" style="194"/>
    <col min="6026" max="6026" width="5.140625" style="194" customWidth="1"/>
    <col min="6027" max="6027" width="32.42578125" style="194" customWidth="1"/>
    <col min="6028" max="6030" width="10.28515625" style="194" customWidth="1"/>
    <col min="6031" max="6032" width="12.42578125" style="194" customWidth="1"/>
    <col min="6033" max="6033" width="11.28515625" style="194" customWidth="1"/>
    <col min="6034" max="6034" width="12.42578125" style="194" customWidth="1"/>
    <col min="6035" max="6035" width="11.28515625" style="194" customWidth="1"/>
    <col min="6036" max="6036" width="12.42578125" style="194" customWidth="1"/>
    <col min="6037" max="6037" width="11.28515625" style="194" customWidth="1"/>
    <col min="6038" max="6038" width="12.42578125" style="194" customWidth="1"/>
    <col min="6039" max="6039" width="11.28515625" style="194" customWidth="1"/>
    <col min="6040" max="6040" width="12.42578125" style="194" customWidth="1"/>
    <col min="6041" max="6041" width="11.28515625" style="194" customWidth="1"/>
    <col min="6042" max="6042" width="14.140625" style="194" customWidth="1"/>
    <col min="6043" max="6043" width="10.28515625" style="194" customWidth="1"/>
    <col min="6044" max="6044" width="17.140625" style="194" customWidth="1"/>
    <col min="6045" max="6045" width="12" style="194" customWidth="1"/>
    <col min="6046" max="6046" width="14.140625" style="194" customWidth="1"/>
    <col min="6047" max="6047" width="10.28515625" style="194" customWidth="1"/>
    <col min="6048" max="6048" width="17.140625" style="194" customWidth="1"/>
    <col min="6049" max="6049" width="12" style="194" customWidth="1"/>
    <col min="6050" max="6050" width="10.7109375" style="194" customWidth="1"/>
    <col min="6051" max="6053" width="9" style="194" hidden="1" customWidth="1"/>
    <col min="6054" max="6281" width="9" style="194"/>
    <col min="6282" max="6282" width="5.140625" style="194" customWidth="1"/>
    <col min="6283" max="6283" width="32.42578125" style="194" customWidth="1"/>
    <col min="6284" max="6286" width="10.28515625" style="194" customWidth="1"/>
    <col min="6287" max="6288" width="12.42578125" style="194" customWidth="1"/>
    <col min="6289" max="6289" width="11.28515625" style="194" customWidth="1"/>
    <col min="6290" max="6290" width="12.42578125" style="194" customWidth="1"/>
    <col min="6291" max="6291" width="11.28515625" style="194" customWidth="1"/>
    <col min="6292" max="6292" width="12.42578125" style="194" customWidth="1"/>
    <col min="6293" max="6293" width="11.28515625" style="194" customWidth="1"/>
    <col min="6294" max="6294" width="12.42578125" style="194" customWidth="1"/>
    <col min="6295" max="6295" width="11.28515625" style="194" customWidth="1"/>
    <col min="6296" max="6296" width="12.42578125" style="194" customWidth="1"/>
    <col min="6297" max="6297" width="11.28515625" style="194" customWidth="1"/>
    <col min="6298" max="6298" width="14.140625" style="194" customWidth="1"/>
    <col min="6299" max="6299" width="10.28515625" style="194" customWidth="1"/>
    <col min="6300" max="6300" width="17.140625" style="194" customWidth="1"/>
    <col min="6301" max="6301" width="12" style="194" customWidth="1"/>
    <col min="6302" max="6302" width="14.140625" style="194" customWidth="1"/>
    <col min="6303" max="6303" width="10.28515625" style="194" customWidth="1"/>
    <col min="6304" max="6304" width="17.140625" style="194" customWidth="1"/>
    <col min="6305" max="6305" width="12" style="194" customWidth="1"/>
    <col min="6306" max="6306" width="10.7109375" style="194" customWidth="1"/>
    <col min="6307" max="6309" width="9" style="194" hidden="1" customWidth="1"/>
    <col min="6310" max="6537" width="9" style="194"/>
    <col min="6538" max="6538" width="5.140625" style="194" customWidth="1"/>
    <col min="6539" max="6539" width="32.42578125" style="194" customWidth="1"/>
    <col min="6540" max="6542" width="10.28515625" style="194" customWidth="1"/>
    <col min="6543" max="6544" width="12.42578125" style="194" customWidth="1"/>
    <col min="6545" max="6545" width="11.28515625" style="194" customWidth="1"/>
    <col min="6546" max="6546" width="12.42578125" style="194" customWidth="1"/>
    <col min="6547" max="6547" width="11.28515625" style="194" customWidth="1"/>
    <col min="6548" max="6548" width="12.42578125" style="194" customWidth="1"/>
    <col min="6549" max="6549" width="11.28515625" style="194" customWidth="1"/>
    <col min="6550" max="6550" width="12.42578125" style="194" customWidth="1"/>
    <col min="6551" max="6551" width="11.28515625" style="194" customWidth="1"/>
    <col min="6552" max="6552" width="12.42578125" style="194" customWidth="1"/>
    <col min="6553" max="6553" width="11.28515625" style="194" customWidth="1"/>
    <col min="6554" max="6554" width="14.140625" style="194" customWidth="1"/>
    <col min="6555" max="6555" width="10.28515625" style="194" customWidth="1"/>
    <col min="6556" max="6556" width="17.140625" style="194" customWidth="1"/>
    <col min="6557" max="6557" width="12" style="194" customWidth="1"/>
    <col min="6558" max="6558" width="14.140625" style="194" customWidth="1"/>
    <col min="6559" max="6559" width="10.28515625" style="194" customWidth="1"/>
    <col min="6560" max="6560" width="17.140625" style="194" customWidth="1"/>
    <col min="6561" max="6561" width="12" style="194" customWidth="1"/>
    <col min="6562" max="6562" width="10.7109375" style="194" customWidth="1"/>
    <col min="6563" max="6565" width="9" style="194" hidden="1" customWidth="1"/>
    <col min="6566" max="6793" width="9" style="194"/>
    <col min="6794" max="6794" width="5.140625" style="194" customWidth="1"/>
    <col min="6795" max="6795" width="32.42578125" style="194" customWidth="1"/>
    <col min="6796" max="6798" width="10.28515625" style="194" customWidth="1"/>
    <col min="6799" max="6800" width="12.42578125" style="194" customWidth="1"/>
    <col min="6801" max="6801" width="11.28515625" style="194" customWidth="1"/>
    <col min="6802" max="6802" width="12.42578125" style="194" customWidth="1"/>
    <col min="6803" max="6803" width="11.28515625" style="194" customWidth="1"/>
    <col min="6804" max="6804" width="12.42578125" style="194" customWidth="1"/>
    <col min="6805" max="6805" width="11.28515625" style="194" customWidth="1"/>
    <col min="6806" max="6806" width="12.42578125" style="194" customWidth="1"/>
    <col min="6807" max="6807" width="11.28515625" style="194" customWidth="1"/>
    <col min="6808" max="6808" width="12.42578125" style="194" customWidth="1"/>
    <col min="6809" max="6809" width="11.28515625" style="194" customWidth="1"/>
    <col min="6810" max="6810" width="14.140625" style="194" customWidth="1"/>
    <col min="6811" max="6811" width="10.28515625" style="194" customWidth="1"/>
    <col min="6812" max="6812" width="17.140625" style="194" customWidth="1"/>
    <col min="6813" max="6813" width="12" style="194" customWidth="1"/>
    <col min="6814" max="6814" width="14.140625" style="194" customWidth="1"/>
    <col min="6815" max="6815" width="10.28515625" style="194" customWidth="1"/>
    <col min="6816" max="6816" width="17.140625" style="194" customWidth="1"/>
    <col min="6817" max="6817" width="12" style="194" customWidth="1"/>
    <col min="6818" max="6818" width="10.7109375" style="194" customWidth="1"/>
    <col min="6819" max="6821" width="9" style="194" hidden="1" customWidth="1"/>
    <col min="6822" max="7049" width="9" style="194"/>
    <col min="7050" max="7050" width="5.140625" style="194" customWidth="1"/>
    <col min="7051" max="7051" width="32.42578125" style="194" customWidth="1"/>
    <col min="7052" max="7054" width="10.28515625" style="194" customWidth="1"/>
    <col min="7055" max="7056" width="12.42578125" style="194" customWidth="1"/>
    <col min="7057" max="7057" width="11.28515625" style="194" customWidth="1"/>
    <col min="7058" max="7058" width="12.42578125" style="194" customWidth="1"/>
    <col min="7059" max="7059" width="11.28515625" style="194" customWidth="1"/>
    <col min="7060" max="7060" width="12.42578125" style="194" customWidth="1"/>
    <col min="7061" max="7061" width="11.28515625" style="194" customWidth="1"/>
    <col min="7062" max="7062" width="12.42578125" style="194" customWidth="1"/>
    <col min="7063" max="7063" width="11.28515625" style="194" customWidth="1"/>
    <col min="7064" max="7064" width="12.42578125" style="194" customWidth="1"/>
    <col min="7065" max="7065" width="11.28515625" style="194" customWidth="1"/>
    <col min="7066" max="7066" width="14.140625" style="194" customWidth="1"/>
    <col min="7067" max="7067" width="10.28515625" style="194" customWidth="1"/>
    <col min="7068" max="7068" width="17.140625" style="194" customWidth="1"/>
    <col min="7069" max="7069" width="12" style="194" customWidth="1"/>
    <col min="7070" max="7070" width="14.140625" style="194" customWidth="1"/>
    <col min="7071" max="7071" width="10.28515625" style="194" customWidth="1"/>
    <col min="7072" max="7072" width="17.140625" style="194" customWidth="1"/>
    <col min="7073" max="7073" width="12" style="194" customWidth="1"/>
    <col min="7074" max="7074" width="10.7109375" style="194" customWidth="1"/>
    <col min="7075" max="7077" width="9" style="194" hidden="1" customWidth="1"/>
    <col min="7078" max="7305" width="9" style="194"/>
    <col min="7306" max="7306" width="5.140625" style="194" customWidth="1"/>
    <col min="7307" max="7307" width="32.42578125" style="194" customWidth="1"/>
    <col min="7308" max="7310" width="10.28515625" style="194" customWidth="1"/>
    <col min="7311" max="7312" width="12.42578125" style="194" customWidth="1"/>
    <col min="7313" max="7313" width="11.28515625" style="194" customWidth="1"/>
    <col min="7314" max="7314" width="12.42578125" style="194" customWidth="1"/>
    <col min="7315" max="7315" width="11.28515625" style="194" customWidth="1"/>
    <col min="7316" max="7316" width="12.42578125" style="194" customWidth="1"/>
    <col min="7317" max="7317" width="11.28515625" style="194" customWidth="1"/>
    <col min="7318" max="7318" width="12.42578125" style="194" customWidth="1"/>
    <col min="7319" max="7319" width="11.28515625" style="194" customWidth="1"/>
    <col min="7320" max="7320" width="12.42578125" style="194" customWidth="1"/>
    <col min="7321" max="7321" width="11.28515625" style="194" customWidth="1"/>
    <col min="7322" max="7322" width="14.140625" style="194" customWidth="1"/>
    <col min="7323" max="7323" width="10.28515625" style="194" customWidth="1"/>
    <col min="7324" max="7324" width="17.140625" style="194" customWidth="1"/>
    <col min="7325" max="7325" width="12" style="194" customWidth="1"/>
    <col min="7326" max="7326" width="14.140625" style="194" customWidth="1"/>
    <col min="7327" max="7327" width="10.28515625" style="194" customWidth="1"/>
    <col min="7328" max="7328" width="17.140625" style="194" customWidth="1"/>
    <col min="7329" max="7329" width="12" style="194" customWidth="1"/>
    <col min="7330" max="7330" width="10.7109375" style="194" customWidth="1"/>
    <col min="7331" max="7333" width="9" style="194" hidden="1" customWidth="1"/>
    <col min="7334" max="7561" width="9" style="194"/>
    <col min="7562" max="7562" width="5.140625" style="194" customWidth="1"/>
    <col min="7563" max="7563" width="32.42578125" style="194" customWidth="1"/>
    <col min="7564" max="7566" width="10.28515625" style="194" customWidth="1"/>
    <col min="7567" max="7568" width="12.42578125" style="194" customWidth="1"/>
    <col min="7569" max="7569" width="11.28515625" style="194" customWidth="1"/>
    <col min="7570" max="7570" width="12.42578125" style="194" customWidth="1"/>
    <col min="7571" max="7571" width="11.28515625" style="194" customWidth="1"/>
    <col min="7572" max="7572" width="12.42578125" style="194" customWidth="1"/>
    <col min="7573" max="7573" width="11.28515625" style="194" customWidth="1"/>
    <col min="7574" max="7574" width="12.42578125" style="194" customWidth="1"/>
    <col min="7575" max="7575" width="11.28515625" style="194" customWidth="1"/>
    <col min="7576" max="7576" width="12.42578125" style="194" customWidth="1"/>
    <col min="7577" max="7577" width="11.28515625" style="194" customWidth="1"/>
    <col min="7578" max="7578" width="14.140625" style="194" customWidth="1"/>
    <col min="7579" max="7579" width="10.28515625" style="194" customWidth="1"/>
    <col min="7580" max="7580" width="17.140625" style="194" customWidth="1"/>
    <col min="7581" max="7581" width="12" style="194" customWidth="1"/>
    <col min="7582" max="7582" width="14.140625" style="194" customWidth="1"/>
    <col min="7583" max="7583" width="10.28515625" style="194" customWidth="1"/>
    <col min="7584" max="7584" width="17.140625" style="194" customWidth="1"/>
    <col min="7585" max="7585" width="12" style="194" customWidth="1"/>
    <col min="7586" max="7586" width="10.7109375" style="194" customWidth="1"/>
    <col min="7587" max="7589" width="9" style="194" hidden="1" customWidth="1"/>
    <col min="7590" max="7817" width="9" style="194"/>
    <col min="7818" max="7818" width="5.140625" style="194" customWidth="1"/>
    <col min="7819" max="7819" width="32.42578125" style="194" customWidth="1"/>
    <col min="7820" max="7822" width="10.28515625" style="194" customWidth="1"/>
    <col min="7823" max="7824" width="12.42578125" style="194" customWidth="1"/>
    <col min="7825" max="7825" width="11.28515625" style="194" customWidth="1"/>
    <col min="7826" max="7826" width="12.42578125" style="194" customWidth="1"/>
    <col min="7827" max="7827" width="11.28515625" style="194" customWidth="1"/>
    <col min="7828" max="7828" width="12.42578125" style="194" customWidth="1"/>
    <col min="7829" max="7829" width="11.28515625" style="194" customWidth="1"/>
    <col min="7830" max="7830" width="12.42578125" style="194" customWidth="1"/>
    <col min="7831" max="7831" width="11.28515625" style="194" customWidth="1"/>
    <col min="7832" max="7832" width="12.42578125" style="194" customWidth="1"/>
    <col min="7833" max="7833" width="11.28515625" style="194" customWidth="1"/>
    <col min="7834" max="7834" width="14.140625" style="194" customWidth="1"/>
    <col min="7835" max="7835" width="10.28515625" style="194" customWidth="1"/>
    <col min="7836" max="7836" width="17.140625" style="194" customWidth="1"/>
    <col min="7837" max="7837" width="12" style="194" customWidth="1"/>
    <col min="7838" max="7838" width="14.140625" style="194" customWidth="1"/>
    <col min="7839" max="7839" width="10.28515625" style="194" customWidth="1"/>
    <col min="7840" max="7840" width="17.140625" style="194" customWidth="1"/>
    <col min="7841" max="7841" width="12" style="194" customWidth="1"/>
    <col min="7842" max="7842" width="10.7109375" style="194" customWidth="1"/>
    <col min="7843" max="7845" width="9" style="194" hidden="1" customWidth="1"/>
    <col min="7846" max="8073" width="9" style="194"/>
    <col min="8074" max="8074" width="5.140625" style="194" customWidth="1"/>
    <col min="8075" max="8075" width="32.42578125" style="194" customWidth="1"/>
    <col min="8076" max="8078" width="10.28515625" style="194" customWidth="1"/>
    <col min="8079" max="8080" width="12.42578125" style="194" customWidth="1"/>
    <col min="8081" max="8081" width="11.28515625" style="194" customWidth="1"/>
    <col min="8082" max="8082" width="12.42578125" style="194" customWidth="1"/>
    <col min="8083" max="8083" width="11.28515625" style="194" customWidth="1"/>
    <col min="8084" max="8084" width="12.42578125" style="194" customWidth="1"/>
    <col min="8085" max="8085" width="11.28515625" style="194" customWidth="1"/>
    <col min="8086" max="8086" width="12.42578125" style="194" customWidth="1"/>
    <col min="8087" max="8087" width="11.28515625" style="194" customWidth="1"/>
    <col min="8088" max="8088" width="12.42578125" style="194" customWidth="1"/>
    <col min="8089" max="8089" width="11.28515625" style="194" customWidth="1"/>
    <col min="8090" max="8090" width="14.140625" style="194" customWidth="1"/>
    <col min="8091" max="8091" width="10.28515625" style="194" customWidth="1"/>
    <col min="8092" max="8092" width="17.140625" style="194" customWidth="1"/>
    <col min="8093" max="8093" width="12" style="194" customWidth="1"/>
    <col min="8094" max="8094" width="14.140625" style="194" customWidth="1"/>
    <col min="8095" max="8095" width="10.28515625" style="194" customWidth="1"/>
    <col min="8096" max="8096" width="17.140625" style="194" customWidth="1"/>
    <col min="8097" max="8097" width="12" style="194" customWidth="1"/>
    <col min="8098" max="8098" width="10.7109375" style="194" customWidth="1"/>
    <col min="8099" max="8101" width="9" style="194" hidden="1" customWidth="1"/>
    <col min="8102" max="8329" width="9" style="194"/>
    <col min="8330" max="8330" width="5.140625" style="194" customWidth="1"/>
    <col min="8331" max="8331" width="32.42578125" style="194" customWidth="1"/>
    <col min="8332" max="8334" width="10.28515625" style="194" customWidth="1"/>
    <col min="8335" max="8336" width="12.42578125" style="194" customWidth="1"/>
    <col min="8337" max="8337" width="11.28515625" style="194" customWidth="1"/>
    <col min="8338" max="8338" width="12.42578125" style="194" customWidth="1"/>
    <col min="8339" max="8339" width="11.28515625" style="194" customWidth="1"/>
    <col min="8340" max="8340" width="12.42578125" style="194" customWidth="1"/>
    <col min="8341" max="8341" width="11.28515625" style="194" customWidth="1"/>
    <col min="8342" max="8342" width="12.42578125" style="194" customWidth="1"/>
    <col min="8343" max="8343" width="11.28515625" style="194" customWidth="1"/>
    <col min="8344" max="8344" width="12.42578125" style="194" customWidth="1"/>
    <col min="8345" max="8345" width="11.28515625" style="194" customWidth="1"/>
    <col min="8346" max="8346" width="14.140625" style="194" customWidth="1"/>
    <col min="8347" max="8347" width="10.28515625" style="194" customWidth="1"/>
    <col min="8348" max="8348" width="17.140625" style="194" customWidth="1"/>
    <col min="8349" max="8349" width="12" style="194" customWidth="1"/>
    <col min="8350" max="8350" width="14.140625" style="194" customWidth="1"/>
    <col min="8351" max="8351" width="10.28515625" style="194" customWidth="1"/>
    <col min="8352" max="8352" width="17.140625" style="194" customWidth="1"/>
    <col min="8353" max="8353" width="12" style="194" customWidth="1"/>
    <col min="8354" max="8354" width="10.7109375" style="194" customWidth="1"/>
    <col min="8355" max="8357" width="9" style="194" hidden="1" customWidth="1"/>
    <col min="8358" max="8585" width="9" style="194"/>
    <col min="8586" max="8586" width="5.140625" style="194" customWidth="1"/>
    <col min="8587" max="8587" width="32.42578125" style="194" customWidth="1"/>
    <col min="8588" max="8590" width="10.28515625" style="194" customWidth="1"/>
    <col min="8591" max="8592" width="12.42578125" style="194" customWidth="1"/>
    <col min="8593" max="8593" width="11.28515625" style="194" customWidth="1"/>
    <col min="8594" max="8594" width="12.42578125" style="194" customWidth="1"/>
    <col min="8595" max="8595" width="11.28515625" style="194" customWidth="1"/>
    <col min="8596" max="8596" width="12.42578125" style="194" customWidth="1"/>
    <col min="8597" max="8597" width="11.28515625" style="194" customWidth="1"/>
    <col min="8598" max="8598" width="12.42578125" style="194" customWidth="1"/>
    <col min="8599" max="8599" width="11.28515625" style="194" customWidth="1"/>
    <col min="8600" max="8600" width="12.42578125" style="194" customWidth="1"/>
    <col min="8601" max="8601" width="11.28515625" style="194" customWidth="1"/>
    <col min="8602" max="8602" width="14.140625" style="194" customWidth="1"/>
    <col min="8603" max="8603" width="10.28515625" style="194" customWidth="1"/>
    <col min="8604" max="8604" width="17.140625" style="194" customWidth="1"/>
    <col min="8605" max="8605" width="12" style="194" customWidth="1"/>
    <col min="8606" max="8606" width="14.140625" style="194" customWidth="1"/>
    <col min="8607" max="8607" width="10.28515625" style="194" customWidth="1"/>
    <col min="8608" max="8608" width="17.140625" style="194" customWidth="1"/>
    <col min="8609" max="8609" width="12" style="194" customWidth="1"/>
    <col min="8610" max="8610" width="10.7109375" style="194" customWidth="1"/>
    <col min="8611" max="8613" width="9" style="194" hidden="1" customWidth="1"/>
    <col min="8614" max="8841" width="9" style="194"/>
    <col min="8842" max="8842" width="5.140625" style="194" customWidth="1"/>
    <col min="8843" max="8843" width="32.42578125" style="194" customWidth="1"/>
    <col min="8844" max="8846" width="10.28515625" style="194" customWidth="1"/>
    <col min="8847" max="8848" width="12.42578125" style="194" customWidth="1"/>
    <col min="8849" max="8849" width="11.28515625" style="194" customWidth="1"/>
    <col min="8850" max="8850" width="12.42578125" style="194" customWidth="1"/>
    <col min="8851" max="8851" width="11.28515625" style="194" customWidth="1"/>
    <col min="8852" max="8852" width="12.42578125" style="194" customWidth="1"/>
    <col min="8853" max="8853" width="11.28515625" style="194" customWidth="1"/>
    <col min="8854" max="8854" width="12.42578125" style="194" customWidth="1"/>
    <col min="8855" max="8855" width="11.28515625" style="194" customWidth="1"/>
    <col min="8856" max="8856" width="12.42578125" style="194" customWidth="1"/>
    <col min="8857" max="8857" width="11.28515625" style="194" customWidth="1"/>
    <col min="8858" max="8858" width="14.140625" style="194" customWidth="1"/>
    <col min="8859" max="8859" width="10.28515625" style="194" customWidth="1"/>
    <col min="8860" max="8860" width="17.140625" style="194" customWidth="1"/>
    <col min="8861" max="8861" width="12" style="194" customWidth="1"/>
    <col min="8862" max="8862" width="14.140625" style="194" customWidth="1"/>
    <col min="8863" max="8863" width="10.28515625" style="194" customWidth="1"/>
    <col min="8864" max="8864" width="17.140625" style="194" customWidth="1"/>
    <col min="8865" max="8865" width="12" style="194" customWidth="1"/>
    <col min="8866" max="8866" width="10.7109375" style="194" customWidth="1"/>
    <col min="8867" max="8869" width="9" style="194" hidden="1" customWidth="1"/>
    <col min="8870" max="9097" width="9" style="194"/>
    <col min="9098" max="9098" width="5.140625" style="194" customWidth="1"/>
    <col min="9099" max="9099" width="32.42578125" style="194" customWidth="1"/>
    <col min="9100" max="9102" width="10.28515625" style="194" customWidth="1"/>
    <col min="9103" max="9104" width="12.42578125" style="194" customWidth="1"/>
    <col min="9105" max="9105" width="11.28515625" style="194" customWidth="1"/>
    <col min="9106" max="9106" width="12.42578125" style="194" customWidth="1"/>
    <col min="9107" max="9107" width="11.28515625" style="194" customWidth="1"/>
    <col min="9108" max="9108" width="12.42578125" style="194" customWidth="1"/>
    <col min="9109" max="9109" width="11.28515625" style="194" customWidth="1"/>
    <col min="9110" max="9110" width="12.42578125" style="194" customWidth="1"/>
    <col min="9111" max="9111" width="11.28515625" style="194" customWidth="1"/>
    <col min="9112" max="9112" width="12.42578125" style="194" customWidth="1"/>
    <col min="9113" max="9113" width="11.28515625" style="194" customWidth="1"/>
    <col min="9114" max="9114" width="14.140625" style="194" customWidth="1"/>
    <col min="9115" max="9115" width="10.28515625" style="194" customWidth="1"/>
    <col min="9116" max="9116" width="17.140625" style="194" customWidth="1"/>
    <col min="9117" max="9117" width="12" style="194" customWidth="1"/>
    <col min="9118" max="9118" width="14.140625" style="194" customWidth="1"/>
    <col min="9119" max="9119" width="10.28515625" style="194" customWidth="1"/>
    <col min="9120" max="9120" width="17.140625" style="194" customWidth="1"/>
    <col min="9121" max="9121" width="12" style="194" customWidth="1"/>
    <col min="9122" max="9122" width="10.7109375" style="194" customWidth="1"/>
    <col min="9123" max="9125" width="9" style="194" hidden="1" customWidth="1"/>
    <col min="9126" max="9353" width="9" style="194"/>
    <col min="9354" max="9354" width="5.140625" style="194" customWidth="1"/>
    <col min="9355" max="9355" width="32.42578125" style="194" customWidth="1"/>
    <col min="9356" max="9358" width="10.28515625" style="194" customWidth="1"/>
    <col min="9359" max="9360" width="12.42578125" style="194" customWidth="1"/>
    <col min="9361" max="9361" width="11.28515625" style="194" customWidth="1"/>
    <col min="9362" max="9362" width="12.42578125" style="194" customWidth="1"/>
    <col min="9363" max="9363" width="11.28515625" style="194" customWidth="1"/>
    <col min="9364" max="9364" width="12.42578125" style="194" customWidth="1"/>
    <col min="9365" max="9365" width="11.28515625" style="194" customWidth="1"/>
    <col min="9366" max="9366" width="12.42578125" style="194" customWidth="1"/>
    <col min="9367" max="9367" width="11.28515625" style="194" customWidth="1"/>
    <col min="9368" max="9368" width="12.42578125" style="194" customWidth="1"/>
    <col min="9369" max="9369" width="11.28515625" style="194" customWidth="1"/>
    <col min="9370" max="9370" width="14.140625" style="194" customWidth="1"/>
    <col min="9371" max="9371" width="10.28515625" style="194" customWidth="1"/>
    <col min="9372" max="9372" width="17.140625" style="194" customWidth="1"/>
    <col min="9373" max="9373" width="12" style="194" customWidth="1"/>
    <col min="9374" max="9374" width="14.140625" style="194" customWidth="1"/>
    <col min="9375" max="9375" width="10.28515625" style="194" customWidth="1"/>
    <col min="9376" max="9376" width="17.140625" style="194" customWidth="1"/>
    <col min="9377" max="9377" width="12" style="194" customWidth="1"/>
    <col min="9378" max="9378" width="10.7109375" style="194" customWidth="1"/>
    <col min="9379" max="9381" width="9" style="194" hidden="1" customWidth="1"/>
    <col min="9382" max="9609" width="9" style="194"/>
    <col min="9610" max="9610" width="5.140625" style="194" customWidth="1"/>
    <col min="9611" max="9611" width="32.42578125" style="194" customWidth="1"/>
    <col min="9612" max="9614" width="10.28515625" style="194" customWidth="1"/>
    <col min="9615" max="9616" width="12.42578125" style="194" customWidth="1"/>
    <col min="9617" max="9617" width="11.28515625" style="194" customWidth="1"/>
    <col min="9618" max="9618" width="12.42578125" style="194" customWidth="1"/>
    <col min="9619" max="9619" width="11.28515625" style="194" customWidth="1"/>
    <col min="9620" max="9620" width="12.42578125" style="194" customWidth="1"/>
    <col min="9621" max="9621" width="11.28515625" style="194" customWidth="1"/>
    <col min="9622" max="9622" width="12.42578125" style="194" customWidth="1"/>
    <col min="9623" max="9623" width="11.28515625" style="194" customWidth="1"/>
    <col min="9624" max="9624" width="12.42578125" style="194" customWidth="1"/>
    <col min="9625" max="9625" width="11.28515625" style="194" customWidth="1"/>
    <col min="9626" max="9626" width="14.140625" style="194" customWidth="1"/>
    <col min="9627" max="9627" width="10.28515625" style="194" customWidth="1"/>
    <col min="9628" max="9628" width="17.140625" style="194" customWidth="1"/>
    <col min="9629" max="9629" width="12" style="194" customWidth="1"/>
    <col min="9630" max="9630" width="14.140625" style="194" customWidth="1"/>
    <col min="9631" max="9631" width="10.28515625" style="194" customWidth="1"/>
    <col min="9632" max="9632" width="17.140625" style="194" customWidth="1"/>
    <col min="9633" max="9633" width="12" style="194" customWidth="1"/>
    <col min="9634" max="9634" width="10.7109375" style="194" customWidth="1"/>
    <col min="9635" max="9637" width="9" style="194" hidden="1" customWidth="1"/>
    <col min="9638" max="9865" width="9" style="194"/>
    <col min="9866" max="9866" width="5.140625" style="194" customWidth="1"/>
    <col min="9867" max="9867" width="32.42578125" style="194" customWidth="1"/>
    <col min="9868" max="9870" width="10.28515625" style="194" customWidth="1"/>
    <col min="9871" max="9872" width="12.42578125" style="194" customWidth="1"/>
    <col min="9873" max="9873" width="11.28515625" style="194" customWidth="1"/>
    <col min="9874" max="9874" width="12.42578125" style="194" customWidth="1"/>
    <col min="9875" max="9875" width="11.28515625" style="194" customWidth="1"/>
    <col min="9876" max="9876" width="12.42578125" style="194" customWidth="1"/>
    <col min="9877" max="9877" width="11.28515625" style="194" customWidth="1"/>
    <col min="9878" max="9878" width="12.42578125" style="194" customWidth="1"/>
    <col min="9879" max="9879" width="11.28515625" style="194" customWidth="1"/>
    <col min="9880" max="9880" width="12.42578125" style="194" customWidth="1"/>
    <col min="9881" max="9881" width="11.28515625" style="194" customWidth="1"/>
    <col min="9882" max="9882" width="14.140625" style="194" customWidth="1"/>
    <col min="9883" max="9883" width="10.28515625" style="194" customWidth="1"/>
    <col min="9884" max="9884" width="17.140625" style="194" customWidth="1"/>
    <col min="9885" max="9885" width="12" style="194" customWidth="1"/>
    <col min="9886" max="9886" width="14.140625" style="194" customWidth="1"/>
    <col min="9887" max="9887" width="10.28515625" style="194" customWidth="1"/>
    <col min="9888" max="9888" width="17.140625" style="194" customWidth="1"/>
    <col min="9889" max="9889" width="12" style="194" customWidth="1"/>
    <col min="9890" max="9890" width="10.7109375" style="194" customWidth="1"/>
    <col min="9891" max="9893" width="9" style="194" hidden="1" customWidth="1"/>
    <col min="9894" max="10121" width="9" style="194"/>
    <col min="10122" max="10122" width="5.140625" style="194" customWidth="1"/>
    <col min="10123" max="10123" width="32.42578125" style="194" customWidth="1"/>
    <col min="10124" max="10126" width="10.28515625" style="194" customWidth="1"/>
    <col min="10127" max="10128" width="12.42578125" style="194" customWidth="1"/>
    <col min="10129" max="10129" width="11.28515625" style="194" customWidth="1"/>
    <col min="10130" max="10130" width="12.42578125" style="194" customWidth="1"/>
    <col min="10131" max="10131" width="11.28515625" style="194" customWidth="1"/>
    <col min="10132" max="10132" width="12.42578125" style="194" customWidth="1"/>
    <col min="10133" max="10133" width="11.28515625" style="194" customWidth="1"/>
    <col min="10134" max="10134" width="12.42578125" style="194" customWidth="1"/>
    <col min="10135" max="10135" width="11.28515625" style="194" customWidth="1"/>
    <col min="10136" max="10136" width="12.42578125" style="194" customWidth="1"/>
    <col min="10137" max="10137" width="11.28515625" style="194" customWidth="1"/>
    <col min="10138" max="10138" width="14.140625" style="194" customWidth="1"/>
    <col min="10139" max="10139" width="10.28515625" style="194" customWidth="1"/>
    <col min="10140" max="10140" width="17.140625" style="194" customWidth="1"/>
    <col min="10141" max="10141" width="12" style="194" customWidth="1"/>
    <col min="10142" max="10142" width="14.140625" style="194" customWidth="1"/>
    <col min="10143" max="10143" width="10.28515625" style="194" customWidth="1"/>
    <col min="10144" max="10144" width="17.140625" style="194" customWidth="1"/>
    <col min="10145" max="10145" width="12" style="194" customWidth="1"/>
    <col min="10146" max="10146" width="10.7109375" style="194" customWidth="1"/>
    <col min="10147" max="10149" width="9" style="194" hidden="1" customWidth="1"/>
    <col min="10150" max="10377" width="9" style="194"/>
    <col min="10378" max="10378" width="5.140625" style="194" customWidth="1"/>
    <col min="10379" max="10379" width="32.42578125" style="194" customWidth="1"/>
    <col min="10380" max="10382" width="10.28515625" style="194" customWidth="1"/>
    <col min="10383" max="10384" width="12.42578125" style="194" customWidth="1"/>
    <col min="10385" max="10385" width="11.28515625" style="194" customWidth="1"/>
    <col min="10386" max="10386" width="12.42578125" style="194" customWidth="1"/>
    <col min="10387" max="10387" width="11.28515625" style="194" customWidth="1"/>
    <col min="10388" max="10388" width="12.42578125" style="194" customWidth="1"/>
    <col min="10389" max="10389" width="11.28515625" style="194" customWidth="1"/>
    <col min="10390" max="10390" width="12.42578125" style="194" customWidth="1"/>
    <col min="10391" max="10391" width="11.28515625" style="194" customWidth="1"/>
    <col min="10392" max="10392" width="12.42578125" style="194" customWidth="1"/>
    <col min="10393" max="10393" width="11.28515625" style="194" customWidth="1"/>
    <col min="10394" max="10394" width="14.140625" style="194" customWidth="1"/>
    <col min="10395" max="10395" width="10.28515625" style="194" customWidth="1"/>
    <col min="10396" max="10396" width="17.140625" style="194" customWidth="1"/>
    <col min="10397" max="10397" width="12" style="194" customWidth="1"/>
    <col min="10398" max="10398" width="14.140625" style="194" customWidth="1"/>
    <col min="10399" max="10399" width="10.28515625" style="194" customWidth="1"/>
    <col min="10400" max="10400" width="17.140625" style="194" customWidth="1"/>
    <col min="10401" max="10401" width="12" style="194" customWidth="1"/>
    <col min="10402" max="10402" width="10.7109375" style="194" customWidth="1"/>
    <col min="10403" max="10405" width="9" style="194" hidden="1" customWidth="1"/>
    <col min="10406" max="10633" width="9" style="194"/>
    <col min="10634" max="10634" width="5.140625" style="194" customWidth="1"/>
    <col min="10635" max="10635" width="32.42578125" style="194" customWidth="1"/>
    <col min="10636" max="10638" width="10.28515625" style="194" customWidth="1"/>
    <col min="10639" max="10640" width="12.42578125" style="194" customWidth="1"/>
    <col min="10641" max="10641" width="11.28515625" style="194" customWidth="1"/>
    <col min="10642" max="10642" width="12.42578125" style="194" customWidth="1"/>
    <col min="10643" max="10643" width="11.28515625" style="194" customWidth="1"/>
    <col min="10644" max="10644" width="12.42578125" style="194" customWidth="1"/>
    <col min="10645" max="10645" width="11.28515625" style="194" customWidth="1"/>
    <col min="10646" max="10646" width="12.42578125" style="194" customWidth="1"/>
    <col min="10647" max="10647" width="11.28515625" style="194" customWidth="1"/>
    <col min="10648" max="10648" width="12.42578125" style="194" customWidth="1"/>
    <col min="10649" max="10649" width="11.28515625" style="194" customWidth="1"/>
    <col min="10650" max="10650" width="14.140625" style="194" customWidth="1"/>
    <col min="10651" max="10651" width="10.28515625" style="194" customWidth="1"/>
    <col min="10652" max="10652" width="17.140625" style="194" customWidth="1"/>
    <col min="10653" max="10653" width="12" style="194" customWidth="1"/>
    <col min="10654" max="10654" width="14.140625" style="194" customWidth="1"/>
    <col min="10655" max="10655" width="10.28515625" style="194" customWidth="1"/>
    <col min="10656" max="10656" width="17.140625" style="194" customWidth="1"/>
    <col min="10657" max="10657" width="12" style="194" customWidth="1"/>
    <col min="10658" max="10658" width="10.7109375" style="194" customWidth="1"/>
    <col min="10659" max="10661" width="9" style="194" hidden="1" customWidth="1"/>
    <col min="10662" max="10889" width="9" style="194"/>
    <col min="10890" max="10890" width="5.140625" style="194" customWidth="1"/>
    <col min="10891" max="10891" width="32.42578125" style="194" customWidth="1"/>
    <col min="10892" max="10894" width="10.28515625" style="194" customWidth="1"/>
    <col min="10895" max="10896" width="12.42578125" style="194" customWidth="1"/>
    <col min="10897" max="10897" width="11.28515625" style="194" customWidth="1"/>
    <col min="10898" max="10898" width="12.42578125" style="194" customWidth="1"/>
    <col min="10899" max="10899" width="11.28515625" style="194" customWidth="1"/>
    <col min="10900" max="10900" width="12.42578125" style="194" customWidth="1"/>
    <col min="10901" max="10901" width="11.28515625" style="194" customWidth="1"/>
    <col min="10902" max="10902" width="12.42578125" style="194" customWidth="1"/>
    <col min="10903" max="10903" width="11.28515625" style="194" customWidth="1"/>
    <col min="10904" max="10904" width="12.42578125" style="194" customWidth="1"/>
    <col min="10905" max="10905" width="11.28515625" style="194" customWidth="1"/>
    <col min="10906" max="10906" width="14.140625" style="194" customWidth="1"/>
    <col min="10907" max="10907" width="10.28515625" style="194" customWidth="1"/>
    <col min="10908" max="10908" width="17.140625" style="194" customWidth="1"/>
    <col min="10909" max="10909" width="12" style="194" customWidth="1"/>
    <col min="10910" max="10910" width="14.140625" style="194" customWidth="1"/>
    <col min="10911" max="10911" width="10.28515625" style="194" customWidth="1"/>
    <col min="10912" max="10912" width="17.140625" style="194" customWidth="1"/>
    <col min="10913" max="10913" width="12" style="194" customWidth="1"/>
    <col min="10914" max="10914" width="10.7109375" style="194" customWidth="1"/>
    <col min="10915" max="10917" width="9" style="194" hidden="1" customWidth="1"/>
    <col min="10918" max="11145" width="9" style="194"/>
    <col min="11146" max="11146" width="5.140625" style="194" customWidth="1"/>
    <col min="11147" max="11147" width="32.42578125" style="194" customWidth="1"/>
    <col min="11148" max="11150" width="10.28515625" style="194" customWidth="1"/>
    <col min="11151" max="11152" width="12.42578125" style="194" customWidth="1"/>
    <col min="11153" max="11153" width="11.28515625" style="194" customWidth="1"/>
    <col min="11154" max="11154" width="12.42578125" style="194" customWidth="1"/>
    <col min="11155" max="11155" width="11.28515625" style="194" customWidth="1"/>
    <col min="11156" max="11156" width="12.42578125" style="194" customWidth="1"/>
    <col min="11157" max="11157" width="11.28515625" style="194" customWidth="1"/>
    <col min="11158" max="11158" width="12.42578125" style="194" customWidth="1"/>
    <col min="11159" max="11159" width="11.28515625" style="194" customWidth="1"/>
    <col min="11160" max="11160" width="12.42578125" style="194" customWidth="1"/>
    <col min="11161" max="11161" width="11.28515625" style="194" customWidth="1"/>
    <col min="11162" max="11162" width="14.140625" style="194" customWidth="1"/>
    <col min="11163" max="11163" width="10.28515625" style="194" customWidth="1"/>
    <col min="11164" max="11164" width="17.140625" style="194" customWidth="1"/>
    <col min="11165" max="11165" width="12" style="194" customWidth="1"/>
    <col min="11166" max="11166" width="14.140625" style="194" customWidth="1"/>
    <col min="11167" max="11167" width="10.28515625" style="194" customWidth="1"/>
    <col min="11168" max="11168" width="17.140625" style="194" customWidth="1"/>
    <col min="11169" max="11169" width="12" style="194" customWidth="1"/>
    <col min="11170" max="11170" width="10.7109375" style="194" customWidth="1"/>
    <col min="11171" max="11173" width="9" style="194" hidden="1" customWidth="1"/>
    <col min="11174" max="11401" width="9" style="194"/>
    <col min="11402" max="11402" width="5.140625" style="194" customWidth="1"/>
    <col min="11403" max="11403" width="32.42578125" style="194" customWidth="1"/>
    <col min="11404" max="11406" width="10.28515625" style="194" customWidth="1"/>
    <col min="11407" max="11408" width="12.42578125" style="194" customWidth="1"/>
    <col min="11409" max="11409" width="11.28515625" style="194" customWidth="1"/>
    <col min="11410" max="11410" width="12.42578125" style="194" customWidth="1"/>
    <col min="11411" max="11411" width="11.28515625" style="194" customWidth="1"/>
    <col min="11412" max="11412" width="12.42578125" style="194" customWidth="1"/>
    <col min="11413" max="11413" width="11.28515625" style="194" customWidth="1"/>
    <col min="11414" max="11414" width="12.42578125" style="194" customWidth="1"/>
    <col min="11415" max="11415" width="11.28515625" style="194" customWidth="1"/>
    <col min="11416" max="11416" width="12.42578125" style="194" customWidth="1"/>
    <col min="11417" max="11417" width="11.28515625" style="194" customWidth="1"/>
    <col min="11418" max="11418" width="14.140625" style="194" customWidth="1"/>
    <col min="11419" max="11419" width="10.28515625" style="194" customWidth="1"/>
    <col min="11420" max="11420" width="17.140625" style="194" customWidth="1"/>
    <col min="11421" max="11421" width="12" style="194" customWidth="1"/>
    <col min="11422" max="11422" width="14.140625" style="194" customWidth="1"/>
    <col min="11423" max="11423" width="10.28515625" style="194" customWidth="1"/>
    <col min="11424" max="11424" width="17.140625" style="194" customWidth="1"/>
    <col min="11425" max="11425" width="12" style="194" customWidth="1"/>
    <col min="11426" max="11426" width="10.7109375" style="194" customWidth="1"/>
    <col min="11427" max="11429" width="9" style="194" hidden="1" customWidth="1"/>
    <col min="11430" max="11657" width="9" style="194"/>
    <col min="11658" max="11658" width="5.140625" style="194" customWidth="1"/>
    <col min="11659" max="11659" width="32.42578125" style="194" customWidth="1"/>
    <col min="11660" max="11662" width="10.28515625" style="194" customWidth="1"/>
    <col min="11663" max="11664" width="12.42578125" style="194" customWidth="1"/>
    <col min="11665" max="11665" width="11.28515625" style="194" customWidth="1"/>
    <col min="11666" max="11666" width="12.42578125" style="194" customWidth="1"/>
    <col min="11667" max="11667" width="11.28515625" style="194" customWidth="1"/>
    <col min="11668" max="11668" width="12.42578125" style="194" customWidth="1"/>
    <col min="11669" max="11669" width="11.28515625" style="194" customWidth="1"/>
    <col min="11670" max="11670" width="12.42578125" style="194" customWidth="1"/>
    <col min="11671" max="11671" width="11.28515625" style="194" customWidth="1"/>
    <col min="11672" max="11672" width="12.42578125" style="194" customWidth="1"/>
    <col min="11673" max="11673" width="11.28515625" style="194" customWidth="1"/>
    <col min="11674" max="11674" width="14.140625" style="194" customWidth="1"/>
    <col min="11675" max="11675" width="10.28515625" style="194" customWidth="1"/>
    <col min="11676" max="11676" width="17.140625" style="194" customWidth="1"/>
    <col min="11677" max="11677" width="12" style="194" customWidth="1"/>
    <col min="11678" max="11678" width="14.140625" style="194" customWidth="1"/>
    <col min="11679" max="11679" width="10.28515625" style="194" customWidth="1"/>
    <col min="11680" max="11680" width="17.140625" style="194" customWidth="1"/>
    <col min="11681" max="11681" width="12" style="194" customWidth="1"/>
    <col min="11682" max="11682" width="10.7109375" style="194" customWidth="1"/>
    <col min="11683" max="11685" width="9" style="194" hidden="1" customWidth="1"/>
    <col min="11686" max="11913" width="9" style="194"/>
    <col min="11914" max="11914" width="5.140625" style="194" customWidth="1"/>
    <col min="11915" max="11915" width="32.42578125" style="194" customWidth="1"/>
    <col min="11916" max="11918" width="10.28515625" style="194" customWidth="1"/>
    <col min="11919" max="11920" width="12.42578125" style="194" customWidth="1"/>
    <col min="11921" max="11921" width="11.28515625" style="194" customWidth="1"/>
    <col min="11922" max="11922" width="12.42578125" style="194" customWidth="1"/>
    <col min="11923" max="11923" width="11.28515625" style="194" customWidth="1"/>
    <col min="11924" max="11924" width="12.42578125" style="194" customWidth="1"/>
    <col min="11925" max="11925" width="11.28515625" style="194" customWidth="1"/>
    <col min="11926" max="11926" width="12.42578125" style="194" customWidth="1"/>
    <col min="11927" max="11927" width="11.28515625" style="194" customWidth="1"/>
    <col min="11928" max="11928" width="12.42578125" style="194" customWidth="1"/>
    <col min="11929" max="11929" width="11.28515625" style="194" customWidth="1"/>
    <col min="11930" max="11930" width="14.140625" style="194" customWidth="1"/>
    <col min="11931" max="11931" width="10.28515625" style="194" customWidth="1"/>
    <col min="11932" max="11932" width="17.140625" style="194" customWidth="1"/>
    <col min="11933" max="11933" width="12" style="194" customWidth="1"/>
    <col min="11934" max="11934" width="14.140625" style="194" customWidth="1"/>
    <col min="11935" max="11935" width="10.28515625" style="194" customWidth="1"/>
    <col min="11936" max="11936" width="17.140625" style="194" customWidth="1"/>
    <col min="11937" max="11937" width="12" style="194" customWidth="1"/>
    <col min="11938" max="11938" width="10.7109375" style="194" customWidth="1"/>
    <col min="11939" max="11941" width="9" style="194" hidden="1" customWidth="1"/>
    <col min="11942" max="12169" width="9" style="194"/>
    <col min="12170" max="12170" width="5.140625" style="194" customWidth="1"/>
    <col min="12171" max="12171" width="32.42578125" style="194" customWidth="1"/>
    <col min="12172" max="12174" width="10.28515625" style="194" customWidth="1"/>
    <col min="12175" max="12176" width="12.42578125" style="194" customWidth="1"/>
    <col min="12177" max="12177" width="11.28515625" style="194" customWidth="1"/>
    <col min="12178" max="12178" width="12.42578125" style="194" customWidth="1"/>
    <col min="12179" max="12179" width="11.28515625" style="194" customWidth="1"/>
    <col min="12180" max="12180" width="12.42578125" style="194" customWidth="1"/>
    <col min="12181" max="12181" width="11.28515625" style="194" customWidth="1"/>
    <col min="12182" max="12182" width="12.42578125" style="194" customWidth="1"/>
    <col min="12183" max="12183" width="11.28515625" style="194" customWidth="1"/>
    <col min="12184" max="12184" width="12.42578125" style="194" customWidth="1"/>
    <col min="12185" max="12185" width="11.28515625" style="194" customWidth="1"/>
    <col min="12186" max="12186" width="14.140625" style="194" customWidth="1"/>
    <col min="12187" max="12187" width="10.28515625" style="194" customWidth="1"/>
    <col min="12188" max="12188" width="17.140625" style="194" customWidth="1"/>
    <col min="12189" max="12189" width="12" style="194" customWidth="1"/>
    <col min="12190" max="12190" width="14.140625" style="194" customWidth="1"/>
    <col min="12191" max="12191" width="10.28515625" style="194" customWidth="1"/>
    <col min="12192" max="12192" width="17.140625" style="194" customWidth="1"/>
    <col min="12193" max="12193" width="12" style="194" customWidth="1"/>
    <col min="12194" max="12194" width="10.7109375" style="194" customWidth="1"/>
    <col min="12195" max="12197" width="9" style="194" hidden="1" customWidth="1"/>
    <col min="12198" max="12425" width="9" style="194"/>
    <col min="12426" max="12426" width="5.140625" style="194" customWidth="1"/>
    <col min="12427" max="12427" width="32.42578125" style="194" customWidth="1"/>
    <col min="12428" max="12430" width="10.28515625" style="194" customWidth="1"/>
    <col min="12431" max="12432" width="12.42578125" style="194" customWidth="1"/>
    <col min="12433" max="12433" width="11.28515625" style="194" customWidth="1"/>
    <col min="12434" max="12434" width="12.42578125" style="194" customWidth="1"/>
    <col min="12435" max="12435" width="11.28515625" style="194" customWidth="1"/>
    <col min="12436" max="12436" width="12.42578125" style="194" customWidth="1"/>
    <col min="12437" max="12437" width="11.28515625" style="194" customWidth="1"/>
    <col min="12438" max="12438" width="12.42578125" style="194" customWidth="1"/>
    <col min="12439" max="12439" width="11.28515625" style="194" customWidth="1"/>
    <col min="12440" max="12440" width="12.42578125" style="194" customWidth="1"/>
    <col min="12441" max="12441" width="11.28515625" style="194" customWidth="1"/>
    <col min="12442" max="12442" width="14.140625" style="194" customWidth="1"/>
    <col min="12443" max="12443" width="10.28515625" style="194" customWidth="1"/>
    <col min="12444" max="12444" width="17.140625" style="194" customWidth="1"/>
    <col min="12445" max="12445" width="12" style="194" customWidth="1"/>
    <col min="12446" max="12446" width="14.140625" style="194" customWidth="1"/>
    <col min="12447" max="12447" width="10.28515625" style="194" customWidth="1"/>
    <col min="12448" max="12448" width="17.140625" style="194" customWidth="1"/>
    <col min="12449" max="12449" width="12" style="194" customWidth="1"/>
    <col min="12450" max="12450" width="10.7109375" style="194" customWidth="1"/>
    <col min="12451" max="12453" width="9" style="194" hidden="1" customWidth="1"/>
    <col min="12454" max="12681" width="9" style="194"/>
    <col min="12682" max="12682" width="5.140625" style="194" customWidth="1"/>
    <col min="12683" max="12683" width="32.42578125" style="194" customWidth="1"/>
    <col min="12684" max="12686" width="10.28515625" style="194" customWidth="1"/>
    <col min="12687" max="12688" width="12.42578125" style="194" customWidth="1"/>
    <col min="12689" max="12689" width="11.28515625" style="194" customWidth="1"/>
    <col min="12690" max="12690" width="12.42578125" style="194" customWidth="1"/>
    <col min="12691" max="12691" width="11.28515625" style="194" customWidth="1"/>
    <col min="12692" max="12692" width="12.42578125" style="194" customWidth="1"/>
    <col min="12693" max="12693" width="11.28515625" style="194" customWidth="1"/>
    <col min="12694" max="12694" width="12.42578125" style="194" customWidth="1"/>
    <col min="12695" max="12695" width="11.28515625" style="194" customWidth="1"/>
    <col min="12696" max="12696" width="12.42578125" style="194" customWidth="1"/>
    <col min="12697" max="12697" width="11.28515625" style="194" customWidth="1"/>
    <col min="12698" max="12698" width="14.140625" style="194" customWidth="1"/>
    <col min="12699" max="12699" width="10.28515625" style="194" customWidth="1"/>
    <col min="12700" max="12700" width="17.140625" style="194" customWidth="1"/>
    <col min="12701" max="12701" width="12" style="194" customWidth="1"/>
    <col min="12702" max="12702" width="14.140625" style="194" customWidth="1"/>
    <col min="12703" max="12703" width="10.28515625" style="194" customWidth="1"/>
    <col min="12704" max="12704" width="17.140625" style="194" customWidth="1"/>
    <col min="12705" max="12705" width="12" style="194" customWidth="1"/>
    <col min="12706" max="12706" width="10.7109375" style="194" customWidth="1"/>
    <col min="12707" max="12709" width="9" style="194" hidden="1" customWidth="1"/>
    <col min="12710" max="12937" width="9" style="194"/>
    <col min="12938" max="12938" width="5.140625" style="194" customWidth="1"/>
    <col min="12939" max="12939" width="32.42578125" style="194" customWidth="1"/>
    <col min="12940" max="12942" width="10.28515625" style="194" customWidth="1"/>
    <col min="12943" max="12944" width="12.42578125" style="194" customWidth="1"/>
    <col min="12945" max="12945" width="11.28515625" style="194" customWidth="1"/>
    <col min="12946" max="12946" width="12.42578125" style="194" customWidth="1"/>
    <col min="12947" max="12947" width="11.28515625" style="194" customWidth="1"/>
    <col min="12948" max="12948" width="12.42578125" style="194" customWidth="1"/>
    <col min="12949" max="12949" width="11.28515625" style="194" customWidth="1"/>
    <col min="12950" max="12950" width="12.42578125" style="194" customWidth="1"/>
    <col min="12951" max="12951" width="11.28515625" style="194" customWidth="1"/>
    <col min="12952" max="12952" width="12.42578125" style="194" customWidth="1"/>
    <col min="12953" max="12953" width="11.28515625" style="194" customWidth="1"/>
    <col min="12954" max="12954" width="14.140625" style="194" customWidth="1"/>
    <col min="12955" max="12955" width="10.28515625" style="194" customWidth="1"/>
    <col min="12956" max="12956" width="17.140625" style="194" customWidth="1"/>
    <col min="12957" max="12957" width="12" style="194" customWidth="1"/>
    <col min="12958" max="12958" width="14.140625" style="194" customWidth="1"/>
    <col min="12959" max="12959" width="10.28515625" style="194" customWidth="1"/>
    <col min="12960" max="12960" width="17.140625" style="194" customWidth="1"/>
    <col min="12961" max="12961" width="12" style="194" customWidth="1"/>
    <col min="12962" max="12962" width="10.7109375" style="194" customWidth="1"/>
    <col min="12963" max="12965" width="9" style="194" hidden="1" customWidth="1"/>
    <col min="12966" max="13193" width="9" style="194"/>
    <col min="13194" max="13194" width="5.140625" style="194" customWidth="1"/>
    <col min="13195" max="13195" width="32.42578125" style="194" customWidth="1"/>
    <col min="13196" max="13198" width="10.28515625" style="194" customWidth="1"/>
    <col min="13199" max="13200" width="12.42578125" style="194" customWidth="1"/>
    <col min="13201" max="13201" width="11.28515625" style="194" customWidth="1"/>
    <col min="13202" max="13202" width="12.42578125" style="194" customWidth="1"/>
    <col min="13203" max="13203" width="11.28515625" style="194" customWidth="1"/>
    <col min="13204" max="13204" width="12.42578125" style="194" customWidth="1"/>
    <col min="13205" max="13205" width="11.28515625" style="194" customWidth="1"/>
    <col min="13206" max="13206" width="12.42578125" style="194" customWidth="1"/>
    <col min="13207" max="13207" width="11.28515625" style="194" customWidth="1"/>
    <col min="13208" max="13208" width="12.42578125" style="194" customWidth="1"/>
    <col min="13209" max="13209" width="11.28515625" style="194" customWidth="1"/>
    <col min="13210" max="13210" width="14.140625" style="194" customWidth="1"/>
    <col min="13211" max="13211" width="10.28515625" style="194" customWidth="1"/>
    <col min="13212" max="13212" width="17.140625" style="194" customWidth="1"/>
    <col min="13213" max="13213" width="12" style="194" customWidth="1"/>
    <col min="13214" max="13214" width="14.140625" style="194" customWidth="1"/>
    <col min="13215" max="13215" width="10.28515625" style="194" customWidth="1"/>
    <col min="13216" max="13216" width="17.140625" style="194" customWidth="1"/>
    <col min="13217" max="13217" width="12" style="194" customWidth="1"/>
    <col min="13218" max="13218" width="10.7109375" style="194" customWidth="1"/>
    <col min="13219" max="13221" width="9" style="194" hidden="1" customWidth="1"/>
    <col min="13222" max="13449" width="9" style="194"/>
    <col min="13450" max="13450" width="5.140625" style="194" customWidth="1"/>
    <col min="13451" max="13451" width="32.42578125" style="194" customWidth="1"/>
    <col min="13452" max="13454" width="10.28515625" style="194" customWidth="1"/>
    <col min="13455" max="13456" width="12.42578125" style="194" customWidth="1"/>
    <col min="13457" max="13457" width="11.28515625" style="194" customWidth="1"/>
    <col min="13458" max="13458" width="12.42578125" style="194" customWidth="1"/>
    <col min="13459" max="13459" width="11.28515625" style="194" customWidth="1"/>
    <col min="13460" max="13460" width="12.42578125" style="194" customWidth="1"/>
    <col min="13461" max="13461" width="11.28515625" style="194" customWidth="1"/>
    <col min="13462" max="13462" width="12.42578125" style="194" customWidth="1"/>
    <col min="13463" max="13463" width="11.28515625" style="194" customWidth="1"/>
    <col min="13464" max="13464" width="12.42578125" style="194" customWidth="1"/>
    <col min="13465" max="13465" width="11.28515625" style="194" customWidth="1"/>
    <col min="13466" max="13466" width="14.140625" style="194" customWidth="1"/>
    <col min="13467" max="13467" width="10.28515625" style="194" customWidth="1"/>
    <col min="13468" max="13468" width="17.140625" style="194" customWidth="1"/>
    <col min="13469" max="13469" width="12" style="194" customWidth="1"/>
    <col min="13470" max="13470" width="14.140625" style="194" customWidth="1"/>
    <col min="13471" max="13471" width="10.28515625" style="194" customWidth="1"/>
    <col min="13472" max="13472" width="17.140625" style="194" customWidth="1"/>
    <col min="13473" max="13473" width="12" style="194" customWidth="1"/>
    <col min="13474" max="13474" width="10.7109375" style="194" customWidth="1"/>
    <col min="13475" max="13477" width="9" style="194" hidden="1" customWidth="1"/>
    <col min="13478" max="13705" width="9" style="194"/>
    <col min="13706" max="13706" width="5.140625" style="194" customWidth="1"/>
    <col min="13707" max="13707" width="32.42578125" style="194" customWidth="1"/>
    <col min="13708" max="13710" width="10.28515625" style="194" customWidth="1"/>
    <col min="13711" max="13712" width="12.42578125" style="194" customWidth="1"/>
    <col min="13713" max="13713" width="11.28515625" style="194" customWidth="1"/>
    <col min="13714" max="13714" width="12.42578125" style="194" customWidth="1"/>
    <col min="13715" max="13715" width="11.28515625" style="194" customWidth="1"/>
    <col min="13716" max="13716" width="12.42578125" style="194" customWidth="1"/>
    <col min="13717" max="13717" width="11.28515625" style="194" customWidth="1"/>
    <col min="13718" max="13718" width="12.42578125" style="194" customWidth="1"/>
    <col min="13719" max="13719" width="11.28515625" style="194" customWidth="1"/>
    <col min="13720" max="13720" width="12.42578125" style="194" customWidth="1"/>
    <col min="13721" max="13721" width="11.28515625" style="194" customWidth="1"/>
    <col min="13722" max="13722" width="14.140625" style="194" customWidth="1"/>
    <col min="13723" max="13723" width="10.28515625" style="194" customWidth="1"/>
    <col min="13724" max="13724" width="17.140625" style="194" customWidth="1"/>
    <col min="13725" max="13725" width="12" style="194" customWidth="1"/>
    <col min="13726" max="13726" width="14.140625" style="194" customWidth="1"/>
    <col min="13727" max="13727" width="10.28515625" style="194" customWidth="1"/>
    <col min="13728" max="13728" width="17.140625" style="194" customWidth="1"/>
    <col min="13729" max="13729" width="12" style="194" customWidth="1"/>
    <col min="13730" max="13730" width="10.7109375" style="194" customWidth="1"/>
    <col min="13731" max="13733" width="9" style="194" hidden="1" customWidth="1"/>
    <col min="13734" max="13961" width="9" style="194"/>
    <col min="13962" max="13962" width="5.140625" style="194" customWidth="1"/>
    <col min="13963" max="13963" width="32.42578125" style="194" customWidth="1"/>
    <col min="13964" max="13966" width="10.28515625" style="194" customWidth="1"/>
    <col min="13967" max="13968" width="12.42578125" style="194" customWidth="1"/>
    <col min="13969" max="13969" width="11.28515625" style="194" customWidth="1"/>
    <col min="13970" max="13970" width="12.42578125" style="194" customWidth="1"/>
    <col min="13971" max="13971" width="11.28515625" style="194" customWidth="1"/>
    <col min="13972" max="13972" width="12.42578125" style="194" customWidth="1"/>
    <col min="13973" max="13973" width="11.28515625" style="194" customWidth="1"/>
    <col min="13974" max="13974" width="12.42578125" style="194" customWidth="1"/>
    <col min="13975" max="13975" width="11.28515625" style="194" customWidth="1"/>
    <col min="13976" max="13976" width="12.42578125" style="194" customWidth="1"/>
    <col min="13977" max="13977" width="11.28515625" style="194" customWidth="1"/>
    <col min="13978" max="13978" width="14.140625" style="194" customWidth="1"/>
    <col min="13979" max="13979" width="10.28515625" style="194" customWidth="1"/>
    <col min="13980" max="13980" width="17.140625" style="194" customWidth="1"/>
    <col min="13981" max="13981" width="12" style="194" customWidth="1"/>
    <col min="13982" max="13982" width="14.140625" style="194" customWidth="1"/>
    <col min="13983" max="13983" width="10.28515625" style="194" customWidth="1"/>
    <col min="13984" max="13984" width="17.140625" style="194" customWidth="1"/>
    <col min="13985" max="13985" width="12" style="194" customWidth="1"/>
    <col min="13986" max="13986" width="10.7109375" style="194" customWidth="1"/>
    <col min="13987" max="13989" width="9" style="194" hidden="1" customWidth="1"/>
    <col min="13990" max="14217" width="9" style="194"/>
    <col min="14218" max="14218" width="5.140625" style="194" customWidth="1"/>
    <col min="14219" max="14219" width="32.42578125" style="194" customWidth="1"/>
    <col min="14220" max="14222" width="10.28515625" style="194" customWidth="1"/>
    <col min="14223" max="14224" width="12.42578125" style="194" customWidth="1"/>
    <col min="14225" max="14225" width="11.28515625" style="194" customWidth="1"/>
    <col min="14226" max="14226" width="12.42578125" style="194" customWidth="1"/>
    <col min="14227" max="14227" width="11.28515625" style="194" customWidth="1"/>
    <col min="14228" max="14228" width="12.42578125" style="194" customWidth="1"/>
    <col min="14229" max="14229" width="11.28515625" style="194" customWidth="1"/>
    <col min="14230" max="14230" width="12.42578125" style="194" customWidth="1"/>
    <col min="14231" max="14231" width="11.28515625" style="194" customWidth="1"/>
    <col min="14232" max="14232" width="12.42578125" style="194" customWidth="1"/>
    <col min="14233" max="14233" width="11.28515625" style="194" customWidth="1"/>
    <col min="14234" max="14234" width="14.140625" style="194" customWidth="1"/>
    <col min="14235" max="14235" width="10.28515625" style="194" customWidth="1"/>
    <col min="14236" max="14236" width="17.140625" style="194" customWidth="1"/>
    <col min="14237" max="14237" width="12" style="194" customWidth="1"/>
    <col min="14238" max="14238" width="14.140625" style="194" customWidth="1"/>
    <col min="14239" max="14239" width="10.28515625" style="194" customWidth="1"/>
    <col min="14240" max="14240" width="17.140625" style="194" customWidth="1"/>
    <col min="14241" max="14241" width="12" style="194" customWidth="1"/>
    <col min="14242" max="14242" width="10.7109375" style="194" customWidth="1"/>
    <col min="14243" max="14245" width="9" style="194" hidden="1" customWidth="1"/>
    <col min="14246" max="14473" width="9" style="194"/>
    <col min="14474" max="14474" width="5.140625" style="194" customWidth="1"/>
    <col min="14475" max="14475" width="32.42578125" style="194" customWidth="1"/>
    <col min="14476" max="14478" width="10.28515625" style="194" customWidth="1"/>
    <col min="14479" max="14480" width="12.42578125" style="194" customWidth="1"/>
    <col min="14481" max="14481" width="11.28515625" style="194" customWidth="1"/>
    <col min="14482" max="14482" width="12.42578125" style="194" customWidth="1"/>
    <col min="14483" max="14483" width="11.28515625" style="194" customWidth="1"/>
    <col min="14484" max="14484" width="12.42578125" style="194" customWidth="1"/>
    <col min="14485" max="14485" width="11.28515625" style="194" customWidth="1"/>
    <col min="14486" max="14486" width="12.42578125" style="194" customWidth="1"/>
    <col min="14487" max="14487" width="11.28515625" style="194" customWidth="1"/>
    <col min="14488" max="14488" width="12.42578125" style="194" customWidth="1"/>
    <col min="14489" max="14489" width="11.28515625" style="194" customWidth="1"/>
    <col min="14490" max="14490" width="14.140625" style="194" customWidth="1"/>
    <col min="14491" max="14491" width="10.28515625" style="194" customWidth="1"/>
    <col min="14492" max="14492" width="17.140625" style="194" customWidth="1"/>
    <col min="14493" max="14493" width="12" style="194" customWidth="1"/>
    <col min="14494" max="14494" width="14.140625" style="194" customWidth="1"/>
    <col min="14495" max="14495" width="10.28515625" style="194" customWidth="1"/>
    <col min="14496" max="14496" width="17.140625" style="194" customWidth="1"/>
    <col min="14497" max="14497" width="12" style="194" customWidth="1"/>
    <col min="14498" max="14498" width="10.7109375" style="194" customWidth="1"/>
    <col min="14499" max="14501" width="9" style="194" hidden="1" customWidth="1"/>
    <col min="14502" max="14729" width="9" style="194"/>
    <col min="14730" max="14730" width="5.140625" style="194" customWidth="1"/>
    <col min="14731" max="14731" width="32.42578125" style="194" customWidth="1"/>
    <col min="14732" max="14734" width="10.28515625" style="194" customWidth="1"/>
    <col min="14735" max="14736" width="12.42578125" style="194" customWidth="1"/>
    <col min="14737" max="14737" width="11.28515625" style="194" customWidth="1"/>
    <col min="14738" max="14738" width="12.42578125" style="194" customWidth="1"/>
    <col min="14739" max="14739" width="11.28515625" style="194" customWidth="1"/>
    <col min="14740" max="14740" width="12.42578125" style="194" customWidth="1"/>
    <col min="14741" max="14741" width="11.28515625" style="194" customWidth="1"/>
    <col min="14742" max="14742" width="12.42578125" style="194" customWidth="1"/>
    <col min="14743" max="14743" width="11.28515625" style="194" customWidth="1"/>
    <col min="14744" max="14744" width="12.42578125" style="194" customWidth="1"/>
    <col min="14745" max="14745" width="11.28515625" style="194" customWidth="1"/>
    <col min="14746" max="14746" width="14.140625" style="194" customWidth="1"/>
    <col min="14747" max="14747" width="10.28515625" style="194" customWidth="1"/>
    <col min="14748" max="14748" width="17.140625" style="194" customWidth="1"/>
    <col min="14749" max="14749" width="12" style="194" customWidth="1"/>
    <col min="14750" max="14750" width="14.140625" style="194" customWidth="1"/>
    <col min="14751" max="14751" width="10.28515625" style="194" customWidth="1"/>
    <col min="14752" max="14752" width="17.140625" style="194" customWidth="1"/>
    <col min="14753" max="14753" width="12" style="194" customWidth="1"/>
    <col min="14754" max="14754" width="10.7109375" style="194" customWidth="1"/>
    <col min="14755" max="14757" width="9" style="194" hidden="1" customWidth="1"/>
    <col min="14758" max="14985" width="9" style="194"/>
    <col min="14986" max="14986" width="5.140625" style="194" customWidth="1"/>
    <col min="14987" max="14987" width="32.42578125" style="194" customWidth="1"/>
    <col min="14988" max="14990" width="10.28515625" style="194" customWidth="1"/>
    <col min="14991" max="14992" width="12.42578125" style="194" customWidth="1"/>
    <col min="14993" max="14993" width="11.28515625" style="194" customWidth="1"/>
    <col min="14994" max="14994" width="12.42578125" style="194" customWidth="1"/>
    <col min="14995" max="14995" width="11.28515625" style="194" customWidth="1"/>
    <col min="14996" max="14996" width="12.42578125" style="194" customWidth="1"/>
    <col min="14997" max="14997" width="11.28515625" style="194" customWidth="1"/>
    <col min="14998" max="14998" width="12.42578125" style="194" customWidth="1"/>
    <col min="14999" max="14999" width="11.28515625" style="194" customWidth="1"/>
    <col min="15000" max="15000" width="12.42578125" style="194" customWidth="1"/>
    <col min="15001" max="15001" width="11.28515625" style="194" customWidth="1"/>
    <col min="15002" max="15002" width="14.140625" style="194" customWidth="1"/>
    <col min="15003" max="15003" width="10.28515625" style="194" customWidth="1"/>
    <col min="15004" max="15004" width="17.140625" style="194" customWidth="1"/>
    <col min="15005" max="15005" width="12" style="194" customWidth="1"/>
    <col min="15006" max="15006" width="14.140625" style="194" customWidth="1"/>
    <col min="15007" max="15007" width="10.28515625" style="194" customWidth="1"/>
    <col min="15008" max="15008" width="17.140625" style="194" customWidth="1"/>
    <col min="15009" max="15009" width="12" style="194" customWidth="1"/>
    <col min="15010" max="15010" width="10.7109375" style="194" customWidth="1"/>
    <col min="15011" max="15013" width="9" style="194" hidden="1" customWidth="1"/>
    <col min="15014" max="15237" width="9" style="194"/>
    <col min="15238" max="16384" width="9.140625" style="194" customWidth="1"/>
  </cols>
  <sheetData>
    <row r="1" spans="1:23" s="168" customFormat="1" ht="18.75">
      <c r="A1" s="350" t="s">
        <v>476</v>
      </c>
      <c r="B1" s="350"/>
      <c r="C1" s="350"/>
      <c r="D1" s="350"/>
      <c r="E1" s="350"/>
      <c r="F1" s="350"/>
      <c r="G1" s="350"/>
      <c r="H1" s="350"/>
      <c r="I1" s="350"/>
      <c r="J1" s="350"/>
      <c r="K1" s="350"/>
      <c r="L1" s="350"/>
      <c r="M1" s="350"/>
      <c r="N1" s="350"/>
      <c r="O1" s="350"/>
      <c r="P1" s="350"/>
      <c r="Q1" s="350"/>
      <c r="R1" s="350"/>
    </row>
    <row r="2" spans="1:23" ht="22.5" customHeight="1">
      <c r="A2" s="456" t="s">
        <v>632</v>
      </c>
      <c r="B2" s="456"/>
      <c r="C2" s="456"/>
      <c r="D2" s="456"/>
      <c r="E2" s="456"/>
      <c r="F2" s="456"/>
      <c r="G2" s="456"/>
      <c r="H2" s="456"/>
      <c r="I2" s="456"/>
      <c r="J2" s="456"/>
      <c r="K2" s="456"/>
      <c r="L2" s="456"/>
      <c r="M2" s="456"/>
      <c r="N2" s="456"/>
      <c r="O2" s="456"/>
      <c r="P2" s="456"/>
      <c r="Q2" s="456"/>
      <c r="R2" s="456"/>
    </row>
    <row r="3" spans="1:23" ht="22.5" customHeight="1">
      <c r="A3" s="457" t="s">
        <v>636</v>
      </c>
      <c r="B3" s="457"/>
      <c r="C3" s="457"/>
      <c r="D3" s="457"/>
      <c r="E3" s="457"/>
      <c r="F3" s="457"/>
      <c r="G3" s="457"/>
      <c r="H3" s="457"/>
      <c r="I3" s="457"/>
      <c r="J3" s="457"/>
      <c r="K3" s="457"/>
      <c r="L3" s="457"/>
      <c r="M3" s="457"/>
      <c r="N3" s="457"/>
      <c r="O3" s="457"/>
      <c r="P3" s="457"/>
      <c r="Q3" s="457"/>
      <c r="R3" s="457"/>
    </row>
    <row r="4" spans="1:23" ht="24" customHeight="1">
      <c r="A4" s="458" t="s">
        <v>0</v>
      </c>
      <c r="B4" s="458"/>
      <c r="C4" s="458"/>
      <c r="D4" s="458"/>
      <c r="E4" s="458"/>
      <c r="F4" s="458"/>
      <c r="G4" s="458"/>
      <c r="H4" s="458"/>
      <c r="I4" s="458"/>
      <c r="J4" s="458"/>
      <c r="K4" s="458"/>
      <c r="L4" s="458"/>
      <c r="M4" s="458"/>
      <c r="N4" s="458"/>
      <c r="O4" s="458"/>
      <c r="P4" s="458"/>
      <c r="Q4" s="458"/>
      <c r="R4" s="458"/>
    </row>
    <row r="5" spans="1:23" s="205" customFormat="1" ht="68.25" customHeight="1">
      <c r="A5" s="459" t="s">
        <v>18</v>
      </c>
      <c r="B5" s="459" t="s">
        <v>19</v>
      </c>
      <c r="C5" s="459" t="s">
        <v>328</v>
      </c>
      <c r="D5" s="459" t="s">
        <v>348</v>
      </c>
      <c r="E5" s="459" t="s">
        <v>591</v>
      </c>
      <c r="F5" s="459" t="s">
        <v>24</v>
      </c>
      <c r="G5" s="459"/>
      <c r="H5" s="459"/>
      <c r="I5" s="459" t="s">
        <v>25</v>
      </c>
      <c r="J5" s="459"/>
      <c r="K5" s="459" t="s">
        <v>645</v>
      </c>
      <c r="L5" s="459"/>
      <c r="M5" s="459"/>
      <c r="N5" s="459" t="s">
        <v>639</v>
      </c>
      <c r="O5" s="459"/>
      <c r="P5" s="459"/>
      <c r="Q5" s="463" t="s">
        <v>496</v>
      </c>
      <c r="R5" s="459" t="s">
        <v>3</v>
      </c>
      <c r="T5" s="461"/>
      <c r="U5" s="461"/>
      <c r="V5" s="461"/>
      <c r="W5" s="461"/>
    </row>
    <row r="6" spans="1:23" s="205" customFormat="1">
      <c r="A6" s="459"/>
      <c r="B6" s="459"/>
      <c r="C6" s="459"/>
      <c r="D6" s="459"/>
      <c r="E6" s="459"/>
      <c r="F6" s="459" t="s">
        <v>169</v>
      </c>
      <c r="G6" s="459" t="s">
        <v>27</v>
      </c>
      <c r="H6" s="459"/>
      <c r="I6" s="459" t="str">
        <f>G7</f>
        <v>Tổng số (tất cả các nguồn vốn)</v>
      </c>
      <c r="J6" s="459" t="str">
        <f>H7</f>
        <v>Trong đó: Vốn NS huyện (theo nguồn)</v>
      </c>
      <c r="K6" s="460" t="s">
        <v>5</v>
      </c>
      <c r="L6" s="460" t="s">
        <v>126</v>
      </c>
      <c r="M6" s="460"/>
      <c r="N6" s="460" t="s">
        <v>5</v>
      </c>
      <c r="O6" s="460" t="s">
        <v>126</v>
      </c>
      <c r="P6" s="460"/>
      <c r="Q6" s="463"/>
      <c r="R6" s="459"/>
      <c r="T6" s="461"/>
      <c r="U6" s="461"/>
      <c r="V6" s="461"/>
      <c r="W6" s="461"/>
    </row>
    <row r="7" spans="1:23" s="205" customFormat="1">
      <c r="A7" s="459"/>
      <c r="B7" s="459"/>
      <c r="C7" s="459"/>
      <c r="D7" s="459"/>
      <c r="E7" s="459"/>
      <c r="F7" s="459"/>
      <c r="G7" s="459" t="s">
        <v>29</v>
      </c>
      <c r="H7" s="459" t="s">
        <v>366</v>
      </c>
      <c r="I7" s="459"/>
      <c r="J7" s="459"/>
      <c r="K7" s="460"/>
      <c r="L7" s="460"/>
      <c r="M7" s="460"/>
      <c r="N7" s="460"/>
      <c r="O7" s="460"/>
      <c r="P7" s="460"/>
      <c r="Q7" s="463"/>
      <c r="R7" s="459"/>
      <c r="T7" s="461"/>
      <c r="U7" s="461"/>
      <c r="V7" s="461"/>
      <c r="W7" s="461"/>
    </row>
    <row r="8" spans="1:23" s="205" customFormat="1">
      <c r="A8" s="459"/>
      <c r="B8" s="459"/>
      <c r="C8" s="459"/>
      <c r="D8" s="459"/>
      <c r="E8" s="459"/>
      <c r="F8" s="459"/>
      <c r="G8" s="459"/>
      <c r="H8" s="464"/>
      <c r="I8" s="459"/>
      <c r="J8" s="459"/>
      <c r="K8" s="460"/>
      <c r="L8" s="460" t="s">
        <v>246</v>
      </c>
      <c r="M8" s="460" t="s">
        <v>31</v>
      </c>
      <c r="N8" s="460"/>
      <c r="O8" s="460" t="s">
        <v>246</v>
      </c>
      <c r="P8" s="460" t="s">
        <v>31</v>
      </c>
      <c r="Q8" s="463"/>
      <c r="R8" s="459"/>
      <c r="T8" s="461"/>
      <c r="U8" s="461"/>
      <c r="V8" s="462"/>
      <c r="W8" s="462"/>
    </row>
    <row r="9" spans="1:23" s="205" customFormat="1" ht="68.25" customHeight="1">
      <c r="A9" s="459"/>
      <c r="B9" s="459"/>
      <c r="C9" s="459"/>
      <c r="D9" s="459"/>
      <c r="E9" s="459"/>
      <c r="F9" s="459"/>
      <c r="G9" s="459"/>
      <c r="H9" s="464"/>
      <c r="I9" s="459"/>
      <c r="J9" s="459"/>
      <c r="K9" s="460"/>
      <c r="L9" s="460"/>
      <c r="M9" s="460"/>
      <c r="N9" s="460"/>
      <c r="O9" s="460"/>
      <c r="P9" s="460"/>
      <c r="Q9" s="463"/>
      <c r="R9" s="459"/>
      <c r="T9" s="461"/>
      <c r="U9" s="461"/>
      <c r="V9" s="255"/>
      <c r="W9" s="255"/>
    </row>
    <row r="10" spans="1:23" s="195" customFormat="1" ht="23.25" customHeight="1">
      <c r="A10" s="231"/>
      <c r="B10" s="231" t="s">
        <v>9</v>
      </c>
      <c r="C10" s="231"/>
      <c r="D10" s="231"/>
      <c r="E10" s="231"/>
      <c r="F10" s="231"/>
      <c r="G10" s="232">
        <f t="shared" ref="G10:Q10" si="0">G11+G52+G66+G71+G100+G102+G104+G116+G118+G125+G127+G129+G135+G141</f>
        <v>1306545.9600499999</v>
      </c>
      <c r="H10" s="232">
        <f t="shared" si="0"/>
        <v>192434.05912000002</v>
      </c>
      <c r="I10" s="232">
        <f t="shared" si="0"/>
        <v>70301.197400000005</v>
      </c>
      <c r="J10" s="232">
        <f t="shared" si="0"/>
        <v>47596</v>
      </c>
      <c r="K10" s="232">
        <f t="shared" si="0"/>
        <v>132513.00111999997</v>
      </c>
      <c r="L10" s="232">
        <f t="shared" si="0"/>
        <v>0</v>
      </c>
      <c r="M10" s="232">
        <f t="shared" si="0"/>
        <v>277.99700000000001</v>
      </c>
      <c r="N10" s="233">
        <f t="shared" si="0"/>
        <v>140335.45011999996</v>
      </c>
      <c r="O10" s="233">
        <f t="shared" si="0"/>
        <v>0</v>
      </c>
      <c r="P10" s="233">
        <f t="shared" si="0"/>
        <v>777.99700000000007</v>
      </c>
      <c r="Q10" s="233">
        <v>0</v>
      </c>
      <c r="R10" s="231"/>
      <c r="T10" s="195">
        <f>H10-J10</f>
        <v>144838.05912000002</v>
      </c>
    </row>
    <row r="11" spans="1:23" s="195" customFormat="1" ht="67.5" customHeight="1">
      <c r="A11" s="231" t="s">
        <v>97</v>
      </c>
      <c r="B11" s="235" t="s">
        <v>633</v>
      </c>
      <c r="C11" s="231"/>
      <c r="D11" s="231"/>
      <c r="E11" s="236"/>
      <c r="F11" s="231"/>
      <c r="G11" s="232">
        <f t="shared" ref="G11:Q11" si="1">G12+G28+G40</f>
        <v>427579</v>
      </c>
      <c r="H11" s="232">
        <f t="shared" si="1"/>
        <v>110898</v>
      </c>
      <c r="I11" s="232">
        <f t="shared" si="1"/>
        <v>54845</v>
      </c>
      <c r="J11" s="232">
        <f t="shared" si="1"/>
        <v>47596</v>
      </c>
      <c r="K11" s="232">
        <f t="shared" si="1"/>
        <v>64060</v>
      </c>
      <c r="L11" s="232">
        <f t="shared" si="1"/>
        <v>0</v>
      </c>
      <c r="M11" s="232">
        <f t="shared" si="1"/>
        <v>0</v>
      </c>
      <c r="N11" s="233">
        <f t="shared" si="1"/>
        <v>64060</v>
      </c>
      <c r="O11" s="233">
        <f t="shared" si="1"/>
        <v>0</v>
      </c>
      <c r="P11" s="233">
        <f t="shared" si="1"/>
        <v>500</v>
      </c>
      <c r="Q11" s="233">
        <f t="shared" si="1"/>
        <v>0</v>
      </c>
      <c r="R11" s="231"/>
    </row>
    <row r="12" spans="1:23" s="193" customFormat="1" ht="47.25">
      <c r="A12" s="237" t="s">
        <v>32</v>
      </c>
      <c r="B12" s="238" t="s">
        <v>343</v>
      </c>
      <c r="C12" s="239"/>
      <c r="D12" s="239"/>
      <c r="E12" s="236"/>
      <c r="F12" s="239"/>
      <c r="G12" s="240">
        <f>G13+G15</f>
        <v>323649</v>
      </c>
      <c r="H12" s="240">
        <f t="shared" ref="H12:Q12" si="2">H13+H15</f>
        <v>41409</v>
      </c>
      <c r="I12" s="240">
        <f t="shared" si="2"/>
        <v>9196</v>
      </c>
      <c r="J12" s="240">
        <f t="shared" si="2"/>
        <v>2542</v>
      </c>
      <c r="K12" s="240">
        <f t="shared" si="2"/>
        <v>40150</v>
      </c>
      <c r="L12" s="240">
        <f t="shared" si="2"/>
        <v>0</v>
      </c>
      <c r="M12" s="240">
        <f t="shared" si="2"/>
        <v>0</v>
      </c>
      <c r="N12" s="241">
        <f t="shared" si="2"/>
        <v>40150</v>
      </c>
      <c r="O12" s="241">
        <f t="shared" si="2"/>
        <v>0</v>
      </c>
      <c r="P12" s="241">
        <f t="shared" si="2"/>
        <v>500</v>
      </c>
      <c r="Q12" s="241">
        <f t="shared" si="2"/>
        <v>0</v>
      </c>
      <c r="R12" s="231"/>
      <c r="S12" s="195"/>
      <c r="T12" s="195"/>
    </row>
    <row r="13" spans="1:23" s="262" customFormat="1" ht="47.25">
      <c r="A13" s="256" t="s">
        <v>41</v>
      </c>
      <c r="B13" s="257" t="s">
        <v>322</v>
      </c>
      <c r="C13" s="258"/>
      <c r="D13" s="258"/>
      <c r="E13" s="259"/>
      <c r="F13" s="258"/>
      <c r="G13" s="260">
        <f t="shared" ref="G13:Q13" si="3">G14</f>
        <v>34969</v>
      </c>
      <c r="H13" s="260">
        <f t="shared" si="3"/>
        <v>3387</v>
      </c>
      <c r="I13" s="260">
        <f t="shared" si="3"/>
        <v>8135</v>
      </c>
      <c r="J13" s="260">
        <f t="shared" si="3"/>
        <v>2542</v>
      </c>
      <c r="K13" s="260">
        <f t="shared" si="3"/>
        <v>844</v>
      </c>
      <c r="L13" s="260">
        <f t="shared" si="3"/>
        <v>0</v>
      </c>
      <c r="M13" s="260">
        <f t="shared" si="3"/>
        <v>0</v>
      </c>
      <c r="N13" s="261">
        <f t="shared" si="3"/>
        <v>500</v>
      </c>
      <c r="O13" s="261">
        <f t="shared" si="3"/>
        <v>0</v>
      </c>
      <c r="P13" s="261">
        <f t="shared" si="3"/>
        <v>500</v>
      </c>
      <c r="Q13" s="261">
        <f t="shared" si="3"/>
        <v>-344</v>
      </c>
      <c r="R13" s="231"/>
      <c r="S13" s="195"/>
      <c r="T13" s="195"/>
    </row>
    <row r="14" spans="1:23" ht="108" customHeight="1">
      <c r="A14" s="263" t="s">
        <v>592</v>
      </c>
      <c r="B14" s="243" t="s">
        <v>344</v>
      </c>
      <c r="C14" s="264" t="s">
        <v>329</v>
      </c>
      <c r="D14" s="264" t="s">
        <v>351</v>
      </c>
      <c r="E14" s="265" t="s">
        <v>522</v>
      </c>
      <c r="F14" s="244" t="s">
        <v>48</v>
      </c>
      <c r="G14" s="266">
        <v>34969</v>
      </c>
      <c r="H14" s="266">
        <v>3387</v>
      </c>
      <c r="I14" s="266">
        <f>5993+2142</f>
        <v>8135</v>
      </c>
      <c r="J14" s="266">
        <f>400+2142</f>
        <v>2542</v>
      </c>
      <c r="K14" s="266">
        <v>844</v>
      </c>
      <c r="L14" s="266"/>
      <c r="M14" s="266"/>
      <c r="N14" s="267">
        <v>500</v>
      </c>
      <c r="O14" s="267"/>
      <c r="P14" s="267">
        <v>500</v>
      </c>
      <c r="Q14" s="267">
        <f>N14-K14</f>
        <v>-344</v>
      </c>
      <c r="R14" s="231" t="s">
        <v>436</v>
      </c>
      <c r="S14" s="195"/>
      <c r="T14" s="195">
        <f>G14-H14</f>
        <v>31582</v>
      </c>
    </row>
    <row r="15" spans="1:23" s="193" customFormat="1" ht="21.75" customHeight="1">
      <c r="A15" s="237" t="s">
        <v>41</v>
      </c>
      <c r="B15" s="224" t="s">
        <v>323</v>
      </c>
      <c r="C15" s="239"/>
      <c r="D15" s="239"/>
      <c r="E15" s="236"/>
      <c r="F15" s="231"/>
      <c r="G15" s="268">
        <f>G16+G17</f>
        <v>288680</v>
      </c>
      <c r="H15" s="268">
        <f t="shared" ref="H15:Q15" si="4">H16+H17</f>
        <v>38022</v>
      </c>
      <c r="I15" s="268">
        <f t="shared" si="4"/>
        <v>1061</v>
      </c>
      <c r="J15" s="268">
        <f t="shared" si="4"/>
        <v>0</v>
      </c>
      <c r="K15" s="268">
        <f t="shared" si="4"/>
        <v>39306</v>
      </c>
      <c r="L15" s="268">
        <f t="shared" si="4"/>
        <v>0</v>
      </c>
      <c r="M15" s="268">
        <f t="shared" si="4"/>
        <v>0</v>
      </c>
      <c r="N15" s="269">
        <f t="shared" si="4"/>
        <v>39650</v>
      </c>
      <c r="O15" s="269">
        <f t="shared" si="4"/>
        <v>0</v>
      </c>
      <c r="P15" s="269">
        <f t="shared" si="4"/>
        <v>0</v>
      </c>
      <c r="Q15" s="269">
        <f t="shared" si="4"/>
        <v>344</v>
      </c>
      <c r="R15" s="231"/>
      <c r="S15" s="195"/>
      <c r="T15" s="195"/>
    </row>
    <row r="16" spans="1:23" s="262" customFormat="1" ht="21.75" customHeight="1">
      <c r="A16" s="256" t="s">
        <v>35</v>
      </c>
      <c r="B16" s="270" t="s">
        <v>593</v>
      </c>
      <c r="C16" s="258"/>
      <c r="D16" s="258"/>
      <c r="E16" s="259"/>
      <c r="F16" s="271"/>
      <c r="G16" s="272"/>
      <c r="H16" s="272"/>
      <c r="I16" s="272"/>
      <c r="J16" s="272"/>
      <c r="K16" s="272"/>
      <c r="L16" s="272"/>
      <c r="M16" s="272"/>
      <c r="N16" s="273"/>
      <c r="O16" s="273"/>
      <c r="P16" s="273"/>
      <c r="Q16" s="273"/>
      <c r="R16" s="271"/>
      <c r="S16" s="274"/>
      <c r="T16" s="274"/>
    </row>
    <row r="17" spans="1:20" s="262" customFormat="1" ht="31.5">
      <c r="A17" s="256" t="s">
        <v>436</v>
      </c>
      <c r="B17" s="270" t="s">
        <v>331</v>
      </c>
      <c r="C17" s="258"/>
      <c r="D17" s="258"/>
      <c r="E17" s="259"/>
      <c r="F17" s="271"/>
      <c r="G17" s="272">
        <f t="shared" ref="G17:Q17" si="5">SUM(G18:G27)</f>
        <v>288680</v>
      </c>
      <c r="H17" s="272">
        <f t="shared" si="5"/>
        <v>38022</v>
      </c>
      <c r="I17" s="272">
        <f t="shared" si="5"/>
        <v>1061</v>
      </c>
      <c r="J17" s="272">
        <f t="shared" si="5"/>
        <v>0</v>
      </c>
      <c r="K17" s="272">
        <f t="shared" si="5"/>
        <v>39306</v>
      </c>
      <c r="L17" s="272">
        <f t="shared" si="5"/>
        <v>0</v>
      </c>
      <c r="M17" s="272">
        <f t="shared" si="5"/>
        <v>0</v>
      </c>
      <c r="N17" s="273">
        <f t="shared" si="5"/>
        <v>39650</v>
      </c>
      <c r="O17" s="273">
        <f t="shared" si="5"/>
        <v>0</v>
      </c>
      <c r="P17" s="273">
        <f t="shared" si="5"/>
        <v>0</v>
      </c>
      <c r="Q17" s="273">
        <f t="shared" si="5"/>
        <v>344</v>
      </c>
      <c r="R17" s="231"/>
      <c r="S17" s="195"/>
      <c r="T17" s="195"/>
    </row>
    <row r="18" spans="1:20" ht="36.75" hidden="1" customHeight="1">
      <c r="A18" s="263" t="s">
        <v>594</v>
      </c>
      <c r="B18" s="275" t="s">
        <v>55</v>
      </c>
      <c r="C18" s="264" t="s">
        <v>329</v>
      </c>
      <c r="D18" s="264" t="s">
        <v>56</v>
      </c>
      <c r="E18" s="265" t="s">
        <v>511</v>
      </c>
      <c r="F18" s="244" t="s">
        <v>410</v>
      </c>
      <c r="G18" s="276">
        <v>21280</v>
      </c>
      <c r="H18" s="276">
        <v>7000</v>
      </c>
      <c r="I18" s="266"/>
      <c r="J18" s="266"/>
      <c r="K18" s="266">
        <v>7000</v>
      </c>
      <c r="L18" s="266"/>
      <c r="M18" s="266"/>
      <c r="N18" s="267">
        <v>7000</v>
      </c>
      <c r="O18" s="267"/>
      <c r="P18" s="267"/>
      <c r="Q18" s="267"/>
      <c r="R18" s="231"/>
      <c r="S18" s="195"/>
      <c r="T18" s="195"/>
    </row>
    <row r="19" spans="1:20" ht="54" hidden="1" customHeight="1">
      <c r="A19" s="263" t="s">
        <v>595</v>
      </c>
      <c r="B19" s="275" t="s">
        <v>339</v>
      </c>
      <c r="C19" s="264" t="str">
        <f>C22</f>
        <v>BQL dự án đầu tư xây dựng</v>
      </c>
      <c r="D19" s="246" t="str">
        <f>D18</f>
        <v>Thị trấn Đăk Glei</v>
      </c>
      <c r="E19" s="265" t="s">
        <v>522</v>
      </c>
      <c r="F19" s="244" t="s">
        <v>427</v>
      </c>
      <c r="G19" s="276">
        <v>79043</v>
      </c>
      <c r="H19" s="276">
        <v>2000</v>
      </c>
      <c r="I19" s="266">
        <v>1061</v>
      </c>
      <c r="J19" s="266"/>
      <c r="K19" s="266">
        <v>2000</v>
      </c>
      <c r="L19" s="266"/>
      <c r="M19" s="266"/>
      <c r="N19" s="267">
        <v>2000</v>
      </c>
      <c r="O19" s="267"/>
      <c r="P19" s="267"/>
      <c r="Q19" s="267"/>
      <c r="R19" s="277"/>
      <c r="S19" s="195"/>
      <c r="T19" s="195"/>
    </row>
    <row r="20" spans="1:20" ht="47.25" hidden="1">
      <c r="A20" s="263" t="s">
        <v>596</v>
      </c>
      <c r="B20" s="278" t="s">
        <v>57</v>
      </c>
      <c r="C20" s="279" t="s">
        <v>469</v>
      </c>
      <c r="D20" s="279" t="str">
        <f>D18</f>
        <v>Thị trấn Đăk Glei</v>
      </c>
      <c r="E20" s="247" t="s">
        <v>512</v>
      </c>
      <c r="F20" s="244" t="s">
        <v>422</v>
      </c>
      <c r="G20" s="266">
        <v>23988</v>
      </c>
      <c r="H20" s="266">
        <f>N20</f>
        <v>500</v>
      </c>
      <c r="I20" s="266"/>
      <c r="J20" s="266"/>
      <c r="K20" s="266">
        <v>500</v>
      </c>
      <c r="L20" s="266"/>
      <c r="M20" s="266"/>
      <c r="N20" s="267">
        <v>500</v>
      </c>
      <c r="O20" s="267"/>
      <c r="P20" s="267"/>
      <c r="Q20" s="267"/>
      <c r="R20" s="277"/>
      <c r="S20" s="195"/>
      <c r="T20" s="195">
        <f>N20-H20</f>
        <v>0</v>
      </c>
    </row>
    <row r="21" spans="1:20" ht="31.5" hidden="1">
      <c r="A21" s="263" t="s">
        <v>597</v>
      </c>
      <c r="B21" s="223" t="s">
        <v>338</v>
      </c>
      <c r="C21" s="244" t="str">
        <f>C18</f>
        <v>BQL dự án đầu tư xây dựng</v>
      </c>
      <c r="D21" s="244" t="s">
        <v>56</v>
      </c>
      <c r="E21" s="247" t="s">
        <v>512</v>
      </c>
      <c r="F21" s="244" t="s">
        <v>423</v>
      </c>
      <c r="G21" s="280">
        <v>8000</v>
      </c>
      <c r="H21" s="280">
        <v>7300</v>
      </c>
      <c r="I21" s="280"/>
      <c r="J21" s="280"/>
      <c r="K21" s="280">
        <v>7300</v>
      </c>
      <c r="L21" s="266"/>
      <c r="M21" s="280"/>
      <c r="N21" s="281">
        <v>7300</v>
      </c>
      <c r="O21" s="267"/>
      <c r="P21" s="281"/>
      <c r="Q21" s="281"/>
      <c r="R21" s="277"/>
      <c r="S21" s="195"/>
      <c r="T21" s="195"/>
    </row>
    <row r="22" spans="1:20" ht="31.5" hidden="1">
      <c r="A22" s="263" t="s">
        <v>598</v>
      </c>
      <c r="B22" s="278" t="s">
        <v>333</v>
      </c>
      <c r="C22" s="279" t="str">
        <f>C21</f>
        <v>BQL dự án đầu tư xây dựng</v>
      </c>
      <c r="D22" s="279" t="s">
        <v>352</v>
      </c>
      <c r="E22" s="247" t="s">
        <v>512</v>
      </c>
      <c r="F22" s="244" t="s">
        <v>442</v>
      </c>
      <c r="G22" s="266">
        <f>1500+1552</f>
        <v>3052</v>
      </c>
      <c r="H22" s="266">
        <v>1400</v>
      </c>
      <c r="I22" s="266"/>
      <c r="J22" s="266"/>
      <c r="K22" s="266">
        <f>1400+115.463</f>
        <v>1515.463</v>
      </c>
      <c r="L22" s="266"/>
      <c r="M22" s="266"/>
      <c r="N22" s="267">
        <v>1515.463</v>
      </c>
      <c r="O22" s="267"/>
      <c r="P22" s="267"/>
      <c r="Q22" s="267"/>
      <c r="R22" s="277"/>
      <c r="S22" s="195"/>
      <c r="T22" s="195"/>
    </row>
    <row r="23" spans="1:20" ht="47.25">
      <c r="A23" s="263" t="s">
        <v>592</v>
      </c>
      <c r="B23" s="288" t="s">
        <v>342</v>
      </c>
      <c r="C23" s="279" t="str">
        <f>C22</f>
        <v>BQL dự án đầu tư xây dựng</v>
      </c>
      <c r="D23" s="279" t="s">
        <v>353</v>
      </c>
      <c r="E23" s="247" t="s">
        <v>519</v>
      </c>
      <c r="F23" s="277" t="s">
        <v>443</v>
      </c>
      <c r="G23" s="280">
        <v>8000</v>
      </c>
      <c r="H23" s="280">
        <v>7433</v>
      </c>
      <c r="I23" s="266"/>
      <c r="J23" s="266"/>
      <c r="K23" s="280">
        <v>7433</v>
      </c>
      <c r="L23" s="266"/>
      <c r="M23" s="266"/>
      <c r="N23" s="281">
        <v>7061</v>
      </c>
      <c r="O23" s="267"/>
      <c r="P23" s="267"/>
      <c r="Q23" s="267">
        <f>N23-K23</f>
        <v>-372</v>
      </c>
      <c r="R23" s="277" t="s">
        <v>436</v>
      </c>
      <c r="S23" s="195"/>
      <c r="T23" s="195"/>
    </row>
    <row r="24" spans="1:20" ht="47.25" hidden="1">
      <c r="A24" s="263" t="s">
        <v>599</v>
      </c>
      <c r="B24" s="278" t="s">
        <v>506</v>
      </c>
      <c r="C24" s="279" t="s">
        <v>329</v>
      </c>
      <c r="D24" s="279" t="s">
        <v>56</v>
      </c>
      <c r="E24" s="247" t="s">
        <v>521</v>
      </c>
      <c r="F24" s="244" t="s">
        <v>507</v>
      </c>
      <c r="G24" s="280">
        <v>86550</v>
      </c>
      <c r="H24" s="280">
        <v>2780</v>
      </c>
      <c r="I24" s="266"/>
      <c r="J24" s="266"/>
      <c r="K24" s="280">
        <v>2780</v>
      </c>
      <c r="L24" s="280"/>
      <c r="M24" s="266"/>
      <c r="N24" s="281">
        <v>2780</v>
      </c>
      <c r="O24" s="281"/>
      <c r="P24" s="267"/>
      <c r="Q24" s="267">
        <f t="shared" ref="Q24:Q27" si="6">N24-K24</f>
        <v>0</v>
      </c>
      <c r="R24" s="277"/>
      <c r="S24" s="195"/>
      <c r="T24" s="195"/>
    </row>
    <row r="25" spans="1:20" ht="47.25" hidden="1">
      <c r="A25" s="263" t="s">
        <v>600</v>
      </c>
      <c r="B25" s="278" t="s">
        <v>336</v>
      </c>
      <c r="C25" s="279" t="s">
        <v>329</v>
      </c>
      <c r="D25" s="279" t="s">
        <v>356</v>
      </c>
      <c r="E25" s="247" t="s">
        <v>516</v>
      </c>
      <c r="F25" s="244" t="s">
        <v>444</v>
      </c>
      <c r="G25" s="266">
        <f>5667</f>
        <v>5667</v>
      </c>
      <c r="H25" s="266">
        <v>1000</v>
      </c>
      <c r="I25" s="266"/>
      <c r="J25" s="266"/>
      <c r="K25" s="266">
        <v>2632.5369999999998</v>
      </c>
      <c r="L25" s="266"/>
      <c r="M25" s="266"/>
      <c r="N25" s="267">
        <v>2632.5369999999998</v>
      </c>
      <c r="O25" s="267"/>
      <c r="P25" s="267"/>
      <c r="Q25" s="267">
        <f t="shared" si="6"/>
        <v>0</v>
      </c>
      <c r="R25" s="277"/>
      <c r="S25" s="195"/>
      <c r="T25" s="195"/>
    </row>
    <row r="26" spans="1:20" ht="47.25" hidden="1">
      <c r="A26" s="263" t="s">
        <v>601</v>
      </c>
      <c r="B26" s="278" t="s">
        <v>574</v>
      </c>
      <c r="C26" s="279" t="s">
        <v>573</v>
      </c>
      <c r="D26" s="279"/>
      <c r="E26" s="247"/>
      <c r="F26" s="244"/>
      <c r="G26" s="266"/>
      <c r="H26" s="266"/>
      <c r="I26" s="266"/>
      <c r="J26" s="266"/>
      <c r="K26" s="266">
        <v>252</v>
      </c>
      <c r="L26" s="266"/>
      <c r="M26" s="266"/>
      <c r="N26" s="267">
        <v>252</v>
      </c>
      <c r="O26" s="267"/>
      <c r="P26" s="267"/>
      <c r="Q26" s="267">
        <f t="shared" si="6"/>
        <v>0</v>
      </c>
      <c r="R26" s="277"/>
      <c r="S26" s="195"/>
      <c r="T26" s="195"/>
    </row>
    <row r="27" spans="1:20" ht="44.25" customHeight="1">
      <c r="A27" s="263" t="s">
        <v>605</v>
      </c>
      <c r="B27" s="243" t="s">
        <v>588</v>
      </c>
      <c r="C27" s="246" t="s">
        <v>329</v>
      </c>
      <c r="D27" s="246" t="s">
        <v>56</v>
      </c>
      <c r="E27" s="302" t="s">
        <v>513</v>
      </c>
      <c r="F27" s="244" t="s">
        <v>587</v>
      </c>
      <c r="G27" s="280">
        <v>53100</v>
      </c>
      <c r="H27" s="266">
        <f>N27</f>
        <v>8609</v>
      </c>
      <c r="I27" s="280"/>
      <c r="J27" s="280"/>
      <c r="K27" s="280">
        <v>7893</v>
      </c>
      <c r="L27" s="266"/>
      <c r="M27" s="280"/>
      <c r="N27" s="281">
        <v>8609</v>
      </c>
      <c r="O27" s="267"/>
      <c r="P27" s="281"/>
      <c r="Q27" s="267">
        <f t="shared" si="6"/>
        <v>716</v>
      </c>
      <c r="R27" s="277" t="s">
        <v>642</v>
      </c>
      <c r="S27" s="195"/>
      <c r="T27" s="195"/>
    </row>
    <row r="28" spans="1:20" s="193" customFormat="1" ht="47.25" hidden="1">
      <c r="A28" s="237" t="s">
        <v>50</v>
      </c>
      <c r="B28" s="217" t="s">
        <v>441</v>
      </c>
      <c r="C28" s="282"/>
      <c r="D28" s="282"/>
      <c r="E28" s="283"/>
      <c r="F28" s="231"/>
      <c r="G28" s="240">
        <f>G29</f>
        <v>20727</v>
      </c>
      <c r="H28" s="240">
        <f t="shared" ref="H28:Q28" si="7">H29</f>
        <v>13660</v>
      </c>
      <c r="I28" s="240">
        <f t="shared" si="7"/>
        <v>0</v>
      </c>
      <c r="J28" s="240">
        <f t="shared" si="7"/>
        <v>0</v>
      </c>
      <c r="K28" s="240">
        <f t="shared" si="7"/>
        <v>13910</v>
      </c>
      <c r="L28" s="240">
        <f t="shared" si="7"/>
        <v>0</v>
      </c>
      <c r="M28" s="240">
        <f t="shared" si="7"/>
        <v>0</v>
      </c>
      <c r="N28" s="241">
        <f t="shared" si="7"/>
        <v>13910</v>
      </c>
      <c r="O28" s="241">
        <f t="shared" si="7"/>
        <v>0</v>
      </c>
      <c r="P28" s="241">
        <f t="shared" si="7"/>
        <v>0</v>
      </c>
      <c r="Q28" s="241">
        <f t="shared" si="7"/>
        <v>0</v>
      </c>
      <c r="R28" s="231"/>
      <c r="S28" s="195"/>
      <c r="T28" s="195"/>
    </row>
    <row r="29" spans="1:20" s="262" customFormat="1" ht="31.5" hidden="1">
      <c r="A29" s="284" t="s">
        <v>436</v>
      </c>
      <c r="B29" s="270" t="s">
        <v>331</v>
      </c>
      <c r="C29" s="285"/>
      <c r="D29" s="285"/>
      <c r="E29" s="286"/>
      <c r="F29" s="271"/>
      <c r="G29" s="260">
        <f t="shared" ref="G29:M29" si="8">SUM(G30:G39)</f>
        <v>20727</v>
      </c>
      <c r="H29" s="260">
        <f t="shared" si="8"/>
        <v>13660</v>
      </c>
      <c r="I29" s="260">
        <f t="shared" si="8"/>
        <v>0</v>
      </c>
      <c r="J29" s="260">
        <f t="shared" si="8"/>
        <v>0</v>
      </c>
      <c r="K29" s="260">
        <f t="shared" si="8"/>
        <v>13910</v>
      </c>
      <c r="L29" s="260">
        <f t="shared" si="8"/>
        <v>0</v>
      </c>
      <c r="M29" s="260">
        <f t="shared" si="8"/>
        <v>0</v>
      </c>
      <c r="N29" s="261">
        <f t="shared" ref="N29:Q29" si="9">SUM(N30:N39)</f>
        <v>13910</v>
      </c>
      <c r="O29" s="261">
        <f t="shared" si="9"/>
        <v>0</v>
      </c>
      <c r="P29" s="261">
        <f t="shared" si="9"/>
        <v>0</v>
      </c>
      <c r="Q29" s="261">
        <f t="shared" si="9"/>
        <v>0</v>
      </c>
      <c r="R29" s="231"/>
      <c r="S29" s="274"/>
      <c r="T29" s="195"/>
    </row>
    <row r="30" spans="1:20" s="193" customFormat="1" ht="47.25" hidden="1">
      <c r="A30" s="242" t="s">
        <v>41</v>
      </c>
      <c r="B30" s="278" t="s">
        <v>628</v>
      </c>
      <c r="C30" s="279" t="s">
        <v>329</v>
      </c>
      <c r="D30" s="279" t="s">
        <v>353</v>
      </c>
      <c r="E30" s="247" t="s">
        <v>512</v>
      </c>
      <c r="F30" s="277" t="s">
        <v>425</v>
      </c>
      <c r="G30" s="266">
        <v>2000</v>
      </c>
      <c r="H30" s="266">
        <v>1500</v>
      </c>
      <c r="I30" s="240"/>
      <c r="J30" s="240"/>
      <c r="K30" s="266">
        <v>1500</v>
      </c>
      <c r="L30" s="266"/>
      <c r="M30" s="240"/>
      <c r="N30" s="267">
        <v>1500</v>
      </c>
      <c r="O30" s="267"/>
      <c r="P30" s="241"/>
      <c r="Q30" s="241"/>
      <c r="R30" s="231"/>
      <c r="S30" s="195"/>
      <c r="T30" s="195"/>
    </row>
    <row r="31" spans="1:20" ht="47.25" hidden="1">
      <c r="A31" s="242" t="s">
        <v>46</v>
      </c>
      <c r="B31" s="278" t="s">
        <v>626</v>
      </c>
      <c r="C31" s="279" t="s">
        <v>329</v>
      </c>
      <c r="D31" s="279" t="s">
        <v>357</v>
      </c>
      <c r="E31" s="247" t="s">
        <v>515</v>
      </c>
      <c r="F31" s="244" t="s">
        <v>445</v>
      </c>
      <c r="G31" s="266">
        <v>1500</v>
      </c>
      <c r="H31" s="266">
        <v>1500</v>
      </c>
      <c r="I31" s="266"/>
      <c r="J31" s="266"/>
      <c r="K31" s="266">
        <v>1500</v>
      </c>
      <c r="L31" s="266"/>
      <c r="M31" s="266"/>
      <c r="N31" s="267">
        <v>1500</v>
      </c>
      <c r="O31" s="267"/>
      <c r="P31" s="267"/>
      <c r="Q31" s="267"/>
      <c r="R31" s="231"/>
      <c r="S31" s="195"/>
      <c r="T31" s="195"/>
    </row>
    <row r="32" spans="1:20" ht="47.25" hidden="1">
      <c r="A32" s="242" t="s">
        <v>99</v>
      </c>
      <c r="B32" s="278" t="s">
        <v>336</v>
      </c>
      <c r="C32" s="279" t="s">
        <v>329</v>
      </c>
      <c r="D32" s="279" t="s">
        <v>356</v>
      </c>
      <c r="E32" s="247" t="s">
        <v>516</v>
      </c>
      <c r="F32" s="244" t="s">
        <v>444</v>
      </c>
      <c r="G32" s="266">
        <f>5667</f>
        <v>5667</v>
      </c>
      <c r="H32" s="266">
        <v>1000</v>
      </c>
      <c r="I32" s="266"/>
      <c r="J32" s="266"/>
      <c r="K32" s="266">
        <f>1000</f>
        <v>1000</v>
      </c>
      <c r="L32" s="266"/>
      <c r="M32" s="266"/>
      <c r="N32" s="267">
        <v>1000</v>
      </c>
      <c r="O32" s="267"/>
      <c r="P32" s="267"/>
      <c r="Q32" s="267"/>
      <c r="R32" s="277"/>
      <c r="S32" s="195"/>
      <c r="T32" s="195"/>
    </row>
    <row r="33" spans="1:20" ht="37.5" hidden="1" customHeight="1">
      <c r="A33" s="242" t="s">
        <v>54</v>
      </c>
      <c r="B33" s="278" t="s">
        <v>602</v>
      </c>
      <c r="C33" s="279" t="s">
        <v>329</v>
      </c>
      <c r="D33" s="279" t="s">
        <v>321</v>
      </c>
      <c r="E33" s="247" t="s">
        <v>604</v>
      </c>
      <c r="F33" s="244" t="s">
        <v>603</v>
      </c>
      <c r="G33" s="266">
        <v>3400</v>
      </c>
      <c r="H33" s="266">
        <v>1500</v>
      </c>
      <c r="I33" s="266"/>
      <c r="J33" s="266"/>
      <c r="K33" s="266">
        <v>1500</v>
      </c>
      <c r="L33" s="266"/>
      <c r="M33" s="266"/>
      <c r="N33" s="267">
        <v>1500</v>
      </c>
      <c r="O33" s="267"/>
      <c r="P33" s="267"/>
      <c r="Q33" s="267"/>
      <c r="R33" s="287" t="s">
        <v>34</v>
      </c>
      <c r="S33" s="195"/>
      <c r="T33" s="195"/>
    </row>
    <row r="34" spans="1:20" ht="78.75" hidden="1">
      <c r="A34" s="242" t="s">
        <v>105</v>
      </c>
      <c r="B34" s="288" t="s">
        <v>585</v>
      </c>
      <c r="C34" s="279" t="s">
        <v>329</v>
      </c>
      <c r="D34" s="279" t="s">
        <v>354</v>
      </c>
      <c r="E34" s="247" t="s">
        <v>514</v>
      </c>
      <c r="F34" s="277" t="s">
        <v>502</v>
      </c>
      <c r="G34" s="266">
        <v>1100</v>
      </c>
      <c r="H34" s="266">
        <v>1100</v>
      </c>
      <c r="I34" s="266"/>
      <c r="J34" s="266"/>
      <c r="K34" s="266">
        <v>600</v>
      </c>
      <c r="L34" s="266"/>
      <c r="M34" s="266"/>
      <c r="N34" s="267">
        <v>600</v>
      </c>
      <c r="O34" s="267"/>
      <c r="P34" s="267"/>
      <c r="Q34" s="267"/>
      <c r="R34" s="277"/>
      <c r="S34" s="289"/>
      <c r="T34" s="289" t="e">
        <f>N34+N35+#REF!</f>
        <v>#REF!</v>
      </c>
    </row>
    <row r="35" spans="1:20" ht="110.25" hidden="1">
      <c r="A35" s="242" t="s">
        <v>318</v>
      </c>
      <c r="B35" s="290" t="s">
        <v>470</v>
      </c>
      <c r="C35" s="279" t="s">
        <v>329</v>
      </c>
      <c r="D35" s="279" t="str">
        <f>D34</f>
        <v>Xã Đăk Choong</v>
      </c>
      <c r="E35" s="247" t="s">
        <v>514</v>
      </c>
      <c r="F35" s="277" t="str">
        <f>F34</f>
        <v>914; 6/10/2021</v>
      </c>
      <c r="G35" s="266">
        <v>1150</v>
      </c>
      <c r="H35" s="266">
        <f>G35</f>
        <v>1150</v>
      </c>
      <c r="I35" s="266"/>
      <c r="J35" s="266"/>
      <c r="K35" s="266">
        <v>1900</v>
      </c>
      <c r="L35" s="266"/>
      <c r="M35" s="266"/>
      <c r="N35" s="267">
        <v>1900</v>
      </c>
      <c r="O35" s="267"/>
      <c r="P35" s="267"/>
      <c r="Q35" s="267"/>
      <c r="R35" s="277"/>
      <c r="S35" s="289"/>
      <c r="T35" s="289"/>
    </row>
    <row r="36" spans="1:20" ht="31.5" hidden="1">
      <c r="A36" s="242" t="s">
        <v>319</v>
      </c>
      <c r="B36" s="278" t="s">
        <v>627</v>
      </c>
      <c r="C36" s="279" t="s">
        <v>329</v>
      </c>
      <c r="D36" s="279" t="s">
        <v>324</v>
      </c>
      <c r="E36" s="247" t="s">
        <v>517</v>
      </c>
      <c r="F36" s="244" t="s">
        <v>442</v>
      </c>
      <c r="G36" s="266">
        <v>2500</v>
      </c>
      <c r="H36" s="266">
        <v>2500</v>
      </c>
      <c r="I36" s="266"/>
      <c r="J36" s="266"/>
      <c r="K36" s="266">
        <v>2500</v>
      </c>
      <c r="L36" s="266"/>
      <c r="M36" s="266"/>
      <c r="N36" s="267">
        <v>2500</v>
      </c>
      <c r="O36" s="267"/>
      <c r="P36" s="267"/>
      <c r="Q36" s="267"/>
      <c r="R36" s="231"/>
      <c r="S36" s="195"/>
      <c r="T36" s="195"/>
    </row>
    <row r="37" spans="1:20" ht="31.5" hidden="1">
      <c r="A37" s="242" t="s">
        <v>320</v>
      </c>
      <c r="B37" s="278" t="s">
        <v>345</v>
      </c>
      <c r="C37" s="279" t="str">
        <f>C38</f>
        <v>BQL dự án đầu tư xây dựng</v>
      </c>
      <c r="D37" s="279" t="s">
        <v>367</v>
      </c>
      <c r="E37" s="247">
        <v>2023</v>
      </c>
      <c r="F37" s="244" t="s">
        <v>442</v>
      </c>
      <c r="G37" s="266">
        <f>1000-90</f>
        <v>910</v>
      </c>
      <c r="H37" s="266">
        <f>G37</f>
        <v>910</v>
      </c>
      <c r="I37" s="266"/>
      <c r="J37" s="266"/>
      <c r="K37" s="266">
        <v>910</v>
      </c>
      <c r="L37" s="266"/>
      <c r="M37" s="266"/>
      <c r="N37" s="267">
        <v>910</v>
      </c>
      <c r="O37" s="267"/>
      <c r="P37" s="267"/>
      <c r="Q37" s="267"/>
      <c r="R37" s="231"/>
      <c r="S37" s="195"/>
      <c r="T37" s="195"/>
    </row>
    <row r="38" spans="1:20" ht="42" hidden="1" customHeight="1">
      <c r="A38" s="242" t="s">
        <v>364</v>
      </c>
      <c r="B38" s="278" t="s">
        <v>346</v>
      </c>
      <c r="C38" s="279" t="str">
        <f>C31</f>
        <v>BQL dự án đầu tư xây dựng</v>
      </c>
      <c r="D38" s="279" t="s">
        <v>355</v>
      </c>
      <c r="E38" s="247">
        <v>2024</v>
      </c>
      <c r="F38" s="244" t="s">
        <v>442</v>
      </c>
      <c r="G38" s="266">
        <v>1500</v>
      </c>
      <c r="H38" s="266">
        <v>1500</v>
      </c>
      <c r="I38" s="266"/>
      <c r="J38" s="266"/>
      <c r="K38" s="266">
        <v>1500</v>
      </c>
      <c r="L38" s="266"/>
      <c r="M38" s="266"/>
      <c r="N38" s="267">
        <v>1500</v>
      </c>
      <c r="O38" s="267"/>
      <c r="P38" s="267"/>
      <c r="Q38" s="267"/>
      <c r="R38" s="231"/>
      <c r="S38" s="195"/>
      <c r="T38" s="195"/>
    </row>
    <row r="39" spans="1:20" ht="35.25" hidden="1" customHeight="1">
      <c r="A39" s="242" t="s">
        <v>365</v>
      </c>
      <c r="B39" s="278" t="s">
        <v>341</v>
      </c>
      <c r="C39" s="279" t="str">
        <f>C32</f>
        <v>BQL dự án đầu tư xây dựng</v>
      </c>
      <c r="D39" s="279" t="s">
        <v>358</v>
      </c>
      <c r="E39" s="247">
        <v>2025</v>
      </c>
      <c r="F39" s="277" t="s">
        <v>442</v>
      </c>
      <c r="G39" s="266">
        <v>1000</v>
      </c>
      <c r="H39" s="266">
        <f>G39</f>
        <v>1000</v>
      </c>
      <c r="I39" s="266"/>
      <c r="J39" s="266"/>
      <c r="K39" s="266">
        <v>1000</v>
      </c>
      <c r="L39" s="266"/>
      <c r="M39" s="266"/>
      <c r="N39" s="267">
        <v>1000</v>
      </c>
      <c r="O39" s="267"/>
      <c r="P39" s="267"/>
      <c r="Q39" s="267"/>
      <c r="R39" s="231"/>
      <c r="S39" s="195"/>
      <c r="T39" s="195"/>
    </row>
    <row r="40" spans="1:20" s="193" customFormat="1" ht="31.5" hidden="1">
      <c r="A40" s="237" t="s">
        <v>51</v>
      </c>
      <c r="B40" s="217" t="s">
        <v>335</v>
      </c>
      <c r="C40" s="282"/>
      <c r="D40" s="282"/>
      <c r="E40" s="283"/>
      <c r="F40" s="239"/>
      <c r="G40" s="240">
        <f>G41+G43</f>
        <v>83203</v>
      </c>
      <c r="H40" s="240">
        <f t="shared" ref="H40:M40" si="10">H41+H43</f>
        <v>55829</v>
      </c>
      <c r="I40" s="240">
        <f t="shared" si="10"/>
        <v>45649</v>
      </c>
      <c r="J40" s="240">
        <f t="shared" si="10"/>
        <v>45054</v>
      </c>
      <c r="K40" s="240">
        <f t="shared" si="10"/>
        <v>10000</v>
      </c>
      <c r="L40" s="240">
        <f t="shared" si="10"/>
        <v>0</v>
      </c>
      <c r="M40" s="240">
        <f t="shared" si="10"/>
        <v>0</v>
      </c>
      <c r="N40" s="241">
        <f t="shared" ref="N40:P40" si="11">N41+N43</f>
        <v>10000</v>
      </c>
      <c r="O40" s="241">
        <f t="shared" si="11"/>
        <v>0</v>
      </c>
      <c r="P40" s="241">
        <f t="shared" si="11"/>
        <v>0</v>
      </c>
      <c r="Q40" s="241"/>
      <c r="R40" s="231"/>
      <c r="S40" s="195"/>
      <c r="T40" s="195"/>
    </row>
    <row r="41" spans="1:20" s="262" customFormat="1" ht="47.25" hidden="1">
      <c r="A41" s="256" t="s">
        <v>35</v>
      </c>
      <c r="B41" s="270" t="s">
        <v>325</v>
      </c>
      <c r="C41" s="285"/>
      <c r="D41" s="285"/>
      <c r="E41" s="286"/>
      <c r="F41" s="258"/>
      <c r="G41" s="260">
        <f>G42</f>
        <v>49940</v>
      </c>
      <c r="H41" s="260">
        <f>H42</f>
        <v>48117</v>
      </c>
      <c r="I41" s="260">
        <f>I42</f>
        <v>45054</v>
      </c>
      <c r="J41" s="260">
        <f>J42</f>
        <v>45054</v>
      </c>
      <c r="K41" s="260">
        <f>K42</f>
        <v>3063</v>
      </c>
      <c r="L41" s="260">
        <f t="shared" ref="L41:P41" si="12">L42</f>
        <v>0</v>
      </c>
      <c r="M41" s="260">
        <f t="shared" si="12"/>
        <v>0</v>
      </c>
      <c r="N41" s="261">
        <f t="shared" si="12"/>
        <v>3063</v>
      </c>
      <c r="O41" s="261">
        <f t="shared" si="12"/>
        <v>0</v>
      </c>
      <c r="P41" s="261">
        <f t="shared" si="12"/>
        <v>0</v>
      </c>
      <c r="Q41" s="261"/>
      <c r="R41" s="231"/>
      <c r="S41" s="274"/>
      <c r="T41" s="195"/>
    </row>
    <row r="42" spans="1:20" ht="47.25" hidden="1">
      <c r="A42" s="242" t="s">
        <v>41</v>
      </c>
      <c r="B42" s="243" t="s">
        <v>42</v>
      </c>
      <c r="C42" s="246" t="str">
        <f>C70</f>
        <v>BQL dự án đầu tư xây dựng</v>
      </c>
      <c r="D42" s="246" t="s">
        <v>56</v>
      </c>
      <c r="E42" s="265" t="s">
        <v>43</v>
      </c>
      <c r="F42" s="244" t="s">
        <v>44</v>
      </c>
      <c r="G42" s="266">
        <v>49940</v>
      </c>
      <c r="H42" s="266">
        <v>48117</v>
      </c>
      <c r="I42" s="266">
        <v>45054</v>
      </c>
      <c r="J42" s="266">
        <f>I42</f>
        <v>45054</v>
      </c>
      <c r="K42" s="266">
        <v>3063</v>
      </c>
      <c r="L42" s="266"/>
      <c r="M42" s="266"/>
      <c r="N42" s="267">
        <v>3063</v>
      </c>
      <c r="O42" s="267"/>
      <c r="P42" s="267"/>
      <c r="Q42" s="267"/>
      <c r="R42" s="231"/>
      <c r="S42" s="195"/>
      <c r="T42" s="195"/>
    </row>
    <row r="43" spans="1:20" s="262" customFormat="1" ht="31.5" hidden="1">
      <c r="A43" s="256" t="s">
        <v>37</v>
      </c>
      <c r="B43" s="270" t="s">
        <v>331</v>
      </c>
      <c r="C43" s="291"/>
      <c r="D43" s="291"/>
      <c r="E43" s="292"/>
      <c r="F43" s="258"/>
      <c r="G43" s="260">
        <f t="shared" ref="G43:P43" si="13">SUM(G44:G51)</f>
        <v>33263</v>
      </c>
      <c r="H43" s="260">
        <f t="shared" si="13"/>
        <v>7712</v>
      </c>
      <c r="I43" s="260">
        <f t="shared" si="13"/>
        <v>595</v>
      </c>
      <c r="J43" s="260">
        <f t="shared" si="13"/>
        <v>0</v>
      </c>
      <c r="K43" s="260">
        <f t="shared" si="13"/>
        <v>6937</v>
      </c>
      <c r="L43" s="260">
        <f t="shared" si="13"/>
        <v>0</v>
      </c>
      <c r="M43" s="260">
        <f t="shared" si="13"/>
        <v>0</v>
      </c>
      <c r="N43" s="261">
        <f t="shared" si="13"/>
        <v>6937</v>
      </c>
      <c r="O43" s="261">
        <f t="shared" si="13"/>
        <v>0</v>
      </c>
      <c r="P43" s="261">
        <f t="shared" si="13"/>
        <v>0</v>
      </c>
      <c r="Q43" s="261"/>
      <c r="R43" s="231"/>
      <c r="S43" s="274"/>
      <c r="T43" s="195"/>
    </row>
    <row r="44" spans="1:20" ht="47.25" hidden="1">
      <c r="A44" s="242" t="s">
        <v>41</v>
      </c>
      <c r="B44" s="243" t="s">
        <v>330</v>
      </c>
      <c r="C44" s="264" t="str">
        <f>C14</f>
        <v>BQL dự án đầu tư xây dựng</v>
      </c>
      <c r="D44" s="246" t="str">
        <f>D42</f>
        <v>Thị trấn Đăk Glei</v>
      </c>
      <c r="E44" s="265" t="s">
        <v>515</v>
      </c>
      <c r="F44" s="244" t="s">
        <v>424</v>
      </c>
      <c r="G44" s="266">
        <v>6000</v>
      </c>
      <c r="H44" s="266">
        <v>4000</v>
      </c>
      <c r="I44" s="266">
        <v>595</v>
      </c>
      <c r="J44" s="266"/>
      <c r="K44" s="266">
        <v>4000</v>
      </c>
      <c r="L44" s="266"/>
      <c r="M44" s="266"/>
      <c r="N44" s="267">
        <v>4000</v>
      </c>
      <c r="O44" s="267"/>
      <c r="P44" s="267"/>
      <c r="Q44" s="267"/>
      <c r="R44" s="231"/>
      <c r="S44" s="195"/>
      <c r="T44" s="195">
        <v>4000</v>
      </c>
    </row>
    <row r="45" spans="1:20" ht="31.5" hidden="1">
      <c r="A45" s="242" t="s">
        <v>46</v>
      </c>
      <c r="B45" s="278" t="s">
        <v>57</v>
      </c>
      <c r="C45" s="279" t="s">
        <v>469</v>
      </c>
      <c r="D45" s="279" t="s">
        <v>56</v>
      </c>
      <c r="E45" s="247" t="s">
        <v>512</v>
      </c>
      <c r="F45" s="244" t="s">
        <v>426</v>
      </c>
      <c r="G45" s="266">
        <v>23988</v>
      </c>
      <c r="H45" s="266">
        <f>N45</f>
        <v>437</v>
      </c>
      <c r="I45" s="266"/>
      <c r="J45" s="266"/>
      <c r="K45" s="266">
        <v>437</v>
      </c>
      <c r="L45" s="266"/>
      <c r="M45" s="266"/>
      <c r="N45" s="267">
        <v>437</v>
      </c>
      <c r="O45" s="267"/>
      <c r="P45" s="267"/>
      <c r="Q45" s="267"/>
      <c r="R45" s="277"/>
      <c r="S45" s="195"/>
      <c r="T45" s="195">
        <f>N43-T43</f>
        <v>6937</v>
      </c>
    </row>
    <row r="46" spans="1:20" ht="47.25" hidden="1">
      <c r="A46" s="242" t="s">
        <v>99</v>
      </c>
      <c r="B46" s="278" t="s">
        <v>575</v>
      </c>
      <c r="C46" s="279" t="s">
        <v>329</v>
      </c>
      <c r="D46" s="279" t="s">
        <v>353</v>
      </c>
      <c r="E46" s="247" t="s">
        <v>581</v>
      </c>
      <c r="F46" s="244" t="s">
        <v>582</v>
      </c>
      <c r="G46" s="266">
        <v>510</v>
      </c>
      <c r="H46" s="266">
        <v>510</v>
      </c>
      <c r="I46" s="266"/>
      <c r="J46" s="266"/>
      <c r="K46" s="266">
        <v>408</v>
      </c>
      <c r="L46" s="266"/>
      <c r="M46" s="266"/>
      <c r="N46" s="267">
        <v>408</v>
      </c>
      <c r="O46" s="267"/>
      <c r="P46" s="267"/>
      <c r="Q46" s="267"/>
      <c r="R46" s="277"/>
      <c r="S46" s="195"/>
      <c r="T46" s="195"/>
    </row>
    <row r="47" spans="1:20" ht="47.25" hidden="1">
      <c r="A47" s="242" t="s">
        <v>54</v>
      </c>
      <c r="B47" s="278" t="s">
        <v>576</v>
      </c>
      <c r="C47" s="279" t="s">
        <v>329</v>
      </c>
      <c r="D47" s="279" t="s">
        <v>56</v>
      </c>
      <c r="E47" s="247" t="s">
        <v>581</v>
      </c>
      <c r="F47" s="244" t="s">
        <v>582</v>
      </c>
      <c r="G47" s="266">
        <v>385</v>
      </c>
      <c r="H47" s="266">
        <v>385</v>
      </c>
      <c r="I47" s="266"/>
      <c r="J47" s="266"/>
      <c r="K47" s="266">
        <v>308</v>
      </c>
      <c r="L47" s="266"/>
      <c r="M47" s="266"/>
      <c r="N47" s="267">
        <v>308</v>
      </c>
      <c r="O47" s="267"/>
      <c r="P47" s="267"/>
      <c r="Q47" s="267"/>
      <c r="R47" s="277"/>
      <c r="S47" s="195"/>
      <c r="T47" s="195"/>
    </row>
    <row r="48" spans="1:20" ht="47.25" hidden="1">
      <c r="A48" s="242" t="s">
        <v>105</v>
      </c>
      <c r="B48" s="278" t="s">
        <v>577</v>
      </c>
      <c r="C48" s="279" t="s">
        <v>329</v>
      </c>
      <c r="D48" s="279" t="s">
        <v>321</v>
      </c>
      <c r="E48" s="247" t="s">
        <v>581</v>
      </c>
      <c r="F48" s="244" t="s">
        <v>582</v>
      </c>
      <c r="G48" s="266">
        <v>850</v>
      </c>
      <c r="H48" s="266">
        <v>850</v>
      </c>
      <c r="I48" s="266"/>
      <c r="J48" s="266"/>
      <c r="K48" s="266">
        <v>680</v>
      </c>
      <c r="L48" s="266"/>
      <c r="M48" s="266"/>
      <c r="N48" s="267">
        <v>680</v>
      </c>
      <c r="O48" s="267"/>
      <c r="P48" s="267"/>
      <c r="Q48" s="267"/>
      <c r="R48" s="277"/>
      <c r="S48" s="195"/>
      <c r="T48" s="195"/>
    </row>
    <row r="49" spans="1:68" ht="47.25" hidden="1">
      <c r="A49" s="242" t="s">
        <v>318</v>
      </c>
      <c r="B49" s="278" t="s">
        <v>578</v>
      </c>
      <c r="C49" s="279" t="s">
        <v>329</v>
      </c>
      <c r="D49" s="279" t="s">
        <v>321</v>
      </c>
      <c r="E49" s="247" t="s">
        <v>581</v>
      </c>
      <c r="F49" s="244" t="s">
        <v>582</v>
      </c>
      <c r="G49" s="266">
        <v>330</v>
      </c>
      <c r="H49" s="266">
        <v>330</v>
      </c>
      <c r="I49" s="266"/>
      <c r="J49" s="266"/>
      <c r="K49" s="266">
        <v>264</v>
      </c>
      <c r="L49" s="266"/>
      <c r="M49" s="266"/>
      <c r="N49" s="267">
        <v>264</v>
      </c>
      <c r="O49" s="267"/>
      <c r="P49" s="267"/>
      <c r="Q49" s="267"/>
      <c r="R49" s="277"/>
      <c r="S49" s="195"/>
      <c r="T49" s="195"/>
    </row>
    <row r="50" spans="1:68" ht="47.25" hidden="1">
      <c r="A50" s="242" t="s">
        <v>16</v>
      </c>
      <c r="B50" s="278" t="s">
        <v>579</v>
      </c>
      <c r="C50" s="279" t="s">
        <v>329</v>
      </c>
      <c r="D50" s="279" t="s">
        <v>352</v>
      </c>
      <c r="E50" s="247" t="s">
        <v>581</v>
      </c>
      <c r="F50" s="244" t="s">
        <v>582</v>
      </c>
      <c r="G50" s="266">
        <v>1100</v>
      </c>
      <c r="H50" s="266">
        <v>1100</v>
      </c>
      <c r="I50" s="266"/>
      <c r="J50" s="266"/>
      <c r="K50" s="266">
        <v>740</v>
      </c>
      <c r="L50" s="266"/>
      <c r="M50" s="266"/>
      <c r="N50" s="267">
        <v>740</v>
      </c>
      <c r="O50" s="267"/>
      <c r="P50" s="267"/>
      <c r="Q50" s="267"/>
      <c r="R50" s="277"/>
      <c r="S50" s="195"/>
      <c r="T50" s="195"/>
    </row>
    <row r="51" spans="1:68" ht="47.25" hidden="1">
      <c r="A51" s="242" t="s">
        <v>319</v>
      </c>
      <c r="B51" s="278" t="s">
        <v>580</v>
      </c>
      <c r="C51" s="279" t="s">
        <v>329</v>
      </c>
      <c r="D51" s="279" t="s">
        <v>356</v>
      </c>
      <c r="E51" s="247" t="s">
        <v>581</v>
      </c>
      <c r="F51" s="244" t="s">
        <v>582</v>
      </c>
      <c r="G51" s="266">
        <v>100</v>
      </c>
      <c r="H51" s="266">
        <v>100</v>
      </c>
      <c r="I51" s="266"/>
      <c r="J51" s="266"/>
      <c r="K51" s="266">
        <v>100</v>
      </c>
      <c r="L51" s="266"/>
      <c r="M51" s="266"/>
      <c r="N51" s="267">
        <v>100</v>
      </c>
      <c r="O51" s="267"/>
      <c r="P51" s="267"/>
      <c r="Q51" s="267"/>
      <c r="R51" s="277"/>
      <c r="S51" s="195"/>
      <c r="T51" s="195"/>
    </row>
    <row r="52" spans="1:68" s="193" customFormat="1" ht="47.25" hidden="1">
      <c r="A52" s="237" t="s">
        <v>101</v>
      </c>
      <c r="B52" s="217" t="s">
        <v>349</v>
      </c>
      <c r="C52" s="293"/>
      <c r="D52" s="293"/>
      <c r="E52" s="294"/>
      <c r="F52" s="239"/>
      <c r="G52" s="268">
        <f t="shared" ref="G52:Q52" si="14">G53+G65</f>
        <v>183254</v>
      </c>
      <c r="H52" s="268">
        <f t="shared" si="14"/>
        <v>32459.445</v>
      </c>
      <c r="I52" s="268">
        <f t="shared" si="14"/>
        <v>1061</v>
      </c>
      <c r="J52" s="268">
        <f t="shared" si="14"/>
        <v>0</v>
      </c>
      <c r="K52" s="268">
        <f t="shared" si="14"/>
        <v>30236.445</v>
      </c>
      <c r="L52" s="268">
        <f t="shared" si="14"/>
        <v>0</v>
      </c>
      <c r="M52" s="268">
        <f t="shared" si="14"/>
        <v>0</v>
      </c>
      <c r="N52" s="269">
        <f t="shared" si="14"/>
        <v>30000</v>
      </c>
      <c r="O52" s="269">
        <f t="shared" si="14"/>
        <v>0</v>
      </c>
      <c r="P52" s="269">
        <f t="shared" si="14"/>
        <v>0</v>
      </c>
      <c r="Q52" s="269">
        <f t="shared" si="14"/>
        <v>0</v>
      </c>
      <c r="R52" s="295"/>
      <c r="S52" s="195"/>
      <c r="T52" s="195"/>
    </row>
    <row r="53" spans="1:68" s="262" customFormat="1" hidden="1">
      <c r="A53" s="256" t="s">
        <v>41</v>
      </c>
      <c r="B53" s="296" t="s">
        <v>323</v>
      </c>
      <c r="C53" s="297"/>
      <c r="D53" s="297"/>
      <c r="E53" s="298"/>
      <c r="F53" s="258"/>
      <c r="G53" s="272">
        <f t="shared" ref="G53:Q53" si="15">G54</f>
        <v>183254</v>
      </c>
      <c r="H53" s="272">
        <f t="shared" si="15"/>
        <v>32459.445</v>
      </c>
      <c r="I53" s="272">
        <f t="shared" si="15"/>
        <v>1061</v>
      </c>
      <c r="J53" s="272">
        <f t="shared" si="15"/>
        <v>0</v>
      </c>
      <c r="K53" s="272">
        <f t="shared" si="15"/>
        <v>26736.445</v>
      </c>
      <c r="L53" s="272">
        <f t="shared" si="15"/>
        <v>0</v>
      </c>
      <c r="M53" s="272">
        <f t="shared" si="15"/>
        <v>0</v>
      </c>
      <c r="N53" s="273">
        <f t="shared" si="15"/>
        <v>26500</v>
      </c>
      <c r="O53" s="273">
        <f t="shared" si="15"/>
        <v>0</v>
      </c>
      <c r="P53" s="273">
        <f t="shared" si="15"/>
        <v>0</v>
      </c>
      <c r="Q53" s="273">
        <f t="shared" si="15"/>
        <v>0</v>
      </c>
      <c r="R53" s="277"/>
      <c r="S53" s="195"/>
      <c r="T53" s="195"/>
    </row>
    <row r="54" spans="1:68" s="262" customFormat="1" ht="31.5" hidden="1">
      <c r="A54" s="284" t="s">
        <v>436</v>
      </c>
      <c r="B54" s="270" t="s">
        <v>331</v>
      </c>
      <c r="C54" s="299"/>
      <c r="D54" s="291"/>
      <c r="E54" s="292"/>
      <c r="F54" s="258"/>
      <c r="G54" s="300">
        <f t="shared" ref="G54:Q54" si="16">SUM(G55:G64)</f>
        <v>183254</v>
      </c>
      <c r="H54" s="300">
        <f t="shared" si="16"/>
        <v>32459.445</v>
      </c>
      <c r="I54" s="300">
        <f t="shared" si="16"/>
        <v>1061</v>
      </c>
      <c r="J54" s="300">
        <f t="shared" si="16"/>
        <v>0</v>
      </c>
      <c r="K54" s="300">
        <f t="shared" si="16"/>
        <v>26736.445</v>
      </c>
      <c r="L54" s="300">
        <f t="shared" si="16"/>
        <v>0</v>
      </c>
      <c r="M54" s="300">
        <f t="shared" si="16"/>
        <v>0</v>
      </c>
      <c r="N54" s="301">
        <f t="shared" si="16"/>
        <v>26500</v>
      </c>
      <c r="O54" s="301">
        <f t="shared" si="16"/>
        <v>0</v>
      </c>
      <c r="P54" s="301">
        <f t="shared" si="16"/>
        <v>0</v>
      </c>
      <c r="Q54" s="301">
        <f t="shared" si="16"/>
        <v>0</v>
      </c>
      <c r="R54" s="277"/>
      <c r="S54" s="274"/>
      <c r="T54" s="195"/>
    </row>
    <row r="55" spans="1:68" ht="48" hidden="1" customHeight="1">
      <c r="A55" s="263" t="s">
        <v>592</v>
      </c>
      <c r="B55" s="275" t="s">
        <v>339</v>
      </c>
      <c r="C55" s="264" t="s">
        <v>329</v>
      </c>
      <c r="D55" s="246" t="s">
        <v>56</v>
      </c>
      <c r="E55" s="265" t="s">
        <v>522</v>
      </c>
      <c r="F55" s="244" t="s">
        <v>427</v>
      </c>
      <c r="G55" s="276">
        <v>79043</v>
      </c>
      <c r="H55" s="276">
        <v>1717</v>
      </c>
      <c r="I55" s="266">
        <v>1061</v>
      </c>
      <c r="J55" s="266"/>
      <c r="K55" s="266">
        <v>1717</v>
      </c>
      <c r="L55" s="266"/>
      <c r="M55" s="266"/>
      <c r="N55" s="267">
        <v>1717</v>
      </c>
      <c r="O55" s="267"/>
      <c r="P55" s="267"/>
      <c r="Q55" s="267"/>
      <c r="R55" s="277"/>
      <c r="S55" s="195"/>
      <c r="T55" s="195"/>
    </row>
    <row r="56" spans="1:68" ht="35.25" hidden="1" customHeight="1">
      <c r="A56" s="263" t="s">
        <v>605</v>
      </c>
      <c r="B56" s="275" t="s">
        <v>55</v>
      </c>
      <c r="C56" s="264" t="s">
        <v>329</v>
      </c>
      <c r="D56" s="246" t="str">
        <f>D55</f>
        <v>Thị trấn Đăk Glei</v>
      </c>
      <c r="E56" s="265" t="s">
        <v>512</v>
      </c>
      <c r="F56" s="244" t="s">
        <v>410</v>
      </c>
      <c r="G56" s="276">
        <v>21280</v>
      </c>
      <c r="H56" s="276">
        <v>4000</v>
      </c>
      <c r="I56" s="266"/>
      <c r="J56" s="266"/>
      <c r="K56" s="266">
        <v>1400</v>
      </c>
      <c r="L56" s="266"/>
      <c r="M56" s="266"/>
      <c r="N56" s="267">
        <v>1400</v>
      </c>
      <c r="O56" s="267"/>
      <c r="P56" s="267"/>
      <c r="Q56" s="267"/>
      <c r="R56" s="277"/>
      <c r="S56" s="195"/>
      <c r="T56" s="195"/>
    </row>
    <row r="57" spans="1:68" ht="47.25" hidden="1">
      <c r="A57" s="263" t="s">
        <v>606</v>
      </c>
      <c r="B57" s="243" t="s">
        <v>327</v>
      </c>
      <c r="C57" s="264" t="s">
        <v>329</v>
      </c>
      <c r="D57" s="246" t="str">
        <f>D56</f>
        <v>Thị trấn Đăk Glei</v>
      </c>
      <c r="E57" s="265" t="s">
        <v>511</v>
      </c>
      <c r="F57" s="244" t="s">
        <v>422</v>
      </c>
      <c r="G57" s="280">
        <v>13564</v>
      </c>
      <c r="H57" s="266">
        <v>5633</v>
      </c>
      <c r="I57" s="266"/>
      <c r="J57" s="266"/>
      <c r="K57" s="266">
        <v>5633</v>
      </c>
      <c r="L57" s="266"/>
      <c r="M57" s="266"/>
      <c r="N57" s="267">
        <v>5633</v>
      </c>
      <c r="O57" s="267"/>
      <c r="P57" s="267"/>
      <c r="Q57" s="267"/>
      <c r="R57" s="277"/>
      <c r="S57" s="195"/>
      <c r="T57" s="195"/>
    </row>
    <row r="58" spans="1:68" ht="47.25" hidden="1">
      <c r="A58" s="263" t="s">
        <v>607</v>
      </c>
      <c r="B58" s="288" t="s">
        <v>58</v>
      </c>
      <c r="C58" s="264" t="s">
        <v>329</v>
      </c>
      <c r="D58" s="279" t="s">
        <v>356</v>
      </c>
      <c r="E58" s="247" t="s">
        <v>515</v>
      </c>
      <c r="F58" s="244" t="s">
        <v>428</v>
      </c>
      <c r="G58" s="280">
        <v>1200</v>
      </c>
      <c r="H58" s="266">
        <v>1100</v>
      </c>
      <c r="I58" s="266"/>
      <c r="J58" s="266"/>
      <c r="K58" s="266">
        <v>1075.509</v>
      </c>
      <c r="L58" s="266"/>
      <c r="M58" s="266"/>
      <c r="N58" s="267">
        <v>1075.509</v>
      </c>
      <c r="O58" s="267"/>
      <c r="P58" s="267"/>
      <c r="Q58" s="267"/>
      <c r="R58" s="277"/>
      <c r="S58" s="195"/>
      <c r="T58" s="195"/>
    </row>
    <row r="59" spans="1:68" ht="47.25" hidden="1">
      <c r="A59" s="263" t="s">
        <v>608</v>
      </c>
      <c r="B59" s="243" t="s">
        <v>326</v>
      </c>
      <c r="C59" s="264" t="s">
        <v>329</v>
      </c>
      <c r="D59" s="246" t="s">
        <v>359</v>
      </c>
      <c r="E59" s="265" t="s">
        <v>512</v>
      </c>
      <c r="F59" s="244" t="s">
        <v>429</v>
      </c>
      <c r="G59" s="280">
        <v>2500</v>
      </c>
      <c r="H59" s="266">
        <v>2300</v>
      </c>
      <c r="I59" s="266"/>
      <c r="J59" s="266"/>
      <c r="K59" s="266">
        <v>1994.4559999999999</v>
      </c>
      <c r="L59" s="266"/>
      <c r="M59" s="266"/>
      <c r="N59" s="267">
        <v>1994.4559999999999</v>
      </c>
      <c r="O59" s="267"/>
      <c r="P59" s="267"/>
      <c r="Q59" s="267"/>
      <c r="R59" s="277"/>
      <c r="S59" s="195"/>
      <c r="T59" s="195"/>
    </row>
    <row r="60" spans="1:68" ht="47.25" hidden="1">
      <c r="A60" s="263" t="s">
        <v>609</v>
      </c>
      <c r="B60" s="278" t="s">
        <v>336</v>
      </c>
      <c r="C60" s="279" t="str">
        <f>C59</f>
        <v>BQL dự án đầu tư xây dựng</v>
      </c>
      <c r="D60" s="279" t="str">
        <f>D58</f>
        <v>Xã Đăk Pék</v>
      </c>
      <c r="E60" s="247" t="s">
        <v>516</v>
      </c>
      <c r="F60" s="244" t="s">
        <v>445</v>
      </c>
      <c r="G60" s="266">
        <f>5167+500</f>
        <v>5667</v>
      </c>
      <c r="H60" s="266">
        <v>4200</v>
      </c>
      <c r="I60" s="266"/>
      <c r="J60" s="266"/>
      <c r="K60" s="266">
        <v>1858.0930000000001</v>
      </c>
      <c r="L60" s="266"/>
      <c r="M60" s="266"/>
      <c r="N60" s="267">
        <v>1121.6480000000001</v>
      </c>
      <c r="O60" s="267"/>
      <c r="P60" s="267"/>
      <c r="Q60" s="267">
        <f>N60-K60</f>
        <v>-736.44499999999994</v>
      </c>
      <c r="R60" s="287" t="s">
        <v>45</v>
      </c>
      <c r="S60" s="195"/>
      <c r="T60" s="195"/>
    </row>
    <row r="61" spans="1:68" s="193" customFormat="1" ht="47.25" hidden="1">
      <c r="A61" s="263" t="s">
        <v>610</v>
      </c>
      <c r="B61" s="278" t="s">
        <v>590</v>
      </c>
      <c r="C61" s="279" t="str">
        <f>C60</f>
        <v>BQL dự án đầu tư xây dựng</v>
      </c>
      <c r="D61" s="279" t="s">
        <v>353</v>
      </c>
      <c r="E61" s="247" t="s">
        <v>512</v>
      </c>
      <c r="F61" s="277" t="s">
        <v>518</v>
      </c>
      <c r="G61" s="266">
        <v>2000</v>
      </c>
      <c r="H61" s="266">
        <v>450</v>
      </c>
      <c r="I61" s="240"/>
      <c r="J61" s="240"/>
      <c r="K61" s="266">
        <f>450+7.627</f>
        <v>457.62700000000001</v>
      </c>
      <c r="L61" s="266"/>
      <c r="M61" s="266"/>
      <c r="N61" s="267">
        <v>457.62700000000001</v>
      </c>
      <c r="O61" s="267"/>
      <c r="P61" s="267"/>
      <c r="Q61" s="267"/>
      <c r="R61" s="277"/>
      <c r="S61" s="195"/>
      <c r="T61" s="195"/>
    </row>
    <row r="62" spans="1:68" ht="44.25" hidden="1" customHeight="1">
      <c r="A62" s="263" t="s">
        <v>611</v>
      </c>
      <c r="B62" s="243" t="s">
        <v>625</v>
      </c>
      <c r="C62" s="246" t="s">
        <v>329</v>
      </c>
      <c r="D62" s="246" t="s">
        <v>56</v>
      </c>
      <c r="E62" s="265">
        <v>2024</v>
      </c>
      <c r="F62" s="244" t="s">
        <v>442</v>
      </c>
      <c r="G62" s="280">
        <v>1500</v>
      </c>
      <c r="H62" s="266">
        <v>1400</v>
      </c>
      <c r="I62" s="280"/>
      <c r="J62" s="280"/>
      <c r="K62" s="280">
        <v>1441.0529999999999</v>
      </c>
      <c r="L62" s="266"/>
      <c r="M62" s="280"/>
      <c r="N62" s="281">
        <v>1441.0529999999999</v>
      </c>
      <c r="O62" s="267"/>
      <c r="P62" s="281"/>
      <c r="Q62" s="281"/>
      <c r="R62" s="277"/>
      <c r="S62" s="195"/>
      <c r="T62" s="195"/>
    </row>
    <row r="63" spans="1:68" ht="47.25" hidden="1">
      <c r="A63" s="263" t="s">
        <v>612</v>
      </c>
      <c r="B63" s="243" t="s">
        <v>586</v>
      </c>
      <c r="C63" s="246" t="s">
        <v>329</v>
      </c>
      <c r="D63" s="246" t="s">
        <v>56</v>
      </c>
      <c r="E63" s="302" t="s">
        <v>513</v>
      </c>
      <c r="F63" s="244" t="s">
        <v>587</v>
      </c>
      <c r="G63" s="280">
        <v>53100</v>
      </c>
      <c r="H63" s="266">
        <f>10923+236.445</f>
        <v>11159.445</v>
      </c>
      <c r="I63" s="280"/>
      <c r="J63" s="280"/>
      <c r="K63" s="280">
        <f>10923.262+236.445</f>
        <v>11159.707</v>
      </c>
      <c r="L63" s="266"/>
      <c r="M63" s="280"/>
      <c r="N63" s="281">
        <f>10923.262+236.445</f>
        <v>11159.707</v>
      </c>
      <c r="O63" s="267"/>
      <c r="P63" s="281"/>
      <c r="Q63" s="281">
        <v>236.44499999999999</v>
      </c>
      <c r="R63" s="277" t="s">
        <v>47</v>
      </c>
      <c r="S63" s="195"/>
      <c r="T63" s="195"/>
      <c r="BP63" s="194" t="s">
        <v>638</v>
      </c>
    </row>
    <row r="64" spans="1:68" ht="37.5" hidden="1" customHeight="1">
      <c r="A64" s="263" t="s">
        <v>613</v>
      </c>
      <c r="B64" s="278" t="s">
        <v>602</v>
      </c>
      <c r="C64" s="279" t="s">
        <v>329</v>
      </c>
      <c r="D64" s="279" t="s">
        <v>321</v>
      </c>
      <c r="E64" s="247" t="s">
        <v>604</v>
      </c>
      <c r="F64" s="244" t="s">
        <v>603</v>
      </c>
      <c r="G64" s="266">
        <v>3400</v>
      </c>
      <c r="H64" s="266">
        <v>500</v>
      </c>
      <c r="I64" s="266"/>
      <c r="J64" s="266"/>
      <c r="K64" s="266"/>
      <c r="L64" s="266"/>
      <c r="M64" s="266"/>
      <c r="N64" s="267">
        <v>500</v>
      </c>
      <c r="O64" s="267"/>
      <c r="P64" s="267"/>
      <c r="Q64" s="267">
        <f>N64-K64</f>
        <v>500</v>
      </c>
      <c r="R64" s="287" t="s">
        <v>49</v>
      </c>
      <c r="S64" s="195"/>
      <c r="T64" s="195"/>
    </row>
    <row r="65" spans="1:22" s="262" customFormat="1" ht="31.5" hidden="1">
      <c r="A65" s="284" t="s">
        <v>46</v>
      </c>
      <c r="B65" s="303" t="s">
        <v>340</v>
      </c>
      <c r="C65" s="299"/>
      <c r="D65" s="299"/>
      <c r="E65" s="292"/>
      <c r="F65" s="258"/>
      <c r="G65" s="272"/>
      <c r="H65" s="260"/>
      <c r="I65" s="260"/>
      <c r="J65" s="260"/>
      <c r="K65" s="260">
        <v>3500</v>
      </c>
      <c r="L65" s="260"/>
      <c r="M65" s="260"/>
      <c r="N65" s="261">
        <v>3500</v>
      </c>
      <c r="O65" s="261"/>
      <c r="P65" s="261"/>
      <c r="Q65" s="261"/>
      <c r="R65" s="277"/>
      <c r="S65" s="195"/>
      <c r="T65" s="195"/>
    </row>
    <row r="66" spans="1:22" s="193" customFormat="1" ht="47.25" hidden="1">
      <c r="A66" s="237" t="s">
        <v>137</v>
      </c>
      <c r="B66" s="219" t="s">
        <v>350</v>
      </c>
      <c r="C66" s="304"/>
      <c r="D66" s="304"/>
      <c r="E66" s="283"/>
      <c r="F66" s="305"/>
      <c r="G66" s="240">
        <f>SUM(G68:G70)</f>
        <v>6142</v>
      </c>
      <c r="H66" s="240">
        <f t="shared" ref="H66:I66" si="17">SUM(H68:H70)</f>
        <v>4590</v>
      </c>
      <c r="I66" s="240">
        <f t="shared" si="17"/>
        <v>0</v>
      </c>
      <c r="J66" s="240"/>
      <c r="K66" s="240">
        <f>K67</f>
        <v>4590</v>
      </c>
      <c r="L66" s="240">
        <f t="shared" ref="L66:Q66" si="18">L67</f>
        <v>0</v>
      </c>
      <c r="M66" s="240">
        <f t="shared" si="18"/>
        <v>0</v>
      </c>
      <c r="N66" s="241">
        <f t="shared" si="18"/>
        <v>4590</v>
      </c>
      <c r="O66" s="241">
        <f t="shared" si="18"/>
        <v>0</v>
      </c>
      <c r="P66" s="241">
        <f t="shared" si="18"/>
        <v>0</v>
      </c>
      <c r="Q66" s="241">
        <f t="shared" si="18"/>
        <v>0</v>
      </c>
      <c r="R66" s="231"/>
      <c r="S66" s="195"/>
      <c r="T66" s="195"/>
    </row>
    <row r="67" spans="1:22" s="262" customFormat="1" ht="31.5" hidden="1">
      <c r="A67" s="256" t="s">
        <v>32</v>
      </c>
      <c r="B67" s="270" t="s">
        <v>331</v>
      </c>
      <c r="C67" s="306"/>
      <c r="D67" s="306"/>
      <c r="E67" s="286"/>
      <c r="F67" s="307"/>
      <c r="G67" s="260">
        <f>G68+G69+G70</f>
        <v>6142</v>
      </c>
      <c r="H67" s="260">
        <f t="shared" ref="H67:J67" si="19">H68+H69+H70</f>
        <v>4590</v>
      </c>
      <c r="I67" s="260">
        <f t="shared" si="19"/>
        <v>0</v>
      </c>
      <c r="J67" s="260">
        <f t="shared" si="19"/>
        <v>0</v>
      </c>
      <c r="K67" s="260">
        <f>SUM(K68:K70)</f>
        <v>4590</v>
      </c>
      <c r="L67" s="260">
        <f t="shared" ref="L67:Q67" si="20">SUM(L68:L70)</f>
        <v>0</v>
      </c>
      <c r="M67" s="260">
        <f t="shared" si="20"/>
        <v>0</v>
      </c>
      <c r="N67" s="261">
        <f t="shared" si="20"/>
        <v>4590</v>
      </c>
      <c r="O67" s="261">
        <f t="shared" si="20"/>
        <v>0</v>
      </c>
      <c r="P67" s="261">
        <f t="shared" si="20"/>
        <v>0</v>
      </c>
      <c r="Q67" s="261">
        <f t="shared" si="20"/>
        <v>0</v>
      </c>
      <c r="R67" s="231"/>
      <c r="S67" s="274"/>
      <c r="T67" s="195"/>
    </row>
    <row r="68" spans="1:22" ht="47.25" hidden="1">
      <c r="A68" s="242" t="s">
        <v>41</v>
      </c>
      <c r="B68" s="278" t="s">
        <v>333</v>
      </c>
      <c r="C68" s="279" t="str">
        <f>C39</f>
        <v>BQL dự án đầu tư xây dựng</v>
      </c>
      <c r="D68" s="279" t="s">
        <v>352</v>
      </c>
      <c r="E68" s="247" t="s">
        <v>512</v>
      </c>
      <c r="F68" s="244" t="str">
        <f>F59</f>
        <v>2497; 15/12/2020</v>
      </c>
      <c r="G68" s="266">
        <f>1500+1552</f>
        <v>3052</v>
      </c>
      <c r="H68" s="266">
        <v>1500</v>
      </c>
      <c r="I68" s="266"/>
      <c r="J68" s="266"/>
      <c r="K68" s="266">
        <v>1500</v>
      </c>
      <c r="L68" s="266"/>
      <c r="M68" s="266"/>
      <c r="N68" s="267">
        <v>1500</v>
      </c>
      <c r="O68" s="267"/>
      <c r="P68" s="267"/>
      <c r="Q68" s="267"/>
      <c r="R68" s="231"/>
      <c r="S68" s="195"/>
      <c r="T68" s="195"/>
    </row>
    <row r="69" spans="1:22" ht="41.25" hidden="1" customHeight="1">
      <c r="A69" s="242" t="s">
        <v>46</v>
      </c>
      <c r="B69" s="278" t="s">
        <v>347</v>
      </c>
      <c r="C69" s="279" t="str">
        <f>C37</f>
        <v>BQL dự án đầu tư xây dựng</v>
      </c>
      <c r="D69" s="279" t="s">
        <v>367</v>
      </c>
      <c r="E69" s="247" t="s">
        <v>516</v>
      </c>
      <c r="F69" s="244" t="str">
        <f>F70</f>
        <v>839; 05/9/2021</v>
      </c>
      <c r="G69" s="266">
        <f>500+90</f>
        <v>590</v>
      </c>
      <c r="H69" s="266">
        <f>G69</f>
        <v>590</v>
      </c>
      <c r="I69" s="266"/>
      <c r="J69" s="266"/>
      <c r="K69" s="266">
        <v>590</v>
      </c>
      <c r="L69" s="266"/>
      <c r="M69" s="266"/>
      <c r="N69" s="267">
        <v>590</v>
      </c>
      <c r="O69" s="267"/>
      <c r="P69" s="267"/>
      <c r="Q69" s="267"/>
      <c r="R69" s="231"/>
      <c r="S69" s="195"/>
      <c r="T69" s="195"/>
    </row>
    <row r="70" spans="1:22" ht="42" hidden="1" customHeight="1">
      <c r="A70" s="242" t="s">
        <v>99</v>
      </c>
      <c r="B70" s="278" t="s">
        <v>334</v>
      </c>
      <c r="C70" s="279" t="str">
        <f>C68</f>
        <v>BQL dự án đầu tư xây dựng</v>
      </c>
      <c r="D70" s="279" t="s">
        <v>359</v>
      </c>
      <c r="E70" s="247" t="s">
        <v>519</v>
      </c>
      <c r="F70" s="244" t="str">
        <f>F62</f>
        <v>839; 05/9/2021</v>
      </c>
      <c r="G70" s="266">
        <v>2500</v>
      </c>
      <c r="H70" s="266">
        <v>2500</v>
      </c>
      <c r="I70" s="266"/>
      <c r="J70" s="266"/>
      <c r="K70" s="266">
        <v>2500</v>
      </c>
      <c r="L70" s="266"/>
      <c r="M70" s="266"/>
      <c r="N70" s="267">
        <v>2500</v>
      </c>
      <c r="O70" s="267"/>
      <c r="P70" s="267"/>
      <c r="Q70" s="267"/>
      <c r="R70" s="231"/>
      <c r="S70" s="195"/>
      <c r="T70" s="195"/>
    </row>
    <row r="71" spans="1:22" s="193" customFormat="1" ht="31.5" hidden="1">
      <c r="A71" s="237" t="s">
        <v>139</v>
      </c>
      <c r="B71" s="219" t="s">
        <v>438</v>
      </c>
      <c r="C71" s="304"/>
      <c r="D71" s="304"/>
      <c r="E71" s="283"/>
      <c r="F71" s="239"/>
      <c r="G71" s="240">
        <f>G72+G93+G95+G98</f>
        <v>242450.96004999999</v>
      </c>
      <c r="H71" s="240">
        <f t="shared" ref="H71:P71" si="21">H72+H93+H95+H98</f>
        <v>8394.1659999999993</v>
      </c>
      <c r="I71" s="240">
        <f t="shared" si="21"/>
        <v>12739.197400000001</v>
      </c>
      <c r="J71" s="240"/>
      <c r="K71" s="240">
        <f>K72+K93+K95+K98</f>
        <v>8154.1620000000003</v>
      </c>
      <c r="L71" s="240">
        <f t="shared" ref="L71:M71" si="22">L72+L93+L95+L98</f>
        <v>0</v>
      </c>
      <c r="M71" s="240">
        <f t="shared" si="22"/>
        <v>277.99700000000001</v>
      </c>
      <c r="N71" s="241">
        <f t="shared" ref="N71" si="23">N72+N93+N95+N98</f>
        <v>8154.1620000000003</v>
      </c>
      <c r="O71" s="241">
        <f t="shared" si="21"/>
        <v>0</v>
      </c>
      <c r="P71" s="241">
        <f t="shared" si="21"/>
        <v>277.99700000000001</v>
      </c>
      <c r="Q71" s="241">
        <f t="shared" ref="Q71" si="24">Q72+Q93+Q95+Q98</f>
        <v>0</v>
      </c>
      <c r="R71" s="231"/>
      <c r="S71" s="195"/>
      <c r="T71" s="195"/>
      <c r="V71" s="193">
        <f>T71-N71</f>
        <v>-8154.1620000000003</v>
      </c>
    </row>
    <row r="72" spans="1:22" s="193" customFormat="1" ht="31.5" hidden="1">
      <c r="A72" s="237" t="s">
        <v>32</v>
      </c>
      <c r="B72" s="219" t="s">
        <v>435</v>
      </c>
      <c r="C72" s="304"/>
      <c r="D72" s="304"/>
      <c r="E72" s="283"/>
      <c r="F72" s="239"/>
      <c r="G72" s="240">
        <f>G73+G81+G91</f>
        <v>180210.96004999999</v>
      </c>
      <c r="H72" s="240">
        <f t="shared" ref="H72:P72" si="25">H73+H81+H91</f>
        <v>2137.7460000000001</v>
      </c>
      <c r="I72" s="240">
        <f t="shared" si="25"/>
        <v>12739.197400000001</v>
      </c>
      <c r="J72" s="240"/>
      <c r="K72" s="240">
        <f>K73+K81+K91</f>
        <v>2137.7460000000001</v>
      </c>
      <c r="L72" s="240">
        <f t="shared" ref="L72:M72" si="26">L73+L81+L91</f>
        <v>0</v>
      </c>
      <c r="M72" s="240">
        <f t="shared" si="26"/>
        <v>277.99700000000001</v>
      </c>
      <c r="N72" s="241">
        <f t="shared" si="25"/>
        <v>2137.7460000000001</v>
      </c>
      <c r="O72" s="241">
        <f t="shared" si="25"/>
        <v>0</v>
      </c>
      <c r="P72" s="241">
        <f t="shared" si="25"/>
        <v>277.99700000000001</v>
      </c>
      <c r="Q72" s="241">
        <f t="shared" ref="Q72" si="27">Q73+Q81+Q91</f>
        <v>0</v>
      </c>
      <c r="R72" s="231"/>
      <c r="S72" s="195"/>
      <c r="T72" s="195"/>
    </row>
    <row r="73" spans="1:22" s="262" customFormat="1" ht="47.25" hidden="1">
      <c r="A73" s="256" t="s">
        <v>436</v>
      </c>
      <c r="B73" s="308" t="s">
        <v>370</v>
      </c>
      <c r="C73" s="309"/>
      <c r="D73" s="309"/>
      <c r="E73" s="286"/>
      <c r="F73" s="271"/>
      <c r="G73" s="260">
        <f>SUM(G74:G80)</f>
        <v>5870.4309999999996</v>
      </c>
      <c r="H73" s="260">
        <f t="shared" ref="H73:P73" si="28">SUM(H74:H80)</f>
        <v>106.042</v>
      </c>
      <c r="I73" s="260">
        <f t="shared" si="28"/>
        <v>5326.5619999999999</v>
      </c>
      <c r="J73" s="260"/>
      <c r="K73" s="261">
        <f>SUM(K74:K80)</f>
        <v>106.042</v>
      </c>
      <c r="L73" s="261">
        <f t="shared" ref="L73:M73" si="29">SUM(L74:L80)</f>
        <v>0</v>
      </c>
      <c r="M73" s="261">
        <f t="shared" si="29"/>
        <v>106.042</v>
      </c>
      <c r="N73" s="261">
        <f t="shared" si="28"/>
        <v>106.042</v>
      </c>
      <c r="O73" s="261">
        <f t="shared" si="28"/>
        <v>0</v>
      </c>
      <c r="P73" s="261">
        <f t="shared" si="28"/>
        <v>106.042</v>
      </c>
      <c r="Q73" s="261">
        <f t="shared" ref="Q73" si="30">SUM(Q74:Q80)</f>
        <v>0</v>
      </c>
      <c r="R73" s="271"/>
      <c r="S73" s="274"/>
      <c r="T73" s="274"/>
    </row>
    <row r="74" spans="1:22" ht="36" hidden="1" customHeight="1">
      <c r="A74" s="242" t="s">
        <v>41</v>
      </c>
      <c r="B74" s="248" t="s">
        <v>371</v>
      </c>
      <c r="C74" s="287" t="s">
        <v>386</v>
      </c>
      <c r="D74" s="310" t="s">
        <v>321</v>
      </c>
      <c r="E74" s="247" t="s">
        <v>43</v>
      </c>
      <c r="F74" s="277" t="s">
        <v>397</v>
      </c>
      <c r="G74" s="266">
        <v>1355</v>
      </c>
      <c r="H74" s="266">
        <f t="shared" ref="H74:H80" si="31">N74</f>
        <v>19.670000000000002</v>
      </c>
      <c r="I74" s="266">
        <v>1065</v>
      </c>
      <c r="J74" s="266"/>
      <c r="K74" s="267">
        <v>19.670000000000002</v>
      </c>
      <c r="L74" s="266"/>
      <c r="M74" s="266">
        <v>19.670000000000002</v>
      </c>
      <c r="N74" s="267">
        <v>19.670000000000002</v>
      </c>
      <c r="O74" s="267"/>
      <c r="P74" s="267">
        <v>19.670000000000002</v>
      </c>
      <c r="Q74" s="267"/>
      <c r="R74" s="277"/>
      <c r="S74" s="289"/>
      <c r="T74" s="195"/>
    </row>
    <row r="75" spans="1:22" ht="47.25" hidden="1">
      <c r="A75" s="242" t="s">
        <v>46</v>
      </c>
      <c r="B75" s="278" t="s">
        <v>372</v>
      </c>
      <c r="C75" s="277" t="s">
        <v>386</v>
      </c>
      <c r="D75" s="310" t="s">
        <v>321</v>
      </c>
      <c r="E75" s="247" t="s">
        <v>43</v>
      </c>
      <c r="F75" s="311" t="s">
        <v>398</v>
      </c>
      <c r="G75" s="266">
        <v>395</v>
      </c>
      <c r="H75" s="266">
        <f t="shared" si="31"/>
        <v>7.7</v>
      </c>
      <c r="I75" s="266">
        <v>531</v>
      </c>
      <c r="J75" s="266"/>
      <c r="K75" s="267">
        <v>7.7</v>
      </c>
      <c r="L75" s="266"/>
      <c r="M75" s="266">
        <v>7.7</v>
      </c>
      <c r="N75" s="267">
        <v>7.7</v>
      </c>
      <c r="O75" s="267"/>
      <c r="P75" s="267">
        <v>7.7</v>
      </c>
      <c r="Q75" s="267"/>
      <c r="R75" s="277"/>
      <c r="S75" s="289"/>
      <c r="T75" s="195"/>
    </row>
    <row r="76" spans="1:22" ht="47.25" hidden="1">
      <c r="A76" s="242" t="s">
        <v>99</v>
      </c>
      <c r="B76" s="248" t="s">
        <v>373</v>
      </c>
      <c r="C76" s="311" t="s">
        <v>387</v>
      </c>
      <c r="D76" s="249" t="s">
        <v>357</v>
      </c>
      <c r="E76" s="247">
        <v>2018</v>
      </c>
      <c r="F76" s="277" t="s">
        <v>399</v>
      </c>
      <c r="G76" s="266">
        <v>417</v>
      </c>
      <c r="H76" s="266">
        <f t="shared" si="31"/>
        <v>7.0570000000000004</v>
      </c>
      <c r="I76" s="266">
        <v>622</v>
      </c>
      <c r="J76" s="266"/>
      <c r="K76" s="267">
        <v>7.0570000000000004</v>
      </c>
      <c r="L76" s="266"/>
      <c r="M76" s="266">
        <v>7.0570000000000004</v>
      </c>
      <c r="N76" s="267">
        <v>7.0570000000000004</v>
      </c>
      <c r="O76" s="267"/>
      <c r="P76" s="267">
        <v>7.0570000000000004</v>
      </c>
      <c r="Q76" s="267"/>
      <c r="R76" s="277"/>
      <c r="S76" s="289"/>
      <c r="T76" s="195"/>
    </row>
    <row r="77" spans="1:22" ht="47.25" hidden="1">
      <c r="A77" s="242" t="s">
        <v>54</v>
      </c>
      <c r="B77" s="248" t="s">
        <v>374</v>
      </c>
      <c r="C77" s="249" t="s">
        <v>387</v>
      </c>
      <c r="D77" s="249" t="s">
        <v>357</v>
      </c>
      <c r="E77" s="247">
        <v>2018</v>
      </c>
      <c r="F77" s="311" t="s">
        <v>400</v>
      </c>
      <c r="G77" s="266">
        <v>1409.9369999999999</v>
      </c>
      <c r="H77" s="266">
        <f t="shared" si="31"/>
        <v>39.686</v>
      </c>
      <c r="I77" s="266">
        <v>1190</v>
      </c>
      <c r="J77" s="266"/>
      <c r="K77" s="267">
        <v>39.686</v>
      </c>
      <c r="L77" s="266"/>
      <c r="M77" s="266">
        <v>39.686</v>
      </c>
      <c r="N77" s="267">
        <v>39.686</v>
      </c>
      <c r="O77" s="267"/>
      <c r="P77" s="267">
        <v>39.686</v>
      </c>
      <c r="Q77" s="267"/>
      <c r="R77" s="277"/>
      <c r="S77" s="289"/>
      <c r="T77" s="195"/>
    </row>
    <row r="78" spans="1:22" ht="47.25" hidden="1">
      <c r="A78" s="242" t="s">
        <v>105</v>
      </c>
      <c r="B78" s="248" t="s">
        <v>375</v>
      </c>
      <c r="C78" s="249" t="s">
        <v>388</v>
      </c>
      <c r="D78" s="249" t="s">
        <v>355</v>
      </c>
      <c r="E78" s="247">
        <v>2016</v>
      </c>
      <c r="F78" s="311" t="s">
        <v>401</v>
      </c>
      <c r="G78" s="266">
        <v>485.60700000000003</v>
      </c>
      <c r="H78" s="266">
        <f t="shared" si="31"/>
        <v>2.6360000000000001</v>
      </c>
      <c r="I78" s="266">
        <v>404.93400000000003</v>
      </c>
      <c r="J78" s="266"/>
      <c r="K78" s="267">
        <v>2.6360000000000001</v>
      </c>
      <c r="L78" s="266"/>
      <c r="M78" s="266">
        <v>2.6360000000000001</v>
      </c>
      <c r="N78" s="267">
        <v>2.6360000000000001</v>
      </c>
      <c r="O78" s="267"/>
      <c r="P78" s="267">
        <v>2.6360000000000001</v>
      </c>
      <c r="Q78" s="267"/>
      <c r="R78" s="277"/>
      <c r="S78" s="289"/>
      <c r="T78" s="195"/>
    </row>
    <row r="79" spans="1:22" ht="47.25" hidden="1">
      <c r="A79" s="242" t="s">
        <v>318</v>
      </c>
      <c r="B79" s="248" t="s">
        <v>376</v>
      </c>
      <c r="C79" s="249" t="s">
        <v>389</v>
      </c>
      <c r="D79" s="249" t="s">
        <v>359</v>
      </c>
      <c r="E79" s="247">
        <v>2019</v>
      </c>
      <c r="F79" s="311" t="s">
        <v>402</v>
      </c>
      <c r="G79" s="266">
        <v>1051</v>
      </c>
      <c r="H79" s="266">
        <f t="shared" si="31"/>
        <v>25.698</v>
      </c>
      <c r="I79" s="266">
        <v>851</v>
      </c>
      <c r="J79" s="266"/>
      <c r="K79" s="267">
        <v>25.698</v>
      </c>
      <c r="L79" s="266"/>
      <c r="M79" s="266">
        <v>25.698</v>
      </c>
      <c r="N79" s="267">
        <v>25.698</v>
      </c>
      <c r="O79" s="267"/>
      <c r="P79" s="267">
        <v>25.698</v>
      </c>
      <c r="Q79" s="267"/>
      <c r="R79" s="277"/>
      <c r="S79" s="289"/>
      <c r="T79" s="195"/>
    </row>
    <row r="80" spans="1:22" ht="31.5" hidden="1">
      <c r="A80" s="242" t="s">
        <v>16</v>
      </c>
      <c r="B80" s="248" t="s">
        <v>377</v>
      </c>
      <c r="C80" s="249" t="s">
        <v>390</v>
      </c>
      <c r="D80" s="249" t="s">
        <v>358</v>
      </c>
      <c r="E80" s="247">
        <v>2017</v>
      </c>
      <c r="F80" s="311" t="s">
        <v>403</v>
      </c>
      <c r="G80" s="266">
        <v>756.88699999999994</v>
      </c>
      <c r="H80" s="266">
        <f t="shared" si="31"/>
        <v>3.5950000000000002</v>
      </c>
      <c r="I80" s="266">
        <v>662.62800000000004</v>
      </c>
      <c r="J80" s="266"/>
      <c r="K80" s="267">
        <v>3.5950000000000002</v>
      </c>
      <c r="L80" s="266"/>
      <c r="M80" s="266">
        <v>3.5950000000000002</v>
      </c>
      <c r="N80" s="267">
        <v>3.5950000000000002</v>
      </c>
      <c r="O80" s="267"/>
      <c r="P80" s="267">
        <v>3.5950000000000002</v>
      </c>
      <c r="Q80" s="267"/>
      <c r="R80" s="277"/>
      <c r="S80" s="289"/>
      <c r="T80" s="195"/>
    </row>
    <row r="81" spans="1:20" s="193" customFormat="1" ht="47.25" hidden="1">
      <c r="A81" s="237" t="s">
        <v>436</v>
      </c>
      <c r="B81" s="238" t="s">
        <v>378</v>
      </c>
      <c r="C81" s="279"/>
      <c r="D81" s="304"/>
      <c r="E81" s="283"/>
      <c r="F81" s="239"/>
      <c r="G81" s="240">
        <f>SUM(G82:G90)</f>
        <v>153060.52904999998</v>
      </c>
      <c r="H81" s="240">
        <f t="shared" ref="H81:I81" si="32">SUM(H82:H90)</f>
        <v>171.95500000000001</v>
      </c>
      <c r="I81" s="240">
        <f t="shared" si="32"/>
        <v>7412.6354000000001</v>
      </c>
      <c r="J81" s="240"/>
      <c r="K81" s="240">
        <f>SUM(K82:K90)</f>
        <v>171.95500000000001</v>
      </c>
      <c r="L81" s="240">
        <f t="shared" ref="L81:Q81" si="33">SUM(L82:L90)</f>
        <v>0</v>
      </c>
      <c r="M81" s="240">
        <f t="shared" si="33"/>
        <v>171.95500000000001</v>
      </c>
      <c r="N81" s="241">
        <f t="shared" si="33"/>
        <v>171.95500000000001</v>
      </c>
      <c r="O81" s="241">
        <f t="shared" si="33"/>
        <v>0</v>
      </c>
      <c r="P81" s="241">
        <f t="shared" si="33"/>
        <v>171.95500000000001</v>
      </c>
      <c r="Q81" s="241">
        <f t="shared" si="33"/>
        <v>0</v>
      </c>
      <c r="R81" s="277"/>
      <c r="S81" s="195"/>
      <c r="T81" s="195"/>
    </row>
    <row r="82" spans="1:20" ht="39.75" hidden="1" customHeight="1">
      <c r="A82" s="242" t="s">
        <v>41</v>
      </c>
      <c r="B82" s="312" t="s">
        <v>379</v>
      </c>
      <c r="C82" s="244" t="s">
        <v>391</v>
      </c>
      <c r="D82" s="279" t="s">
        <v>354</v>
      </c>
      <c r="E82" s="247">
        <v>2016</v>
      </c>
      <c r="F82" s="244" t="s">
        <v>404</v>
      </c>
      <c r="G82" s="266">
        <v>291.11700000000002</v>
      </c>
      <c r="H82" s="266">
        <f t="shared" ref="H82:H90" si="34">N82</f>
        <v>9.0850000000000009</v>
      </c>
      <c r="I82" s="266">
        <v>260.63139999999999</v>
      </c>
      <c r="J82" s="266"/>
      <c r="K82" s="266">
        <v>9.0850000000000009</v>
      </c>
      <c r="L82" s="266"/>
      <c r="M82" s="266">
        <v>9.0850000000000009</v>
      </c>
      <c r="N82" s="267">
        <v>9.0850000000000009</v>
      </c>
      <c r="O82" s="267"/>
      <c r="P82" s="267">
        <v>9.0850000000000009</v>
      </c>
      <c r="Q82" s="267"/>
      <c r="R82" s="277"/>
      <c r="S82" s="289"/>
      <c r="T82" s="195"/>
    </row>
    <row r="83" spans="1:20" ht="63" hidden="1">
      <c r="A83" s="242" t="s">
        <v>46</v>
      </c>
      <c r="B83" s="313" t="s">
        <v>380</v>
      </c>
      <c r="C83" s="244" t="s">
        <v>392</v>
      </c>
      <c r="D83" s="279" t="s">
        <v>393</v>
      </c>
      <c r="E83" s="247">
        <v>2010</v>
      </c>
      <c r="F83" s="314" t="s">
        <v>405</v>
      </c>
      <c r="G83" s="266">
        <v>145100</v>
      </c>
      <c r="H83" s="266">
        <f t="shared" si="34"/>
        <v>89.358999999999995</v>
      </c>
      <c r="I83" s="266">
        <v>70</v>
      </c>
      <c r="J83" s="266"/>
      <c r="K83" s="266">
        <v>89.358999999999995</v>
      </c>
      <c r="L83" s="266"/>
      <c r="M83" s="266">
        <v>89.358999999999995</v>
      </c>
      <c r="N83" s="267">
        <v>89.358999999999995</v>
      </c>
      <c r="O83" s="267"/>
      <c r="P83" s="267">
        <v>89.358999999999995</v>
      </c>
      <c r="Q83" s="267"/>
      <c r="R83" s="277"/>
      <c r="S83" s="289"/>
      <c r="T83" s="195"/>
    </row>
    <row r="84" spans="1:20" ht="31.5" hidden="1">
      <c r="A84" s="242" t="s">
        <v>99</v>
      </c>
      <c r="B84" s="278" t="s">
        <v>381</v>
      </c>
      <c r="C84" s="244" t="s">
        <v>392</v>
      </c>
      <c r="D84" s="279" t="s">
        <v>394</v>
      </c>
      <c r="E84" s="247">
        <v>2017</v>
      </c>
      <c r="F84" s="311" t="s">
        <v>406</v>
      </c>
      <c r="G84" s="266">
        <v>500</v>
      </c>
      <c r="H84" s="266">
        <f t="shared" si="34"/>
        <v>4</v>
      </c>
      <c r="I84" s="266">
        <v>477.97</v>
      </c>
      <c r="J84" s="266"/>
      <c r="K84" s="266">
        <v>4</v>
      </c>
      <c r="L84" s="266"/>
      <c r="M84" s="266">
        <v>4</v>
      </c>
      <c r="N84" s="267">
        <v>4</v>
      </c>
      <c r="O84" s="267"/>
      <c r="P84" s="267">
        <v>4</v>
      </c>
      <c r="Q84" s="267"/>
      <c r="R84" s="277"/>
      <c r="S84" s="289"/>
      <c r="T84" s="195"/>
    </row>
    <row r="85" spans="1:20" ht="78.75" hidden="1">
      <c r="A85" s="242" t="s">
        <v>54</v>
      </c>
      <c r="B85" s="278" t="s">
        <v>411</v>
      </c>
      <c r="C85" s="244" t="s">
        <v>414</v>
      </c>
      <c r="D85" s="244" t="s">
        <v>367</v>
      </c>
      <c r="E85" s="315" t="s">
        <v>417</v>
      </c>
      <c r="F85" s="316" t="s">
        <v>418</v>
      </c>
      <c r="G85" s="266">
        <v>998.28105000000005</v>
      </c>
      <c r="H85" s="266">
        <f t="shared" si="34"/>
        <v>3.798</v>
      </c>
      <c r="I85" s="266">
        <v>918.92</v>
      </c>
      <c r="J85" s="266"/>
      <c r="K85" s="266">
        <v>3.798</v>
      </c>
      <c r="L85" s="266"/>
      <c r="M85" s="266">
        <v>3.798</v>
      </c>
      <c r="N85" s="267">
        <v>3.798</v>
      </c>
      <c r="O85" s="267"/>
      <c r="P85" s="267">
        <v>3.798</v>
      </c>
      <c r="Q85" s="267"/>
      <c r="R85" s="277"/>
      <c r="S85" s="289"/>
      <c r="T85" s="195"/>
    </row>
    <row r="86" spans="1:20" ht="47.25" hidden="1">
      <c r="A86" s="242" t="s">
        <v>105</v>
      </c>
      <c r="B86" s="288" t="s">
        <v>412</v>
      </c>
      <c r="C86" s="244" t="s">
        <v>415</v>
      </c>
      <c r="D86" s="244" t="s">
        <v>321</v>
      </c>
      <c r="E86" s="315" t="s">
        <v>417</v>
      </c>
      <c r="F86" s="244" t="s">
        <v>419</v>
      </c>
      <c r="G86" s="266">
        <v>999.86099999999999</v>
      </c>
      <c r="H86" s="266">
        <f t="shared" si="34"/>
        <v>3.7989999999999999</v>
      </c>
      <c r="I86" s="266">
        <v>950.31399999999996</v>
      </c>
      <c r="J86" s="266"/>
      <c r="K86" s="266">
        <v>3.7989999999999999</v>
      </c>
      <c r="L86" s="266"/>
      <c r="M86" s="266">
        <v>3.7989999999999999</v>
      </c>
      <c r="N86" s="267">
        <v>3.7989999999999999</v>
      </c>
      <c r="O86" s="267"/>
      <c r="P86" s="267">
        <v>3.7989999999999999</v>
      </c>
      <c r="Q86" s="267"/>
      <c r="R86" s="277"/>
      <c r="S86" s="289"/>
      <c r="T86" s="195"/>
    </row>
    <row r="87" spans="1:20" ht="63" hidden="1">
      <c r="A87" s="242" t="s">
        <v>318</v>
      </c>
      <c r="B87" s="290" t="s">
        <v>413</v>
      </c>
      <c r="C87" s="244" t="s">
        <v>416</v>
      </c>
      <c r="D87" s="244" t="s">
        <v>354</v>
      </c>
      <c r="E87" s="317" t="s">
        <v>509</v>
      </c>
      <c r="F87" s="316" t="s">
        <v>421</v>
      </c>
      <c r="G87" s="266">
        <v>1427</v>
      </c>
      <c r="H87" s="266">
        <f t="shared" si="34"/>
        <v>2.7120000000000002</v>
      </c>
      <c r="I87" s="266">
        <v>1207</v>
      </c>
      <c r="J87" s="266"/>
      <c r="K87" s="266">
        <v>2.7120000000000002</v>
      </c>
      <c r="L87" s="266"/>
      <c r="M87" s="266">
        <v>2.7120000000000002</v>
      </c>
      <c r="N87" s="267">
        <v>2.7120000000000002</v>
      </c>
      <c r="O87" s="267"/>
      <c r="P87" s="267">
        <v>2.7120000000000002</v>
      </c>
      <c r="Q87" s="267"/>
      <c r="R87" s="277"/>
      <c r="S87" s="289"/>
      <c r="T87" s="195"/>
    </row>
    <row r="88" spans="1:20" ht="47.25" hidden="1">
      <c r="A88" s="242" t="s">
        <v>16</v>
      </c>
      <c r="B88" s="313" t="s">
        <v>382</v>
      </c>
      <c r="C88" s="244" t="s">
        <v>392</v>
      </c>
      <c r="D88" s="279" t="s">
        <v>395</v>
      </c>
      <c r="E88" s="247">
        <v>2018</v>
      </c>
      <c r="F88" s="311" t="s">
        <v>407</v>
      </c>
      <c r="G88" s="266">
        <v>544.27</v>
      </c>
      <c r="H88" s="266">
        <f t="shared" si="34"/>
        <v>0.45700000000000002</v>
      </c>
      <c r="I88" s="266">
        <v>544</v>
      </c>
      <c r="J88" s="266"/>
      <c r="K88" s="266">
        <v>0.45700000000000002</v>
      </c>
      <c r="L88" s="266"/>
      <c r="M88" s="266">
        <v>0.45700000000000002</v>
      </c>
      <c r="N88" s="267">
        <v>0.45700000000000002</v>
      </c>
      <c r="O88" s="267"/>
      <c r="P88" s="267">
        <v>0.45700000000000002</v>
      </c>
      <c r="Q88" s="267"/>
      <c r="R88" s="277"/>
      <c r="S88" s="289"/>
      <c r="T88" s="195"/>
    </row>
    <row r="89" spans="1:20" ht="47.25" hidden="1">
      <c r="A89" s="242" t="s">
        <v>319</v>
      </c>
      <c r="B89" s="313" t="s">
        <v>383</v>
      </c>
      <c r="C89" s="244" t="s">
        <v>392</v>
      </c>
      <c r="D89" s="279" t="s">
        <v>355</v>
      </c>
      <c r="E89" s="247">
        <v>2020</v>
      </c>
      <c r="F89" s="244" t="s">
        <v>408</v>
      </c>
      <c r="G89" s="266">
        <v>2200</v>
      </c>
      <c r="H89" s="266">
        <f t="shared" si="34"/>
        <v>37.743000000000002</v>
      </c>
      <c r="I89" s="266">
        <v>2100</v>
      </c>
      <c r="J89" s="266"/>
      <c r="K89" s="266">
        <v>37.743000000000002</v>
      </c>
      <c r="L89" s="266"/>
      <c r="M89" s="266">
        <v>37.743000000000002</v>
      </c>
      <c r="N89" s="267">
        <v>37.743000000000002</v>
      </c>
      <c r="O89" s="267"/>
      <c r="P89" s="267">
        <v>37.743000000000002</v>
      </c>
      <c r="Q89" s="267"/>
      <c r="R89" s="277"/>
      <c r="S89" s="289"/>
      <c r="T89" s="195"/>
    </row>
    <row r="90" spans="1:20" ht="63" hidden="1">
      <c r="A90" s="242" t="s">
        <v>320</v>
      </c>
      <c r="B90" s="278" t="s">
        <v>384</v>
      </c>
      <c r="C90" s="244" t="s">
        <v>392</v>
      </c>
      <c r="D90" s="279" t="s">
        <v>396</v>
      </c>
      <c r="E90" s="247">
        <v>2017</v>
      </c>
      <c r="F90" s="311" t="s">
        <v>409</v>
      </c>
      <c r="G90" s="266">
        <v>1000</v>
      </c>
      <c r="H90" s="266">
        <f t="shared" si="34"/>
        <v>21.001999999999999</v>
      </c>
      <c r="I90" s="266">
        <v>883.8</v>
      </c>
      <c r="J90" s="266"/>
      <c r="K90" s="266">
        <v>21.001999999999999</v>
      </c>
      <c r="L90" s="266"/>
      <c r="M90" s="266">
        <v>21.001999999999999</v>
      </c>
      <c r="N90" s="267">
        <v>21.001999999999999</v>
      </c>
      <c r="O90" s="267"/>
      <c r="P90" s="267">
        <v>21.001999999999999</v>
      </c>
      <c r="Q90" s="267"/>
      <c r="R90" s="277"/>
      <c r="S90" s="289"/>
      <c r="T90" s="195"/>
    </row>
    <row r="91" spans="1:20" s="193" customFormat="1" ht="31.5" hidden="1">
      <c r="A91" s="237" t="s">
        <v>436</v>
      </c>
      <c r="B91" s="224" t="s">
        <v>385</v>
      </c>
      <c r="C91" s="244"/>
      <c r="D91" s="304"/>
      <c r="E91" s="283"/>
      <c r="F91" s="239"/>
      <c r="G91" s="240">
        <f>G92</f>
        <v>21280</v>
      </c>
      <c r="H91" s="240">
        <f t="shared" ref="H91:Q91" si="35">H92</f>
        <v>1859.749</v>
      </c>
      <c r="I91" s="240">
        <f t="shared" si="35"/>
        <v>0</v>
      </c>
      <c r="J91" s="240">
        <f t="shared" si="35"/>
        <v>0</v>
      </c>
      <c r="K91" s="240">
        <f t="shared" si="35"/>
        <v>1859.749</v>
      </c>
      <c r="L91" s="240">
        <f t="shared" si="35"/>
        <v>0</v>
      </c>
      <c r="M91" s="240">
        <f t="shared" si="35"/>
        <v>0</v>
      </c>
      <c r="N91" s="241">
        <f t="shared" si="35"/>
        <v>1859.749</v>
      </c>
      <c r="O91" s="241">
        <f t="shared" si="35"/>
        <v>0</v>
      </c>
      <c r="P91" s="241">
        <f t="shared" si="35"/>
        <v>0</v>
      </c>
      <c r="Q91" s="241">
        <f t="shared" si="35"/>
        <v>0</v>
      </c>
      <c r="R91" s="277"/>
      <c r="S91" s="195"/>
      <c r="T91" s="195"/>
    </row>
    <row r="92" spans="1:20" ht="31.5" hidden="1">
      <c r="A92" s="242" t="s">
        <v>41</v>
      </c>
      <c r="B92" s="223" t="s">
        <v>55</v>
      </c>
      <c r="C92" s="244" t="s">
        <v>392</v>
      </c>
      <c r="D92" s="279" t="s">
        <v>56</v>
      </c>
      <c r="E92" s="247" t="s">
        <v>511</v>
      </c>
      <c r="F92" s="244" t="s">
        <v>410</v>
      </c>
      <c r="G92" s="266">
        <v>21280</v>
      </c>
      <c r="H92" s="266">
        <f>N92</f>
        <v>1859.749</v>
      </c>
      <c r="I92" s="266"/>
      <c r="J92" s="266"/>
      <c r="K92" s="266">
        <v>1859.749</v>
      </c>
      <c r="L92" s="266"/>
      <c r="M92" s="266"/>
      <c r="N92" s="267">
        <v>1859.749</v>
      </c>
      <c r="O92" s="267"/>
      <c r="P92" s="267"/>
      <c r="Q92" s="267"/>
      <c r="R92" s="277"/>
      <c r="S92" s="289"/>
      <c r="T92" s="195"/>
    </row>
    <row r="93" spans="1:20" s="193" customFormat="1" ht="47.25" hidden="1">
      <c r="A93" s="237" t="s">
        <v>50</v>
      </c>
      <c r="B93" s="224" t="s">
        <v>452</v>
      </c>
      <c r="C93" s="239"/>
      <c r="D93" s="304"/>
      <c r="E93" s="283"/>
      <c r="F93" s="239"/>
      <c r="G93" s="240">
        <f>G94</f>
        <v>21280</v>
      </c>
      <c r="H93" s="240">
        <f t="shared" ref="H93:Q93" si="36">H94</f>
        <v>2402.2249999999999</v>
      </c>
      <c r="I93" s="240">
        <f t="shared" si="36"/>
        <v>0</v>
      </c>
      <c r="J93" s="240">
        <f t="shared" si="36"/>
        <v>0</v>
      </c>
      <c r="K93" s="240">
        <f t="shared" si="36"/>
        <v>2402.2260000000001</v>
      </c>
      <c r="L93" s="240">
        <f t="shared" si="36"/>
        <v>0</v>
      </c>
      <c r="M93" s="240">
        <f t="shared" si="36"/>
        <v>0</v>
      </c>
      <c r="N93" s="241">
        <f t="shared" si="36"/>
        <v>2402.2260000000001</v>
      </c>
      <c r="O93" s="241">
        <f t="shared" si="36"/>
        <v>0</v>
      </c>
      <c r="P93" s="241">
        <f t="shared" si="36"/>
        <v>0</v>
      </c>
      <c r="Q93" s="241">
        <f t="shared" si="36"/>
        <v>0</v>
      </c>
      <c r="R93" s="277"/>
      <c r="S93" s="195"/>
      <c r="T93" s="195"/>
    </row>
    <row r="94" spans="1:20" ht="31.5" hidden="1">
      <c r="A94" s="242" t="s">
        <v>41</v>
      </c>
      <c r="B94" s="223" t="s">
        <v>55</v>
      </c>
      <c r="C94" s="244" t="s">
        <v>392</v>
      </c>
      <c r="D94" s="279" t="s">
        <v>56</v>
      </c>
      <c r="E94" s="247" t="s">
        <v>511</v>
      </c>
      <c r="F94" s="244" t="s">
        <v>410</v>
      </c>
      <c r="G94" s="266">
        <v>21280</v>
      </c>
      <c r="H94" s="266">
        <v>2402.2249999999999</v>
      </c>
      <c r="I94" s="266"/>
      <c r="J94" s="266"/>
      <c r="K94" s="266">
        <v>2402.2260000000001</v>
      </c>
      <c r="L94" s="266"/>
      <c r="M94" s="266"/>
      <c r="N94" s="267">
        <v>2402.2260000000001</v>
      </c>
      <c r="O94" s="267"/>
      <c r="P94" s="267"/>
      <c r="Q94" s="267"/>
      <c r="R94" s="277"/>
      <c r="S94" s="289"/>
      <c r="T94" s="195"/>
    </row>
    <row r="95" spans="1:20" s="193" customFormat="1" ht="31.5" hidden="1">
      <c r="A95" s="237" t="s">
        <v>51</v>
      </c>
      <c r="B95" s="224" t="s">
        <v>437</v>
      </c>
      <c r="C95" s="239"/>
      <c r="D95" s="304"/>
      <c r="E95" s="283"/>
      <c r="F95" s="239"/>
      <c r="G95" s="240">
        <f>G96+G97</f>
        <v>31120</v>
      </c>
      <c r="H95" s="240">
        <f t="shared" ref="H95:J95" si="37">H96+H97</f>
        <v>2354.1950000000002</v>
      </c>
      <c r="I95" s="240">
        <f t="shared" si="37"/>
        <v>0</v>
      </c>
      <c r="J95" s="240">
        <f t="shared" si="37"/>
        <v>0</v>
      </c>
      <c r="K95" s="240">
        <f>SUM(K96:K97)</f>
        <v>2114.19</v>
      </c>
      <c r="L95" s="240">
        <f t="shared" ref="L95:Q95" si="38">SUM(L96:L97)</f>
        <v>0</v>
      </c>
      <c r="M95" s="240">
        <f t="shared" si="38"/>
        <v>0</v>
      </c>
      <c r="N95" s="241">
        <f t="shared" si="38"/>
        <v>2114.19</v>
      </c>
      <c r="O95" s="241">
        <f t="shared" si="38"/>
        <v>0</v>
      </c>
      <c r="P95" s="241">
        <f t="shared" si="38"/>
        <v>0</v>
      </c>
      <c r="Q95" s="241">
        <f t="shared" si="38"/>
        <v>0</v>
      </c>
      <c r="R95" s="277"/>
      <c r="S95" s="195"/>
      <c r="T95" s="195"/>
    </row>
    <row r="96" spans="1:20" ht="31.5" hidden="1">
      <c r="A96" s="242" t="s">
        <v>41</v>
      </c>
      <c r="B96" s="223" t="s">
        <v>55</v>
      </c>
      <c r="C96" s="244" t="s">
        <v>392</v>
      </c>
      <c r="D96" s="279" t="s">
        <v>56</v>
      </c>
      <c r="E96" s="247" t="s">
        <v>511</v>
      </c>
      <c r="F96" s="244" t="s">
        <v>410</v>
      </c>
      <c r="G96" s="266">
        <v>21280</v>
      </c>
      <c r="H96" s="266">
        <v>614.19500000000005</v>
      </c>
      <c r="I96" s="266"/>
      <c r="J96" s="266"/>
      <c r="K96" s="266">
        <v>614.19000000000005</v>
      </c>
      <c r="L96" s="266"/>
      <c r="M96" s="266"/>
      <c r="N96" s="267">
        <v>614.19000000000005</v>
      </c>
      <c r="O96" s="267"/>
      <c r="P96" s="267"/>
      <c r="Q96" s="267"/>
      <c r="R96" s="277"/>
      <c r="S96" s="289"/>
      <c r="T96" s="195"/>
    </row>
    <row r="97" spans="1:22" ht="63" hidden="1">
      <c r="A97" s="242" t="s">
        <v>46</v>
      </c>
      <c r="B97" s="278" t="s">
        <v>451</v>
      </c>
      <c r="C97" s="244" t="str">
        <f>C99</f>
        <v>Phòng Nông nghiệp và PTNT huyện</v>
      </c>
      <c r="D97" s="279" t="str">
        <f>D99</f>
        <v>Huyện Đăk Glei</v>
      </c>
      <c r="E97" s="247">
        <v>2021</v>
      </c>
      <c r="F97" s="244" t="s">
        <v>446</v>
      </c>
      <c r="G97" s="266">
        <v>9840</v>
      </c>
      <c r="H97" s="266">
        <v>1740</v>
      </c>
      <c r="I97" s="266"/>
      <c r="J97" s="266"/>
      <c r="K97" s="266">
        <v>1500</v>
      </c>
      <c r="L97" s="266"/>
      <c r="M97" s="266"/>
      <c r="N97" s="267">
        <v>1500</v>
      </c>
      <c r="O97" s="267"/>
      <c r="P97" s="267"/>
      <c r="Q97" s="267"/>
      <c r="R97" s="277"/>
      <c r="S97" s="289"/>
      <c r="T97" s="195"/>
    </row>
    <row r="98" spans="1:22" s="193" customFormat="1" ht="31.5" hidden="1">
      <c r="A98" s="237" t="s">
        <v>52</v>
      </c>
      <c r="B98" s="224" t="s">
        <v>439</v>
      </c>
      <c r="C98" s="239"/>
      <c r="D98" s="304"/>
      <c r="E98" s="283"/>
      <c r="F98" s="239"/>
      <c r="G98" s="240">
        <f>G99</f>
        <v>9840</v>
      </c>
      <c r="H98" s="240">
        <f t="shared" ref="H98:J98" si="39">H99</f>
        <v>1500</v>
      </c>
      <c r="I98" s="240">
        <f t="shared" si="39"/>
        <v>0</v>
      </c>
      <c r="J98" s="240">
        <f t="shared" si="39"/>
        <v>0</v>
      </c>
      <c r="K98" s="240">
        <f>K99</f>
        <v>1500</v>
      </c>
      <c r="L98" s="240">
        <f t="shared" ref="L98:Q98" si="40">L99</f>
        <v>0</v>
      </c>
      <c r="M98" s="240">
        <f t="shared" si="40"/>
        <v>0</v>
      </c>
      <c r="N98" s="241">
        <f t="shared" si="40"/>
        <v>1500</v>
      </c>
      <c r="O98" s="241">
        <f t="shared" si="40"/>
        <v>0</v>
      </c>
      <c r="P98" s="241">
        <f t="shared" si="40"/>
        <v>0</v>
      </c>
      <c r="Q98" s="241">
        <f t="shared" si="40"/>
        <v>0</v>
      </c>
      <c r="R98" s="277"/>
      <c r="S98" s="195"/>
      <c r="T98" s="195"/>
    </row>
    <row r="99" spans="1:22" ht="63" hidden="1">
      <c r="A99" s="242" t="s">
        <v>41</v>
      </c>
      <c r="B99" s="278" t="s">
        <v>451</v>
      </c>
      <c r="C99" s="244" t="s">
        <v>447</v>
      </c>
      <c r="D99" s="279" t="s">
        <v>448</v>
      </c>
      <c r="E99" s="247">
        <v>2021</v>
      </c>
      <c r="F99" s="244" t="str">
        <f>F97</f>
        <v>956; 28/10/2021</v>
      </c>
      <c r="G99" s="266">
        <v>9840</v>
      </c>
      <c r="H99" s="266">
        <v>1500</v>
      </c>
      <c r="I99" s="266"/>
      <c r="J99" s="266"/>
      <c r="K99" s="266">
        <v>1500</v>
      </c>
      <c r="L99" s="266"/>
      <c r="M99" s="266"/>
      <c r="N99" s="267">
        <v>1500</v>
      </c>
      <c r="O99" s="267"/>
      <c r="P99" s="267"/>
      <c r="Q99" s="267"/>
      <c r="R99" s="277"/>
      <c r="S99" s="289"/>
      <c r="T99" s="195"/>
    </row>
    <row r="100" spans="1:22" s="193" customFormat="1" ht="47.25" hidden="1">
      <c r="A100" s="237" t="s">
        <v>449</v>
      </c>
      <c r="B100" s="219" t="s">
        <v>468</v>
      </c>
      <c r="C100" s="239"/>
      <c r="D100" s="304"/>
      <c r="E100" s="283"/>
      <c r="F100" s="239"/>
      <c r="G100" s="240">
        <f>G101</f>
        <v>9840</v>
      </c>
      <c r="H100" s="240">
        <f t="shared" ref="H100:J100" si="41">H101</f>
        <v>1500</v>
      </c>
      <c r="I100" s="240">
        <f t="shared" si="41"/>
        <v>0</v>
      </c>
      <c r="J100" s="240">
        <f t="shared" si="41"/>
        <v>0</v>
      </c>
      <c r="K100" s="240">
        <f>K101</f>
        <v>240</v>
      </c>
      <c r="L100" s="240">
        <f t="shared" ref="L100:Q100" si="42">L101</f>
        <v>0</v>
      </c>
      <c r="M100" s="240">
        <f t="shared" si="42"/>
        <v>0</v>
      </c>
      <c r="N100" s="241">
        <f t="shared" si="42"/>
        <v>240</v>
      </c>
      <c r="O100" s="241">
        <f t="shared" si="42"/>
        <v>0</v>
      </c>
      <c r="P100" s="241">
        <f t="shared" si="42"/>
        <v>0</v>
      </c>
      <c r="Q100" s="241">
        <f t="shared" si="42"/>
        <v>0</v>
      </c>
      <c r="R100" s="231"/>
      <c r="S100" s="195"/>
      <c r="T100" s="195"/>
    </row>
    <row r="101" spans="1:22" ht="63" hidden="1">
      <c r="A101" s="242" t="s">
        <v>41</v>
      </c>
      <c r="B101" s="278" t="s">
        <v>474</v>
      </c>
      <c r="C101" s="244" t="s">
        <v>447</v>
      </c>
      <c r="D101" s="279" t="s">
        <v>448</v>
      </c>
      <c r="E101" s="247">
        <v>2021</v>
      </c>
      <c r="F101" s="244" t="str">
        <f>F99</f>
        <v>956; 28/10/2021</v>
      </c>
      <c r="G101" s="266">
        <v>9840</v>
      </c>
      <c r="H101" s="266">
        <v>1500</v>
      </c>
      <c r="I101" s="266"/>
      <c r="J101" s="266"/>
      <c r="K101" s="266">
        <v>240</v>
      </c>
      <c r="L101" s="266"/>
      <c r="M101" s="266"/>
      <c r="N101" s="267">
        <v>240</v>
      </c>
      <c r="O101" s="267"/>
      <c r="P101" s="267"/>
      <c r="Q101" s="267"/>
      <c r="R101" s="277"/>
      <c r="S101" s="289"/>
      <c r="T101" s="195"/>
    </row>
    <row r="102" spans="1:22" s="193" customFormat="1" ht="31.5" hidden="1">
      <c r="A102" s="237" t="s">
        <v>450</v>
      </c>
      <c r="B102" s="318" t="s">
        <v>472</v>
      </c>
      <c r="C102" s="304"/>
      <c r="D102" s="304"/>
      <c r="E102" s="283"/>
      <c r="F102" s="239"/>
      <c r="G102" s="240">
        <f>G103</f>
        <v>4458</v>
      </c>
      <c r="H102" s="240">
        <f t="shared" ref="H102:J102" si="43">H103</f>
        <v>834.7</v>
      </c>
      <c r="I102" s="240">
        <f t="shared" si="43"/>
        <v>0</v>
      </c>
      <c r="J102" s="240">
        <f t="shared" si="43"/>
        <v>0</v>
      </c>
      <c r="K102" s="240">
        <f>K103</f>
        <v>834.7</v>
      </c>
      <c r="L102" s="240">
        <f t="shared" ref="L102:Q102" si="44">L103</f>
        <v>0</v>
      </c>
      <c r="M102" s="240">
        <f t="shared" si="44"/>
        <v>0</v>
      </c>
      <c r="N102" s="241">
        <f t="shared" si="44"/>
        <v>834.7</v>
      </c>
      <c r="O102" s="241">
        <f t="shared" si="44"/>
        <v>0</v>
      </c>
      <c r="P102" s="241">
        <f t="shared" si="44"/>
        <v>0</v>
      </c>
      <c r="Q102" s="241">
        <f t="shared" si="44"/>
        <v>0</v>
      </c>
      <c r="R102" s="231"/>
      <c r="S102" s="195"/>
      <c r="T102" s="195"/>
      <c r="V102" s="193">
        <f>T102-N102</f>
        <v>-834.7</v>
      </c>
    </row>
    <row r="103" spans="1:22" ht="63" hidden="1">
      <c r="A103" s="242" t="s">
        <v>41</v>
      </c>
      <c r="B103" s="278" t="s">
        <v>471</v>
      </c>
      <c r="C103" s="244" t="s">
        <v>447</v>
      </c>
      <c r="D103" s="279" t="s">
        <v>448</v>
      </c>
      <c r="E103" s="247">
        <v>2021</v>
      </c>
      <c r="F103" s="244" t="s">
        <v>503</v>
      </c>
      <c r="G103" s="266">
        <v>4458</v>
      </c>
      <c r="H103" s="266">
        <v>834.7</v>
      </c>
      <c r="I103" s="266"/>
      <c r="J103" s="266"/>
      <c r="K103" s="266">
        <v>834.7</v>
      </c>
      <c r="L103" s="266"/>
      <c r="M103" s="266"/>
      <c r="N103" s="267">
        <v>834.7</v>
      </c>
      <c r="O103" s="267"/>
      <c r="P103" s="267"/>
      <c r="Q103" s="267"/>
      <c r="R103" s="277"/>
      <c r="S103" s="289"/>
      <c r="T103" s="319"/>
    </row>
    <row r="104" spans="1:22" s="193" customFormat="1" ht="31.5" hidden="1">
      <c r="A104" s="237" t="s">
        <v>572</v>
      </c>
      <c r="B104" s="219" t="s">
        <v>478</v>
      </c>
      <c r="C104" s="239"/>
      <c r="D104" s="304"/>
      <c r="E104" s="283"/>
      <c r="F104" s="239"/>
      <c r="G104" s="240">
        <f t="shared" ref="G104:N104" si="45">SUM(G105:G115)</f>
        <v>153240</v>
      </c>
      <c r="H104" s="240">
        <f t="shared" si="45"/>
        <v>11203</v>
      </c>
      <c r="I104" s="240">
        <f t="shared" si="45"/>
        <v>0</v>
      </c>
      <c r="J104" s="240">
        <f t="shared" si="45"/>
        <v>0</v>
      </c>
      <c r="K104" s="240">
        <f t="shared" si="45"/>
        <v>9901.84</v>
      </c>
      <c r="L104" s="240">
        <f t="shared" si="45"/>
        <v>0</v>
      </c>
      <c r="M104" s="240">
        <f t="shared" si="45"/>
        <v>0</v>
      </c>
      <c r="N104" s="241">
        <f t="shared" si="45"/>
        <v>9901.84</v>
      </c>
      <c r="O104" s="241">
        <f t="shared" ref="O104:Q104" si="46">SUM(O105:O115)</f>
        <v>0</v>
      </c>
      <c r="P104" s="241">
        <f t="shared" si="46"/>
        <v>0</v>
      </c>
      <c r="Q104" s="241">
        <f t="shared" si="46"/>
        <v>0</v>
      </c>
      <c r="R104" s="231"/>
      <c r="S104" s="195"/>
      <c r="T104" s="320"/>
    </row>
    <row r="105" spans="1:22" ht="47.25" hidden="1">
      <c r="A105" s="242" t="s">
        <v>41</v>
      </c>
      <c r="B105" s="243" t="s">
        <v>339</v>
      </c>
      <c r="C105" s="244" t="s">
        <v>329</v>
      </c>
      <c r="D105" s="244" t="s">
        <v>395</v>
      </c>
      <c r="E105" s="315" t="s">
        <v>522</v>
      </c>
      <c r="F105" s="287" t="s">
        <v>493</v>
      </c>
      <c r="G105" s="266">
        <v>79043</v>
      </c>
      <c r="H105" s="266">
        <v>1300</v>
      </c>
      <c r="I105" s="266"/>
      <c r="J105" s="266"/>
      <c r="K105" s="266">
        <v>1300</v>
      </c>
      <c r="L105" s="266"/>
      <c r="M105" s="266"/>
      <c r="N105" s="267">
        <v>1300</v>
      </c>
      <c r="O105" s="267"/>
      <c r="P105" s="267"/>
      <c r="Q105" s="267"/>
      <c r="R105" s="277"/>
      <c r="S105" s="289"/>
      <c r="T105" s="319"/>
    </row>
    <row r="106" spans="1:22" ht="31.5" hidden="1">
      <c r="A106" s="242" t="s">
        <v>46</v>
      </c>
      <c r="B106" s="243" t="s">
        <v>55</v>
      </c>
      <c r="C106" s="244" t="str">
        <f>C105</f>
        <v>BQL dự án đầu tư xây dựng</v>
      </c>
      <c r="D106" s="244" t="s">
        <v>395</v>
      </c>
      <c r="E106" s="315" t="s">
        <v>512</v>
      </c>
      <c r="F106" s="244" t="s">
        <v>410</v>
      </c>
      <c r="G106" s="266">
        <v>21280</v>
      </c>
      <c r="H106" s="266">
        <v>2300</v>
      </c>
      <c r="I106" s="266"/>
      <c r="J106" s="266"/>
      <c r="K106" s="266">
        <v>2300</v>
      </c>
      <c r="L106" s="266"/>
      <c r="M106" s="266"/>
      <c r="N106" s="267">
        <v>2300</v>
      </c>
      <c r="O106" s="267"/>
      <c r="P106" s="267"/>
      <c r="Q106" s="267"/>
      <c r="R106" s="277"/>
      <c r="S106" s="289"/>
      <c r="T106" s="319"/>
    </row>
    <row r="107" spans="1:22" ht="47.25" hidden="1">
      <c r="A107" s="242" t="s">
        <v>99</v>
      </c>
      <c r="B107" s="243" t="s">
        <v>57</v>
      </c>
      <c r="C107" s="244" t="s">
        <v>469</v>
      </c>
      <c r="D107" s="244" t="str">
        <f>D106</f>
        <v>TT Đăk Glei</v>
      </c>
      <c r="E107" s="315" t="s">
        <v>512</v>
      </c>
      <c r="F107" s="244" t="s">
        <v>422</v>
      </c>
      <c r="G107" s="266">
        <v>23988</v>
      </c>
      <c r="H107" s="266">
        <v>1563</v>
      </c>
      <c r="I107" s="266"/>
      <c r="J107" s="266"/>
      <c r="K107" s="266">
        <v>261.83999999999997</v>
      </c>
      <c r="L107" s="266"/>
      <c r="M107" s="266"/>
      <c r="N107" s="267">
        <v>261.83999999999997</v>
      </c>
      <c r="O107" s="267"/>
      <c r="P107" s="267"/>
      <c r="Q107" s="267"/>
      <c r="R107" s="277"/>
      <c r="S107" s="289"/>
      <c r="T107" s="319"/>
    </row>
    <row r="108" spans="1:22" ht="63" hidden="1">
      <c r="A108" s="242" t="s">
        <v>54</v>
      </c>
      <c r="B108" s="288" t="s">
        <v>479</v>
      </c>
      <c r="C108" s="244" t="s">
        <v>447</v>
      </c>
      <c r="D108" s="249" t="s">
        <v>490</v>
      </c>
      <c r="E108" s="242">
        <v>2022</v>
      </c>
      <c r="F108" s="244" t="s">
        <v>520</v>
      </c>
      <c r="G108" s="266">
        <v>23948</v>
      </c>
      <c r="H108" s="266">
        <v>2059</v>
      </c>
      <c r="I108" s="266"/>
      <c r="J108" s="266"/>
      <c r="K108" s="266">
        <v>2059</v>
      </c>
      <c r="L108" s="266"/>
      <c r="M108" s="266"/>
      <c r="N108" s="267">
        <v>2059</v>
      </c>
      <c r="O108" s="267"/>
      <c r="P108" s="267"/>
      <c r="Q108" s="267"/>
      <c r="R108" s="277"/>
      <c r="S108" s="289"/>
      <c r="T108" s="319"/>
    </row>
    <row r="109" spans="1:22" ht="63" hidden="1">
      <c r="A109" s="242" t="s">
        <v>105</v>
      </c>
      <c r="B109" s="288" t="s">
        <v>480</v>
      </c>
      <c r="C109" s="244" t="s">
        <v>332</v>
      </c>
      <c r="D109" s="249" t="s">
        <v>491</v>
      </c>
      <c r="E109" s="242" t="s">
        <v>523</v>
      </c>
      <c r="F109" s="244" t="s">
        <v>504</v>
      </c>
      <c r="G109" s="266">
        <v>600</v>
      </c>
      <c r="H109" s="266">
        <v>600</v>
      </c>
      <c r="I109" s="266"/>
      <c r="J109" s="266"/>
      <c r="K109" s="266">
        <v>600</v>
      </c>
      <c r="L109" s="266"/>
      <c r="M109" s="266"/>
      <c r="N109" s="267">
        <v>600</v>
      </c>
      <c r="O109" s="267"/>
      <c r="P109" s="267"/>
      <c r="Q109" s="267"/>
      <c r="R109" s="277"/>
      <c r="S109" s="289"/>
      <c r="T109" s="319"/>
    </row>
    <row r="110" spans="1:22" ht="47.25" hidden="1">
      <c r="A110" s="242" t="s">
        <v>318</v>
      </c>
      <c r="B110" s="288" t="s">
        <v>481</v>
      </c>
      <c r="C110" s="244" t="s">
        <v>494</v>
      </c>
      <c r="D110" s="249" t="s">
        <v>367</v>
      </c>
      <c r="E110" s="315" t="s">
        <v>516</v>
      </c>
      <c r="F110" s="244" t="str">
        <f t="shared" ref="F110:F115" si="47">F109</f>
        <v>253; 22/7/2020</v>
      </c>
      <c r="G110" s="266">
        <v>2300</v>
      </c>
      <c r="H110" s="266">
        <v>1300</v>
      </c>
      <c r="I110" s="266"/>
      <c r="J110" s="266"/>
      <c r="K110" s="266">
        <v>1300</v>
      </c>
      <c r="L110" s="266"/>
      <c r="M110" s="266"/>
      <c r="N110" s="267">
        <v>1300</v>
      </c>
      <c r="O110" s="267"/>
      <c r="P110" s="267"/>
      <c r="Q110" s="267"/>
      <c r="R110" s="277"/>
      <c r="S110" s="289"/>
      <c r="T110" s="319"/>
    </row>
    <row r="111" spans="1:22" ht="47.25" hidden="1">
      <c r="A111" s="242" t="s">
        <v>16</v>
      </c>
      <c r="B111" s="288" t="s">
        <v>482</v>
      </c>
      <c r="C111" s="244" t="str">
        <f>C110</f>
        <v>UBND xã ĐăkPlô</v>
      </c>
      <c r="D111" s="249" t="s">
        <v>492</v>
      </c>
      <c r="E111" s="242">
        <v>2022</v>
      </c>
      <c r="F111" s="244" t="str">
        <f t="shared" si="47"/>
        <v>253; 22/7/2020</v>
      </c>
      <c r="G111" s="266">
        <v>500</v>
      </c>
      <c r="H111" s="266">
        <v>500</v>
      </c>
      <c r="I111" s="266"/>
      <c r="J111" s="266"/>
      <c r="K111" s="266">
        <v>500</v>
      </c>
      <c r="L111" s="266"/>
      <c r="M111" s="266"/>
      <c r="N111" s="267">
        <v>500</v>
      </c>
      <c r="O111" s="267"/>
      <c r="P111" s="267"/>
      <c r="Q111" s="267"/>
      <c r="R111" s="277"/>
      <c r="S111" s="289"/>
      <c r="T111" s="319"/>
    </row>
    <row r="112" spans="1:22" ht="47.25" hidden="1">
      <c r="A112" s="242" t="s">
        <v>319</v>
      </c>
      <c r="B112" s="288" t="s">
        <v>484</v>
      </c>
      <c r="C112" s="244" t="s">
        <v>483</v>
      </c>
      <c r="D112" s="249" t="s">
        <v>491</v>
      </c>
      <c r="E112" s="242">
        <v>2022</v>
      </c>
      <c r="F112" s="244" t="str">
        <f t="shared" si="47"/>
        <v>253; 22/7/2020</v>
      </c>
      <c r="G112" s="266">
        <v>500</v>
      </c>
      <c r="H112" s="266">
        <v>500</v>
      </c>
      <c r="I112" s="266"/>
      <c r="J112" s="266"/>
      <c r="K112" s="266">
        <v>500</v>
      </c>
      <c r="L112" s="266"/>
      <c r="M112" s="266"/>
      <c r="N112" s="267">
        <v>500</v>
      </c>
      <c r="O112" s="267"/>
      <c r="P112" s="267"/>
      <c r="Q112" s="267"/>
      <c r="R112" s="277"/>
      <c r="S112" s="289"/>
      <c r="T112" s="319"/>
    </row>
    <row r="113" spans="1:20" ht="31.5" hidden="1">
      <c r="A113" s="242" t="s">
        <v>320</v>
      </c>
      <c r="B113" s="288" t="s">
        <v>486</v>
      </c>
      <c r="C113" s="244" t="s">
        <v>485</v>
      </c>
      <c r="D113" s="249" t="s">
        <v>56</v>
      </c>
      <c r="E113" s="242">
        <v>2022</v>
      </c>
      <c r="F113" s="244" t="str">
        <f t="shared" si="47"/>
        <v>253; 22/7/2020</v>
      </c>
      <c r="G113" s="266">
        <v>681</v>
      </c>
      <c r="H113" s="266">
        <v>681</v>
      </c>
      <c r="I113" s="266"/>
      <c r="J113" s="266"/>
      <c r="K113" s="266">
        <v>681</v>
      </c>
      <c r="L113" s="266"/>
      <c r="M113" s="266"/>
      <c r="N113" s="267">
        <v>681</v>
      </c>
      <c r="O113" s="267"/>
      <c r="P113" s="267"/>
      <c r="Q113" s="267"/>
      <c r="R113" s="277"/>
      <c r="S113" s="289"/>
      <c r="T113" s="319"/>
    </row>
    <row r="114" spans="1:20" ht="47.25" hidden="1">
      <c r="A114" s="242" t="s">
        <v>364</v>
      </c>
      <c r="B114" s="288" t="s">
        <v>487</v>
      </c>
      <c r="C114" s="244" t="s">
        <v>387</v>
      </c>
      <c r="D114" s="249" t="s">
        <v>357</v>
      </c>
      <c r="E114" s="242">
        <v>2022</v>
      </c>
      <c r="F114" s="244" t="str">
        <f t="shared" si="47"/>
        <v>253; 22/7/2020</v>
      </c>
      <c r="G114" s="266">
        <v>200</v>
      </c>
      <c r="H114" s="266">
        <v>200</v>
      </c>
      <c r="I114" s="266"/>
      <c r="J114" s="266"/>
      <c r="K114" s="266">
        <v>200</v>
      </c>
      <c r="L114" s="266"/>
      <c r="M114" s="266"/>
      <c r="N114" s="267">
        <v>200</v>
      </c>
      <c r="O114" s="267"/>
      <c r="P114" s="267"/>
      <c r="Q114" s="267"/>
      <c r="R114" s="277"/>
      <c r="S114" s="289"/>
      <c r="T114" s="319"/>
    </row>
    <row r="115" spans="1:20" ht="31.5" hidden="1">
      <c r="A115" s="242" t="s">
        <v>365</v>
      </c>
      <c r="B115" s="288" t="s">
        <v>488</v>
      </c>
      <c r="C115" s="244" t="s">
        <v>505</v>
      </c>
      <c r="D115" s="249" t="s">
        <v>353</v>
      </c>
      <c r="E115" s="242">
        <v>2022</v>
      </c>
      <c r="F115" s="244" t="str">
        <f t="shared" si="47"/>
        <v>253; 22/7/2020</v>
      </c>
      <c r="G115" s="266">
        <v>200</v>
      </c>
      <c r="H115" s="266">
        <v>200</v>
      </c>
      <c r="I115" s="266"/>
      <c r="J115" s="266"/>
      <c r="K115" s="266">
        <v>200</v>
      </c>
      <c r="L115" s="266"/>
      <c r="M115" s="266"/>
      <c r="N115" s="267">
        <v>200</v>
      </c>
      <c r="O115" s="267"/>
      <c r="P115" s="267"/>
      <c r="Q115" s="267"/>
      <c r="R115" s="277"/>
      <c r="S115" s="289"/>
      <c r="T115" s="319"/>
    </row>
    <row r="116" spans="1:20" s="193" customFormat="1" ht="31.5" hidden="1">
      <c r="A116" s="237" t="s">
        <v>495</v>
      </c>
      <c r="B116" s="217" t="s">
        <v>533</v>
      </c>
      <c r="C116" s="239"/>
      <c r="D116" s="282"/>
      <c r="E116" s="237"/>
      <c r="F116" s="239"/>
      <c r="G116" s="240">
        <f>G117</f>
        <v>14990</v>
      </c>
      <c r="H116" s="240">
        <f t="shared" ref="H116:J116" si="48">H117</f>
        <v>3500</v>
      </c>
      <c r="I116" s="240">
        <f t="shared" si="48"/>
        <v>0</v>
      </c>
      <c r="J116" s="240">
        <f t="shared" si="48"/>
        <v>0</v>
      </c>
      <c r="K116" s="240">
        <f>K117</f>
        <v>3500</v>
      </c>
      <c r="L116" s="240">
        <f t="shared" ref="L116:Q116" si="49">L117</f>
        <v>0</v>
      </c>
      <c r="M116" s="240">
        <f t="shared" si="49"/>
        <v>0</v>
      </c>
      <c r="N116" s="241">
        <f t="shared" si="49"/>
        <v>3500</v>
      </c>
      <c r="O116" s="241">
        <f t="shared" si="49"/>
        <v>0</v>
      </c>
      <c r="P116" s="241">
        <f t="shared" si="49"/>
        <v>0</v>
      </c>
      <c r="Q116" s="241">
        <f t="shared" si="49"/>
        <v>0</v>
      </c>
      <c r="R116" s="231"/>
      <c r="S116" s="195"/>
      <c r="T116" s="320"/>
    </row>
    <row r="117" spans="1:20" ht="47.25" hidden="1">
      <c r="A117" s="242" t="s">
        <v>41</v>
      </c>
      <c r="B117" s="278" t="s">
        <v>489</v>
      </c>
      <c r="C117" s="244" t="s">
        <v>329</v>
      </c>
      <c r="D117" s="249" t="s">
        <v>353</v>
      </c>
      <c r="E117" s="315" t="s">
        <v>519</v>
      </c>
      <c r="F117" s="244" t="s">
        <v>431</v>
      </c>
      <c r="G117" s="266">
        <v>14990</v>
      </c>
      <c r="H117" s="266">
        <v>3500</v>
      </c>
      <c r="I117" s="266"/>
      <c r="J117" s="266"/>
      <c r="K117" s="266">
        <v>3500</v>
      </c>
      <c r="L117" s="266"/>
      <c r="M117" s="266"/>
      <c r="N117" s="267">
        <v>3500</v>
      </c>
      <c r="O117" s="267"/>
      <c r="P117" s="267"/>
      <c r="Q117" s="267"/>
      <c r="R117" s="277"/>
      <c r="S117" s="289"/>
      <c r="T117" s="319"/>
    </row>
    <row r="118" spans="1:20" s="193" customFormat="1" ht="31.5" hidden="1">
      <c r="A118" s="237" t="s">
        <v>32</v>
      </c>
      <c r="B118" s="219" t="s">
        <v>524</v>
      </c>
      <c r="C118" s="239"/>
      <c r="D118" s="304"/>
      <c r="E118" s="283"/>
      <c r="F118" s="239"/>
      <c r="G118" s="321">
        <f>SUM(G119:G124)</f>
        <v>99043</v>
      </c>
      <c r="H118" s="321">
        <f t="shared" ref="H118:Q118" si="50">SUM(H119:H124)</f>
        <v>3310.4189999999999</v>
      </c>
      <c r="I118" s="321">
        <f t="shared" si="50"/>
        <v>1656</v>
      </c>
      <c r="J118" s="321">
        <f t="shared" si="50"/>
        <v>0</v>
      </c>
      <c r="K118" s="321">
        <f t="shared" si="50"/>
        <v>3310.4189999999999</v>
      </c>
      <c r="L118" s="321">
        <f t="shared" si="50"/>
        <v>0</v>
      </c>
      <c r="M118" s="321">
        <f t="shared" si="50"/>
        <v>0</v>
      </c>
      <c r="N118" s="322">
        <f t="shared" si="50"/>
        <v>3310.4189999999999</v>
      </c>
      <c r="O118" s="322">
        <f t="shared" si="50"/>
        <v>0</v>
      </c>
      <c r="P118" s="322">
        <f t="shared" si="50"/>
        <v>0</v>
      </c>
      <c r="Q118" s="322">
        <f t="shared" si="50"/>
        <v>0</v>
      </c>
      <c r="R118" s="231"/>
      <c r="S118" s="195"/>
      <c r="T118" s="320"/>
    </row>
    <row r="119" spans="1:20" s="330" customFormat="1" ht="47.25" hidden="1">
      <c r="A119" s="242" t="s">
        <v>41</v>
      </c>
      <c r="B119" s="323" t="s">
        <v>525</v>
      </c>
      <c r="C119" s="324" t="s">
        <v>530</v>
      </c>
      <c r="D119" s="249" t="s">
        <v>367</v>
      </c>
      <c r="E119" s="315" t="s">
        <v>516</v>
      </c>
      <c r="F119" s="244" t="s">
        <v>504</v>
      </c>
      <c r="G119" s="325">
        <v>2300</v>
      </c>
      <c r="H119" s="326">
        <v>981.45799999999997</v>
      </c>
      <c r="I119" s="325"/>
      <c r="J119" s="325"/>
      <c r="K119" s="325">
        <v>981.45799999999997</v>
      </c>
      <c r="L119" s="325"/>
      <c r="M119" s="325"/>
      <c r="N119" s="327">
        <v>981.45799999999997</v>
      </c>
      <c r="O119" s="267"/>
      <c r="P119" s="267"/>
      <c r="Q119" s="267"/>
      <c r="R119" s="277"/>
      <c r="S119" s="328"/>
      <c r="T119" s="329"/>
    </row>
    <row r="120" spans="1:20" s="330" customFormat="1" ht="47.25" hidden="1">
      <c r="A120" s="242" t="s">
        <v>46</v>
      </c>
      <c r="B120" s="323" t="s">
        <v>330</v>
      </c>
      <c r="C120" s="324" t="s">
        <v>531</v>
      </c>
      <c r="D120" s="246" t="s">
        <v>56</v>
      </c>
      <c r="E120" s="265" t="s">
        <v>515</v>
      </c>
      <c r="F120" s="244" t="s">
        <v>424</v>
      </c>
      <c r="G120" s="325">
        <v>6000</v>
      </c>
      <c r="H120" s="326">
        <v>1333.78</v>
      </c>
      <c r="I120" s="325">
        <v>595</v>
      </c>
      <c r="J120" s="325"/>
      <c r="K120" s="325">
        <v>1333.78</v>
      </c>
      <c r="L120" s="325"/>
      <c r="M120" s="325"/>
      <c r="N120" s="327">
        <v>1333.78</v>
      </c>
      <c r="O120" s="267"/>
      <c r="P120" s="267"/>
      <c r="Q120" s="267"/>
      <c r="R120" s="277"/>
      <c r="S120" s="328"/>
      <c r="T120" s="329"/>
    </row>
    <row r="121" spans="1:20" s="330" customFormat="1" ht="31.5" hidden="1">
      <c r="A121" s="242" t="s">
        <v>99</v>
      </c>
      <c r="B121" s="323" t="s">
        <v>526</v>
      </c>
      <c r="C121" s="324" t="s">
        <v>531</v>
      </c>
      <c r="D121" s="279" t="s">
        <v>56</v>
      </c>
      <c r="E121" s="315" t="s">
        <v>512</v>
      </c>
      <c r="F121" s="244" t="s">
        <v>423</v>
      </c>
      <c r="G121" s="325">
        <v>8000</v>
      </c>
      <c r="H121" s="326">
        <v>503.279</v>
      </c>
      <c r="I121" s="325"/>
      <c r="J121" s="325"/>
      <c r="K121" s="325">
        <v>503.279</v>
      </c>
      <c r="L121" s="325"/>
      <c r="M121" s="325"/>
      <c r="N121" s="327">
        <v>503.279</v>
      </c>
      <c r="O121" s="267"/>
      <c r="P121" s="267"/>
      <c r="Q121" s="267"/>
      <c r="R121" s="277"/>
      <c r="S121" s="328"/>
      <c r="T121" s="329"/>
    </row>
    <row r="122" spans="1:20" s="330" customFormat="1" ht="47.25" hidden="1">
      <c r="A122" s="242" t="s">
        <v>54</v>
      </c>
      <c r="B122" s="323" t="s">
        <v>527</v>
      </c>
      <c r="C122" s="324" t="s">
        <v>531</v>
      </c>
      <c r="D122" s="279" t="s">
        <v>356</v>
      </c>
      <c r="E122" s="315" t="s">
        <v>515</v>
      </c>
      <c r="F122" s="244" t="s">
        <v>428</v>
      </c>
      <c r="G122" s="325">
        <v>1200</v>
      </c>
      <c r="H122" s="326">
        <v>100</v>
      </c>
      <c r="I122" s="325"/>
      <c r="J122" s="325"/>
      <c r="K122" s="325">
        <v>100</v>
      </c>
      <c r="L122" s="325"/>
      <c r="M122" s="325"/>
      <c r="N122" s="327">
        <v>100</v>
      </c>
      <c r="O122" s="267"/>
      <c r="P122" s="267"/>
      <c r="Q122" s="267"/>
      <c r="R122" s="277"/>
      <c r="S122" s="328"/>
      <c r="T122" s="329"/>
    </row>
    <row r="123" spans="1:20" s="330" customFormat="1" ht="47.25" hidden="1">
      <c r="A123" s="242" t="s">
        <v>105</v>
      </c>
      <c r="B123" s="323" t="s">
        <v>528</v>
      </c>
      <c r="C123" s="324" t="s">
        <v>531</v>
      </c>
      <c r="D123" s="279" t="s">
        <v>359</v>
      </c>
      <c r="E123" s="315" t="s">
        <v>512</v>
      </c>
      <c r="F123" s="244" t="s">
        <v>429</v>
      </c>
      <c r="G123" s="325">
        <v>2500</v>
      </c>
      <c r="H123" s="326">
        <v>162.77500000000001</v>
      </c>
      <c r="I123" s="325"/>
      <c r="J123" s="325"/>
      <c r="K123" s="325">
        <v>162.77500000000001</v>
      </c>
      <c r="L123" s="325"/>
      <c r="M123" s="325"/>
      <c r="N123" s="327">
        <v>162.77500000000001</v>
      </c>
      <c r="O123" s="267"/>
      <c r="P123" s="267"/>
      <c r="Q123" s="267"/>
      <c r="R123" s="277"/>
      <c r="S123" s="328"/>
      <c r="T123" s="329"/>
    </row>
    <row r="124" spans="1:20" s="335" customFormat="1" ht="47.25" hidden="1">
      <c r="A124" s="331">
        <v>6</v>
      </c>
      <c r="B124" s="332" t="s">
        <v>529</v>
      </c>
      <c r="C124" s="324" t="s">
        <v>531</v>
      </c>
      <c r="D124" s="244" t="s">
        <v>56</v>
      </c>
      <c r="E124" s="315" t="s">
        <v>522</v>
      </c>
      <c r="F124" s="244" t="s">
        <v>427</v>
      </c>
      <c r="G124" s="325">
        <v>79043</v>
      </c>
      <c r="H124" s="326">
        <v>229.12700000000001</v>
      </c>
      <c r="I124" s="325">
        <v>1061</v>
      </c>
      <c r="J124" s="325"/>
      <c r="K124" s="325">
        <v>229.12700000000001</v>
      </c>
      <c r="L124" s="325"/>
      <c r="M124" s="325"/>
      <c r="N124" s="327">
        <v>229.12700000000001</v>
      </c>
      <c r="O124" s="333"/>
      <c r="P124" s="333"/>
      <c r="Q124" s="267"/>
      <c r="R124" s="277"/>
      <c r="S124" s="334"/>
      <c r="T124" s="334"/>
    </row>
    <row r="125" spans="1:20" s="341" customFormat="1" ht="63" hidden="1">
      <c r="A125" s="336" t="s">
        <v>535</v>
      </c>
      <c r="B125" s="337" t="s">
        <v>534</v>
      </c>
      <c r="C125" s="338"/>
      <c r="D125" s="339"/>
      <c r="E125" s="339"/>
      <c r="F125" s="339"/>
      <c r="G125" s="321">
        <f>G126</f>
        <v>79043</v>
      </c>
      <c r="H125" s="321">
        <f t="shared" ref="H125:Q125" si="51">H126</f>
        <v>835.43511999999998</v>
      </c>
      <c r="I125" s="321">
        <f t="shared" si="51"/>
        <v>0</v>
      </c>
      <c r="J125" s="321">
        <f t="shared" si="51"/>
        <v>0</v>
      </c>
      <c r="K125" s="321">
        <f t="shared" si="51"/>
        <v>835.43511999999998</v>
      </c>
      <c r="L125" s="321">
        <f t="shared" si="51"/>
        <v>0</v>
      </c>
      <c r="M125" s="321">
        <f t="shared" si="51"/>
        <v>0</v>
      </c>
      <c r="N125" s="322">
        <f t="shared" si="51"/>
        <v>835.43511999999998</v>
      </c>
      <c r="O125" s="322">
        <f t="shared" si="51"/>
        <v>0</v>
      </c>
      <c r="P125" s="322">
        <f t="shared" si="51"/>
        <v>0</v>
      </c>
      <c r="Q125" s="322">
        <f t="shared" si="51"/>
        <v>0</v>
      </c>
      <c r="R125" s="231"/>
      <c r="S125" s="340"/>
      <c r="T125" s="340"/>
    </row>
    <row r="126" spans="1:20" s="126" customFormat="1" ht="47.25" hidden="1">
      <c r="A126" s="331">
        <v>1</v>
      </c>
      <c r="B126" s="332" t="s">
        <v>529</v>
      </c>
      <c r="C126" s="324" t="s">
        <v>531</v>
      </c>
      <c r="D126" s="244" t="s">
        <v>56</v>
      </c>
      <c r="E126" s="315" t="s">
        <v>522</v>
      </c>
      <c r="F126" s="244" t="s">
        <v>427</v>
      </c>
      <c r="G126" s="325">
        <v>79043</v>
      </c>
      <c r="H126" s="325">
        <v>835.43511999999998</v>
      </c>
      <c r="I126" s="325"/>
      <c r="J126" s="325"/>
      <c r="K126" s="325">
        <v>835.43511999999998</v>
      </c>
      <c r="L126" s="325"/>
      <c r="M126" s="325"/>
      <c r="N126" s="327">
        <v>835.43511999999998</v>
      </c>
      <c r="O126" s="333"/>
      <c r="P126" s="333"/>
      <c r="Q126" s="241"/>
      <c r="R126" s="231"/>
      <c r="S126" s="342"/>
      <c r="T126" s="342"/>
    </row>
    <row r="127" spans="1:20" s="345" customFormat="1" ht="48.75" hidden="1" customHeight="1">
      <c r="A127" s="336" t="s">
        <v>536</v>
      </c>
      <c r="B127" s="343" t="s">
        <v>532</v>
      </c>
      <c r="C127" s="336"/>
      <c r="D127" s="336"/>
      <c r="E127" s="336"/>
      <c r="F127" s="305"/>
      <c r="G127" s="321">
        <f>G128</f>
        <v>14990</v>
      </c>
      <c r="H127" s="321">
        <f t="shared" ref="H127:Q127" si="52">H128</f>
        <v>4000</v>
      </c>
      <c r="I127" s="321">
        <f t="shared" si="52"/>
        <v>0</v>
      </c>
      <c r="J127" s="321">
        <f t="shared" si="52"/>
        <v>0</v>
      </c>
      <c r="K127" s="321">
        <f t="shared" si="52"/>
        <v>4000</v>
      </c>
      <c r="L127" s="321">
        <f t="shared" si="52"/>
        <v>0</v>
      </c>
      <c r="M127" s="321">
        <f t="shared" si="52"/>
        <v>0</v>
      </c>
      <c r="N127" s="322">
        <f t="shared" si="52"/>
        <v>4000</v>
      </c>
      <c r="O127" s="322">
        <f t="shared" si="52"/>
        <v>0</v>
      </c>
      <c r="P127" s="322">
        <f t="shared" si="52"/>
        <v>0</v>
      </c>
      <c r="Q127" s="322">
        <f t="shared" si="52"/>
        <v>0</v>
      </c>
      <c r="R127" s="346"/>
      <c r="S127" s="344"/>
      <c r="T127" s="344"/>
    </row>
    <row r="128" spans="1:20" ht="55.5" hidden="1" customHeight="1">
      <c r="A128" s="242" t="s">
        <v>41</v>
      </c>
      <c r="B128" s="278" t="s">
        <v>489</v>
      </c>
      <c r="C128" s="244" t="s">
        <v>329</v>
      </c>
      <c r="D128" s="249" t="s">
        <v>353</v>
      </c>
      <c r="E128" s="315" t="s">
        <v>519</v>
      </c>
      <c r="F128" s="244" t="s">
        <v>431</v>
      </c>
      <c r="G128" s="325">
        <v>14990</v>
      </c>
      <c r="H128" s="325">
        <v>4000</v>
      </c>
      <c r="I128" s="325"/>
      <c r="J128" s="325"/>
      <c r="K128" s="325">
        <v>4000</v>
      </c>
      <c r="L128" s="325"/>
      <c r="M128" s="325"/>
      <c r="N128" s="326">
        <v>4000</v>
      </c>
      <c r="O128" s="267"/>
      <c r="P128" s="267"/>
      <c r="Q128" s="267"/>
      <c r="R128" s="277"/>
      <c r="S128" s="289"/>
      <c r="T128" s="319"/>
    </row>
    <row r="129" spans="1:20" s="345" customFormat="1" ht="48.75" hidden="1" customHeight="1">
      <c r="A129" s="336" t="s">
        <v>558</v>
      </c>
      <c r="B129" s="343" t="s">
        <v>559</v>
      </c>
      <c r="C129" s="336"/>
      <c r="D129" s="336"/>
      <c r="E129" s="336"/>
      <c r="F129" s="305"/>
      <c r="G129" s="321">
        <f>SUM(G130:G134)</f>
        <v>2850</v>
      </c>
      <c r="H129" s="321">
        <f t="shared" ref="H129" si="53">SUM(H130:H134)</f>
        <v>2850</v>
      </c>
      <c r="I129" s="321">
        <f t="shared" ref="I129" si="54">SUM(I130:I134)</f>
        <v>0</v>
      </c>
      <c r="J129" s="321">
        <f t="shared" ref="J129" si="55">SUM(J130:J134)</f>
        <v>0</v>
      </c>
      <c r="K129" s="321">
        <f t="shared" ref="K129" si="56">SUM(K130:K134)</f>
        <v>2850</v>
      </c>
      <c r="L129" s="321">
        <f t="shared" ref="L129" si="57">SUM(L130:L134)</f>
        <v>0</v>
      </c>
      <c r="M129" s="321">
        <f t="shared" ref="M129:Q129" si="58">SUM(M130:M134)</f>
        <v>0</v>
      </c>
      <c r="N129" s="322">
        <f t="shared" si="58"/>
        <v>2850</v>
      </c>
      <c r="O129" s="322">
        <f t="shared" si="58"/>
        <v>0</v>
      </c>
      <c r="P129" s="322">
        <f t="shared" si="58"/>
        <v>0</v>
      </c>
      <c r="Q129" s="322">
        <f t="shared" si="58"/>
        <v>0</v>
      </c>
      <c r="R129" s="231"/>
      <c r="S129" s="344"/>
      <c r="T129" s="344"/>
    </row>
    <row r="130" spans="1:20" ht="78.75" hidden="1">
      <c r="A130" s="263" t="s">
        <v>41</v>
      </c>
      <c r="B130" s="278" t="s">
        <v>560</v>
      </c>
      <c r="C130" s="244" t="s">
        <v>387</v>
      </c>
      <c r="D130" s="249" t="s">
        <v>565</v>
      </c>
      <c r="E130" s="315" t="s">
        <v>513</v>
      </c>
      <c r="F130" s="244"/>
      <c r="G130" s="325">
        <v>750</v>
      </c>
      <c r="H130" s="325">
        <v>750</v>
      </c>
      <c r="I130" s="325"/>
      <c r="J130" s="325"/>
      <c r="K130" s="325">
        <v>750</v>
      </c>
      <c r="L130" s="325"/>
      <c r="M130" s="325"/>
      <c r="N130" s="326">
        <v>750</v>
      </c>
      <c r="O130" s="267"/>
      <c r="P130" s="267"/>
      <c r="Q130" s="267"/>
      <c r="R130" s="277"/>
      <c r="S130" s="289"/>
      <c r="T130" s="319"/>
    </row>
    <row r="131" spans="1:20" ht="78.75" hidden="1">
      <c r="A131" s="263" t="s">
        <v>46</v>
      </c>
      <c r="B131" s="278" t="s">
        <v>561</v>
      </c>
      <c r="C131" s="244" t="s">
        <v>505</v>
      </c>
      <c r="D131" s="249" t="s">
        <v>566</v>
      </c>
      <c r="E131" s="315" t="s">
        <v>513</v>
      </c>
      <c r="F131" s="244"/>
      <c r="G131" s="325">
        <v>750</v>
      </c>
      <c r="H131" s="325">
        <v>750</v>
      </c>
      <c r="I131" s="325"/>
      <c r="J131" s="325"/>
      <c r="K131" s="325">
        <v>750</v>
      </c>
      <c r="L131" s="325"/>
      <c r="M131" s="325"/>
      <c r="N131" s="326">
        <v>750</v>
      </c>
      <c r="O131" s="267"/>
      <c r="P131" s="267"/>
      <c r="Q131" s="267"/>
      <c r="R131" s="277"/>
      <c r="S131" s="289"/>
      <c r="T131" s="319"/>
    </row>
    <row r="132" spans="1:20" ht="78.75" hidden="1">
      <c r="A132" s="263" t="s">
        <v>99</v>
      </c>
      <c r="B132" s="278" t="s">
        <v>562</v>
      </c>
      <c r="C132" s="244" t="s">
        <v>567</v>
      </c>
      <c r="D132" s="249" t="s">
        <v>568</v>
      </c>
      <c r="E132" s="315" t="s">
        <v>513</v>
      </c>
      <c r="F132" s="244"/>
      <c r="G132" s="325">
        <v>990</v>
      </c>
      <c r="H132" s="325">
        <v>990</v>
      </c>
      <c r="I132" s="325"/>
      <c r="J132" s="325"/>
      <c r="K132" s="325">
        <v>990</v>
      </c>
      <c r="L132" s="325"/>
      <c r="M132" s="325"/>
      <c r="N132" s="326">
        <v>990</v>
      </c>
      <c r="O132" s="267"/>
      <c r="P132" s="267"/>
      <c r="Q132" s="267"/>
      <c r="R132" s="277"/>
      <c r="S132" s="289"/>
      <c r="T132" s="319"/>
    </row>
    <row r="133" spans="1:20" ht="110.25" hidden="1">
      <c r="A133" s="263" t="s">
        <v>54</v>
      </c>
      <c r="B133" s="278" t="s">
        <v>563</v>
      </c>
      <c r="C133" s="244" t="s">
        <v>485</v>
      </c>
      <c r="D133" s="249" t="s">
        <v>569</v>
      </c>
      <c r="E133" s="315" t="s">
        <v>513</v>
      </c>
      <c r="F133" s="244"/>
      <c r="G133" s="325">
        <v>200</v>
      </c>
      <c r="H133" s="325">
        <v>200</v>
      </c>
      <c r="I133" s="325"/>
      <c r="J133" s="325"/>
      <c r="K133" s="325">
        <v>200</v>
      </c>
      <c r="L133" s="325"/>
      <c r="M133" s="325"/>
      <c r="N133" s="326">
        <v>200</v>
      </c>
      <c r="O133" s="267"/>
      <c r="P133" s="267"/>
      <c r="Q133" s="267"/>
      <c r="R133" s="277"/>
      <c r="S133" s="289"/>
      <c r="T133" s="319"/>
    </row>
    <row r="134" spans="1:20" ht="78.75" hidden="1">
      <c r="A134" s="263" t="s">
        <v>105</v>
      </c>
      <c r="B134" s="278" t="s">
        <v>564</v>
      </c>
      <c r="C134" s="244" t="s">
        <v>570</v>
      </c>
      <c r="D134" s="249" t="s">
        <v>571</v>
      </c>
      <c r="E134" s="315" t="s">
        <v>513</v>
      </c>
      <c r="F134" s="244"/>
      <c r="G134" s="325">
        <v>160</v>
      </c>
      <c r="H134" s="325">
        <v>160</v>
      </c>
      <c r="I134" s="325"/>
      <c r="J134" s="325"/>
      <c r="K134" s="325">
        <v>160</v>
      </c>
      <c r="L134" s="325"/>
      <c r="M134" s="325"/>
      <c r="N134" s="326">
        <v>160</v>
      </c>
      <c r="O134" s="267"/>
      <c r="P134" s="267"/>
      <c r="Q134" s="267"/>
      <c r="R134" s="277"/>
      <c r="S134" s="289"/>
      <c r="T134" s="319"/>
    </row>
    <row r="135" spans="1:20" s="345" customFormat="1" ht="43.5" hidden="1" customHeight="1">
      <c r="A135" s="336" t="s">
        <v>583</v>
      </c>
      <c r="B135" s="343" t="s">
        <v>584</v>
      </c>
      <c r="C135" s="224"/>
      <c r="D135" s="224"/>
      <c r="E135" s="224"/>
      <c r="F135" s="305"/>
      <c r="G135" s="321">
        <f>SUM(G136:G140)</f>
        <v>64466</v>
      </c>
      <c r="H135" s="321">
        <f t="shared" ref="H135:Q135" si="59">SUM(H136:H140)</f>
        <v>3858.8940000000002</v>
      </c>
      <c r="I135" s="321">
        <f t="shared" si="59"/>
        <v>0</v>
      </c>
      <c r="J135" s="321">
        <f t="shared" si="59"/>
        <v>0</v>
      </c>
      <c r="K135" s="321">
        <f t="shared" si="59"/>
        <v>0</v>
      </c>
      <c r="L135" s="321">
        <f t="shared" si="59"/>
        <v>0</v>
      </c>
      <c r="M135" s="321">
        <f t="shared" si="59"/>
        <v>0</v>
      </c>
      <c r="N135" s="322">
        <f t="shared" si="59"/>
        <v>3858.8940000000002</v>
      </c>
      <c r="O135" s="322">
        <f t="shared" si="59"/>
        <v>0</v>
      </c>
      <c r="P135" s="322">
        <f t="shared" si="59"/>
        <v>0</v>
      </c>
      <c r="Q135" s="322">
        <f t="shared" si="59"/>
        <v>3858.8940000000002</v>
      </c>
      <c r="R135" s="295" t="s">
        <v>589</v>
      </c>
      <c r="S135" s="344"/>
      <c r="T135" s="344"/>
    </row>
    <row r="136" spans="1:20" ht="47.25" hidden="1">
      <c r="A136" s="263" t="s">
        <v>41</v>
      </c>
      <c r="B136" s="278" t="s">
        <v>336</v>
      </c>
      <c r="C136" s="279" t="s">
        <v>531</v>
      </c>
      <c r="D136" s="279" t="s">
        <v>356</v>
      </c>
      <c r="E136" s="247" t="s">
        <v>516</v>
      </c>
      <c r="F136" s="244" t="s">
        <v>445</v>
      </c>
      <c r="G136" s="266">
        <f>5167+500</f>
        <v>5667</v>
      </c>
      <c r="H136" s="266">
        <v>736.44500000000005</v>
      </c>
      <c r="I136" s="266"/>
      <c r="J136" s="266"/>
      <c r="K136" s="266"/>
      <c r="L136" s="266"/>
      <c r="M136" s="266"/>
      <c r="N136" s="267">
        <v>736.44500000000005</v>
      </c>
      <c r="O136" s="267"/>
      <c r="P136" s="267"/>
      <c r="Q136" s="267">
        <f>N136-K136</f>
        <v>736.44500000000005</v>
      </c>
      <c r="R136" s="287"/>
      <c r="S136" s="195"/>
      <c r="T136" s="195"/>
    </row>
    <row r="137" spans="1:20" ht="94.5" hidden="1">
      <c r="A137" s="263" t="s">
        <v>46</v>
      </c>
      <c r="B137" s="278" t="s">
        <v>614</v>
      </c>
      <c r="C137" s="264" t="s">
        <v>329</v>
      </c>
      <c r="D137" s="264" t="s">
        <v>351</v>
      </c>
      <c r="E137" s="265" t="s">
        <v>522</v>
      </c>
      <c r="F137" s="244" t="s">
        <v>48</v>
      </c>
      <c r="G137" s="266">
        <v>34969</v>
      </c>
      <c r="H137" s="266">
        <v>118.959</v>
      </c>
      <c r="I137" s="266"/>
      <c r="J137" s="266"/>
      <c r="K137" s="325"/>
      <c r="L137" s="325"/>
      <c r="M137" s="325"/>
      <c r="N137" s="326">
        <v>118.959</v>
      </c>
      <c r="O137" s="267"/>
      <c r="P137" s="267"/>
      <c r="Q137" s="267">
        <f>N137-K137</f>
        <v>118.959</v>
      </c>
      <c r="R137" s="277"/>
      <c r="S137" s="289"/>
      <c r="T137" s="319"/>
    </row>
    <row r="138" spans="1:20" ht="31.5" hidden="1">
      <c r="A138" s="263" t="s">
        <v>99</v>
      </c>
      <c r="B138" s="278" t="s">
        <v>55</v>
      </c>
      <c r="C138" s="324" t="s">
        <v>392</v>
      </c>
      <c r="D138" s="249" t="s">
        <v>56</v>
      </c>
      <c r="E138" s="315" t="s">
        <v>511</v>
      </c>
      <c r="F138" s="244" t="s">
        <v>410</v>
      </c>
      <c r="G138" s="325">
        <v>21280</v>
      </c>
      <c r="H138" s="325">
        <v>453.49</v>
      </c>
      <c r="I138" s="325"/>
      <c r="J138" s="325"/>
      <c r="K138" s="325"/>
      <c r="L138" s="325"/>
      <c r="M138" s="325"/>
      <c r="N138" s="326">
        <v>453.49</v>
      </c>
      <c r="O138" s="267"/>
      <c r="P138" s="267"/>
      <c r="Q138" s="267">
        <f>N138-K138</f>
        <v>453.49</v>
      </c>
      <c r="R138" s="277"/>
      <c r="S138" s="289"/>
      <c r="T138" s="319"/>
    </row>
    <row r="139" spans="1:20" ht="47.25" hidden="1">
      <c r="A139" s="263" t="s">
        <v>54</v>
      </c>
      <c r="B139" s="278" t="s">
        <v>615</v>
      </c>
      <c r="C139" s="324" t="s">
        <v>332</v>
      </c>
      <c r="D139" s="249" t="s">
        <v>56</v>
      </c>
      <c r="E139" s="315" t="s">
        <v>514</v>
      </c>
      <c r="F139" s="244" t="s">
        <v>617</v>
      </c>
      <c r="G139" s="325">
        <v>1700</v>
      </c>
      <c r="H139" s="325">
        <v>1700</v>
      </c>
      <c r="I139" s="325"/>
      <c r="J139" s="325"/>
      <c r="K139" s="325"/>
      <c r="L139" s="325"/>
      <c r="M139" s="325"/>
      <c r="N139" s="326">
        <v>1700</v>
      </c>
      <c r="O139" s="267"/>
      <c r="P139" s="267"/>
      <c r="Q139" s="267">
        <f>N139-K139</f>
        <v>1700</v>
      </c>
      <c r="R139" s="277"/>
      <c r="S139" s="289"/>
      <c r="T139" s="319"/>
    </row>
    <row r="140" spans="1:20" ht="78.75" hidden="1">
      <c r="A140" s="263" t="s">
        <v>105</v>
      </c>
      <c r="B140" s="278" t="s">
        <v>616</v>
      </c>
      <c r="C140" s="324" t="s">
        <v>485</v>
      </c>
      <c r="D140" s="249" t="s">
        <v>56</v>
      </c>
      <c r="E140" s="315" t="s">
        <v>620</v>
      </c>
      <c r="F140" s="244" t="s">
        <v>629</v>
      </c>
      <c r="G140" s="325">
        <v>850</v>
      </c>
      <c r="H140" s="325">
        <v>850</v>
      </c>
      <c r="I140" s="325"/>
      <c r="J140" s="325"/>
      <c r="K140" s="325"/>
      <c r="L140" s="325"/>
      <c r="M140" s="325"/>
      <c r="N140" s="326">
        <v>850</v>
      </c>
      <c r="O140" s="267"/>
      <c r="P140" s="267"/>
      <c r="Q140" s="267">
        <f>N140-K140</f>
        <v>850</v>
      </c>
      <c r="R140" s="277"/>
      <c r="S140" s="289"/>
      <c r="T140" s="319"/>
    </row>
    <row r="141" spans="1:20" s="345" customFormat="1" ht="96" hidden="1" customHeight="1">
      <c r="A141" s="336" t="s">
        <v>618</v>
      </c>
      <c r="B141" s="343" t="s">
        <v>630</v>
      </c>
      <c r="C141" s="224"/>
      <c r="D141" s="224"/>
      <c r="E141" s="224"/>
      <c r="F141" s="305"/>
      <c r="G141" s="321">
        <f t="shared" ref="G141:Q141" si="60">SUM(G142:G143)</f>
        <v>4200</v>
      </c>
      <c r="H141" s="321">
        <f t="shared" si="60"/>
        <v>4200</v>
      </c>
      <c r="I141" s="321">
        <f t="shared" si="60"/>
        <v>0</v>
      </c>
      <c r="J141" s="321">
        <f t="shared" si="60"/>
        <v>0</v>
      </c>
      <c r="K141" s="321">
        <f t="shared" si="60"/>
        <v>0</v>
      </c>
      <c r="L141" s="321">
        <f t="shared" si="60"/>
        <v>0</v>
      </c>
      <c r="M141" s="321">
        <f t="shared" si="60"/>
        <v>0</v>
      </c>
      <c r="N141" s="322">
        <f t="shared" si="60"/>
        <v>4200</v>
      </c>
      <c r="O141" s="322">
        <f t="shared" si="60"/>
        <v>0</v>
      </c>
      <c r="P141" s="322">
        <f t="shared" si="60"/>
        <v>0</v>
      </c>
      <c r="Q141" s="322">
        <f t="shared" si="60"/>
        <v>4200</v>
      </c>
      <c r="R141" s="295" t="s">
        <v>624</v>
      </c>
      <c r="S141" s="344"/>
      <c r="T141" s="344"/>
    </row>
    <row r="142" spans="1:20" ht="47.25" hidden="1">
      <c r="A142" s="263" t="s">
        <v>41</v>
      </c>
      <c r="B142" s="278" t="s">
        <v>619</v>
      </c>
      <c r="C142" s="279" t="s">
        <v>531</v>
      </c>
      <c r="D142" s="279" t="s">
        <v>353</v>
      </c>
      <c r="E142" s="247" t="s">
        <v>620</v>
      </c>
      <c r="F142" s="244" t="s">
        <v>621</v>
      </c>
      <c r="G142" s="266">
        <v>2100</v>
      </c>
      <c r="H142" s="266">
        <v>2100</v>
      </c>
      <c r="I142" s="266"/>
      <c r="J142" s="266"/>
      <c r="K142" s="266"/>
      <c r="L142" s="266"/>
      <c r="M142" s="266"/>
      <c r="N142" s="267">
        <v>2100</v>
      </c>
      <c r="O142" s="267"/>
      <c r="P142" s="267"/>
      <c r="Q142" s="267">
        <f>N142-K142</f>
        <v>2100</v>
      </c>
      <c r="R142" s="287"/>
      <c r="S142" s="195"/>
      <c r="T142" s="195"/>
    </row>
    <row r="143" spans="1:20" ht="47.25" hidden="1">
      <c r="A143" s="263" t="s">
        <v>46</v>
      </c>
      <c r="B143" s="278" t="s">
        <v>622</v>
      </c>
      <c r="C143" s="264" t="s">
        <v>329</v>
      </c>
      <c r="D143" s="264" t="s">
        <v>357</v>
      </c>
      <c r="E143" s="265" t="s">
        <v>620</v>
      </c>
      <c r="F143" s="244" t="s">
        <v>623</v>
      </c>
      <c r="G143" s="266">
        <v>2100</v>
      </c>
      <c r="H143" s="266">
        <v>2100</v>
      </c>
      <c r="I143" s="266"/>
      <c r="J143" s="266"/>
      <c r="K143" s="325"/>
      <c r="L143" s="325"/>
      <c r="M143" s="325"/>
      <c r="N143" s="326">
        <v>2100</v>
      </c>
      <c r="O143" s="267"/>
      <c r="P143" s="267"/>
      <c r="Q143" s="267">
        <f>N143-K143</f>
        <v>2100</v>
      </c>
      <c r="R143" s="277"/>
      <c r="S143" s="289"/>
      <c r="T143" s="319"/>
    </row>
    <row r="144" spans="1:20">
      <c r="B144" s="194"/>
      <c r="C144" s="126"/>
      <c r="D144" s="126"/>
      <c r="E144" s="126"/>
      <c r="F144" s="194"/>
      <c r="G144" s="194"/>
      <c r="H144" s="194"/>
      <c r="I144" s="194"/>
      <c r="J144" s="194"/>
      <c r="K144" s="194"/>
      <c r="L144" s="194"/>
      <c r="M144" s="194"/>
      <c r="N144" s="194"/>
      <c r="O144" s="194"/>
      <c r="P144" s="194"/>
      <c r="Q144" s="194"/>
      <c r="S144" s="195"/>
    </row>
    <row r="145" spans="2:19">
      <c r="B145" s="194" t="s">
        <v>643</v>
      </c>
      <c r="C145" s="126"/>
      <c r="D145" s="126"/>
      <c r="E145" s="126"/>
      <c r="F145" s="194"/>
      <c r="G145" s="194"/>
      <c r="H145" s="194"/>
      <c r="I145" s="194"/>
      <c r="J145" s="194"/>
      <c r="K145" s="194"/>
      <c r="L145" s="194"/>
      <c r="M145" s="194"/>
      <c r="N145" s="194"/>
      <c r="O145" s="194"/>
      <c r="P145" s="194"/>
      <c r="Q145" s="194"/>
      <c r="S145" s="195"/>
    </row>
    <row r="146" spans="2:19">
      <c r="B146" s="194" t="s">
        <v>644</v>
      </c>
      <c r="C146" s="126"/>
      <c r="D146" s="126"/>
      <c r="E146" s="126"/>
      <c r="F146" s="194"/>
      <c r="G146" s="194"/>
      <c r="H146" s="194"/>
      <c r="I146" s="194"/>
      <c r="J146" s="194"/>
      <c r="K146" s="194"/>
      <c r="L146" s="194"/>
      <c r="M146" s="194"/>
      <c r="N146" s="194"/>
      <c r="O146" s="194"/>
      <c r="P146" s="194"/>
      <c r="Q146" s="194"/>
      <c r="S146" s="195"/>
    </row>
    <row r="147" spans="2:19">
      <c r="B147" s="194"/>
      <c r="C147" s="126"/>
      <c r="D147" s="126"/>
      <c r="E147" s="126"/>
      <c r="F147" s="194"/>
      <c r="G147" s="194"/>
      <c r="H147" s="194"/>
      <c r="I147" s="194"/>
      <c r="J147" s="194"/>
      <c r="K147" s="194"/>
      <c r="L147" s="194"/>
      <c r="M147" s="194"/>
      <c r="N147" s="194"/>
      <c r="O147" s="194"/>
      <c r="P147" s="194"/>
      <c r="Q147" s="194"/>
      <c r="S147" s="195"/>
    </row>
    <row r="148" spans="2:19">
      <c r="B148" s="194"/>
      <c r="C148" s="126"/>
      <c r="D148" s="126"/>
      <c r="E148" s="126"/>
      <c r="F148" s="194"/>
      <c r="G148" s="194"/>
      <c r="H148" s="194"/>
      <c r="I148" s="194"/>
      <c r="J148" s="194"/>
      <c r="K148" s="194"/>
      <c r="L148" s="194"/>
      <c r="M148" s="194"/>
      <c r="N148" s="194"/>
      <c r="O148" s="194"/>
      <c r="P148" s="194"/>
      <c r="Q148" s="194"/>
      <c r="S148" s="195"/>
    </row>
    <row r="149" spans="2:19">
      <c r="B149" s="194"/>
      <c r="C149" s="126"/>
      <c r="D149" s="126"/>
      <c r="E149" s="126"/>
      <c r="F149" s="194"/>
      <c r="G149" s="194"/>
      <c r="H149" s="194"/>
      <c r="I149" s="194"/>
      <c r="J149" s="194"/>
      <c r="K149" s="194"/>
      <c r="L149" s="194"/>
      <c r="M149" s="194"/>
      <c r="N149" s="194"/>
      <c r="O149" s="194"/>
      <c r="P149" s="194"/>
      <c r="Q149" s="194"/>
      <c r="S149" s="195"/>
    </row>
    <row r="150" spans="2:19">
      <c r="B150" s="194"/>
      <c r="C150" s="126"/>
      <c r="D150" s="126"/>
      <c r="E150" s="126"/>
      <c r="F150" s="194"/>
      <c r="G150" s="194"/>
      <c r="H150" s="194"/>
      <c r="I150" s="194"/>
      <c r="J150" s="194"/>
      <c r="K150" s="194"/>
      <c r="L150" s="194"/>
      <c r="M150" s="194"/>
      <c r="N150" s="194"/>
      <c r="O150" s="194"/>
      <c r="P150" s="194"/>
      <c r="Q150" s="194"/>
      <c r="S150" s="195"/>
    </row>
    <row r="151" spans="2:19">
      <c r="B151" s="194"/>
      <c r="C151" s="126"/>
      <c r="D151" s="126"/>
      <c r="E151" s="126"/>
      <c r="F151" s="194"/>
      <c r="G151" s="194"/>
      <c r="H151" s="194"/>
      <c r="I151" s="194"/>
      <c r="J151" s="194"/>
      <c r="K151" s="194"/>
      <c r="L151" s="194"/>
      <c r="M151" s="194"/>
      <c r="N151" s="194"/>
      <c r="O151" s="194"/>
      <c r="P151" s="194"/>
      <c r="Q151" s="194"/>
      <c r="S151" s="195"/>
    </row>
    <row r="152" spans="2:19">
      <c r="B152" s="194"/>
      <c r="C152" s="126"/>
      <c r="D152" s="126"/>
      <c r="E152" s="126"/>
      <c r="F152" s="194"/>
      <c r="G152" s="194"/>
      <c r="H152" s="194"/>
      <c r="I152" s="194"/>
      <c r="J152" s="194"/>
      <c r="K152" s="194"/>
      <c r="L152" s="194"/>
      <c r="M152" s="194"/>
      <c r="N152" s="194"/>
      <c r="O152" s="194"/>
      <c r="P152" s="194"/>
      <c r="Q152" s="194"/>
      <c r="S152" s="195"/>
    </row>
    <row r="153" spans="2:19">
      <c r="B153" s="194"/>
      <c r="C153" s="126"/>
      <c r="D153" s="126"/>
      <c r="E153" s="126"/>
      <c r="F153" s="194"/>
      <c r="G153" s="194"/>
      <c r="H153" s="194"/>
      <c r="I153" s="194"/>
      <c r="J153" s="194"/>
      <c r="K153" s="194"/>
      <c r="L153" s="194"/>
      <c r="M153" s="194"/>
      <c r="N153" s="194"/>
      <c r="O153" s="194"/>
      <c r="P153" s="194"/>
      <c r="Q153" s="194"/>
      <c r="S153" s="195"/>
    </row>
    <row r="154" spans="2:19">
      <c r="B154" s="194"/>
      <c r="C154" s="126"/>
      <c r="D154" s="126"/>
      <c r="E154" s="126"/>
      <c r="F154" s="194"/>
      <c r="G154" s="194"/>
      <c r="H154" s="194"/>
      <c r="I154" s="194"/>
      <c r="J154" s="194"/>
      <c r="K154" s="194"/>
      <c r="L154" s="194"/>
      <c r="M154" s="194"/>
      <c r="N154" s="194"/>
      <c r="O154" s="194"/>
      <c r="P154" s="194"/>
      <c r="Q154" s="194"/>
      <c r="S154" s="195"/>
    </row>
    <row r="155" spans="2:19">
      <c r="B155" s="194"/>
      <c r="C155" s="126"/>
      <c r="D155" s="126"/>
      <c r="E155" s="126"/>
      <c r="F155" s="194"/>
      <c r="G155" s="194"/>
      <c r="H155" s="194"/>
      <c r="I155" s="194"/>
      <c r="J155" s="194"/>
      <c r="K155" s="194"/>
      <c r="L155" s="194"/>
      <c r="M155" s="194"/>
      <c r="N155" s="194"/>
      <c r="O155" s="194"/>
      <c r="P155" s="194"/>
      <c r="Q155" s="194"/>
      <c r="S155" s="195"/>
    </row>
    <row r="156" spans="2:19">
      <c r="B156" s="194"/>
      <c r="C156" s="126"/>
      <c r="D156" s="126"/>
      <c r="E156" s="126"/>
      <c r="F156" s="194"/>
      <c r="G156" s="194"/>
      <c r="H156" s="194"/>
      <c r="I156" s="194"/>
      <c r="J156" s="194"/>
      <c r="K156" s="194"/>
      <c r="L156" s="194"/>
      <c r="M156" s="194"/>
      <c r="N156" s="194"/>
      <c r="O156" s="194"/>
      <c r="P156" s="194"/>
      <c r="Q156" s="194"/>
      <c r="S156" s="195"/>
    </row>
    <row r="157" spans="2:19">
      <c r="B157" s="194"/>
      <c r="C157" s="126"/>
      <c r="D157" s="126"/>
      <c r="E157" s="126"/>
      <c r="F157" s="194"/>
      <c r="G157" s="194"/>
      <c r="H157" s="194"/>
      <c r="I157" s="194"/>
      <c r="J157" s="194"/>
      <c r="K157" s="194"/>
      <c r="L157" s="194"/>
      <c r="M157" s="194"/>
      <c r="N157" s="194"/>
      <c r="O157" s="194"/>
      <c r="P157" s="194"/>
      <c r="Q157" s="194"/>
      <c r="S157" s="195"/>
    </row>
    <row r="158" spans="2:19">
      <c r="B158" s="194"/>
      <c r="C158" s="126"/>
      <c r="D158" s="126"/>
      <c r="E158" s="126"/>
      <c r="F158" s="194"/>
      <c r="G158" s="194"/>
      <c r="H158" s="194"/>
      <c r="I158" s="194"/>
      <c r="J158" s="194"/>
      <c r="K158" s="194"/>
      <c r="L158" s="194"/>
      <c r="M158" s="194"/>
      <c r="N158" s="194"/>
      <c r="O158" s="194"/>
      <c r="P158" s="194"/>
      <c r="Q158" s="194"/>
      <c r="S158" s="195"/>
    </row>
    <row r="159" spans="2:19">
      <c r="B159" s="194"/>
      <c r="C159" s="126"/>
      <c r="D159" s="126"/>
      <c r="E159" s="126"/>
      <c r="F159" s="194"/>
      <c r="G159" s="194"/>
      <c r="H159" s="194"/>
      <c r="I159" s="194"/>
      <c r="J159" s="194"/>
      <c r="K159" s="194"/>
      <c r="L159" s="194"/>
      <c r="M159" s="194"/>
      <c r="N159" s="194"/>
      <c r="O159" s="194"/>
      <c r="P159" s="194"/>
      <c r="Q159" s="194"/>
      <c r="S159" s="195"/>
    </row>
    <row r="160" spans="2:19">
      <c r="B160" s="194"/>
      <c r="C160" s="126"/>
      <c r="D160" s="126"/>
      <c r="E160" s="126"/>
      <c r="F160" s="194"/>
      <c r="G160" s="194"/>
      <c r="H160" s="194"/>
      <c r="I160" s="194"/>
      <c r="J160" s="194"/>
      <c r="K160" s="194"/>
      <c r="L160" s="194"/>
      <c r="M160" s="194"/>
      <c r="N160" s="194"/>
      <c r="O160" s="194"/>
      <c r="P160" s="194"/>
      <c r="Q160" s="194"/>
      <c r="S160" s="195"/>
    </row>
    <row r="161" spans="2:19">
      <c r="B161" s="194"/>
      <c r="C161" s="126"/>
      <c r="D161" s="126"/>
      <c r="E161" s="126"/>
      <c r="F161" s="194"/>
      <c r="G161" s="194"/>
      <c r="H161" s="194"/>
      <c r="I161" s="194"/>
      <c r="J161" s="194"/>
      <c r="K161" s="194"/>
      <c r="L161" s="194"/>
      <c r="M161" s="194"/>
      <c r="N161" s="194"/>
      <c r="O161" s="194"/>
      <c r="P161" s="194"/>
      <c r="Q161" s="194"/>
      <c r="S161" s="195"/>
    </row>
    <row r="162" spans="2:19">
      <c r="B162" s="194"/>
      <c r="C162" s="126"/>
      <c r="D162" s="126"/>
      <c r="E162" s="126"/>
      <c r="F162" s="194"/>
      <c r="G162" s="194"/>
      <c r="H162" s="194"/>
      <c r="I162" s="194"/>
      <c r="J162" s="194"/>
      <c r="K162" s="194"/>
      <c r="L162" s="194"/>
      <c r="M162" s="194"/>
      <c r="N162" s="194"/>
      <c r="O162" s="194"/>
      <c r="P162" s="194"/>
      <c r="Q162" s="194"/>
      <c r="S162" s="195"/>
    </row>
    <row r="163" spans="2:19">
      <c r="B163" s="194"/>
      <c r="C163" s="126"/>
      <c r="D163" s="126"/>
      <c r="E163" s="126"/>
      <c r="F163" s="194"/>
      <c r="G163" s="194"/>
      <c r="H163" s="194"/>
      <c r="I163" s="194"/>
      <c r="J163" s="194"/>
      <c r="K163" s="194"/>
      <c r="L163" s="194"/>
      <c r="M163" s="194"/>
      <c r="N163" s="194"/>
      <c r="O163" s="194"/>
      <c r="P163" s="194"/>
      <c r="Q163" s="194"/>
      <c r="S163" s="195"/>
    </row>
    <row r="164" spans="2:19">
      <c r="B164" s="194"/>
      <c r="C164" s="126"/>
      <c r="D164" s="126"/>
      <c r="E164" s="126"/>
      <c r="F164" s="194"/>
      <c r="G164" s="194"/>
      <c r="H164" s="194"/>
      <c r="I164" s="194"/>
      <c r="J164" s="194"/>
      <c r="K164" s="194"/>
      <c r="L164" s="194"/>
      <c r="M164" s="194"/>
      <c r="N164" s="194"/>
      <c r="O164" s="194"/>
      <c r="P164" s="194"/>
      <c r="Q164" s="194"/>
    </row>
    <row r="165" spans="2:19">
      <c r="B165" s="194"/>
      <c r="C165" s="126"/>
      <c r="D165" s="126"/>
      <c r="E165" s="126"/>
      <c r="F165" s="194"/>
      <c r="G165" s="194"/>
      <c r="H165" s="194"/>
      <c r="I165" s="194"/>
      <c r="J165" s="194"/>
      <c r="K165" s="194"/>
      <c r="L165" s="194"/>
      <c r="M165" s="194"/>
      <c r="N165" s="194"/>
      <c r="O165" s="194"/>
      <c r="P165" s="194"/>
      <c r="Q165" s="194"/>
    </row>
    <row r="166" spans="2:19">
      <c r="B166" s="194"/>
      <c r="C166" s="126"/>
      <c r="D166" s="126"/>
      <c r="E166" s="126"/>
      <c r="F166" s="194"/>
      <c r="G166" s="194"/>
      <c r="H166" s="194"/>
      <c r="I166" s="194"/>
      <c r="J166" s="194"/>
      <c r="K166" s="194"/>
      <c r="L166" s="194"/>
      <c r="M166" s="194"/>
      <c r="N166" s="194"/>
      <c r="O166" s="194"/>
      <c r="P166" s="194"/>
      <c r="Q166" s="194"/>
    </row>
    <row r="167" spans="2:19">
      <c r="B167" s="194"/>
      <c r="C167" s="126"/>
      <c r="D167" s="126"/>
      <c r="E167" s="126"/>
      <c r="F167" s="194"/>
      <c r="G167" s="194"/>
      <c r="H167" s="194"/>
      <c r="I167" s="194"/>
      <c r="J167" s="194"/>
      <c r="K167" s="194"/>
      <c r="L167" s="194"/>
      <c r="M167" s="194"/>
      <c r="N167" s="194"/>
      <c r="O167" s="194"/>
      <c r="P167" s="194"/>
      <c r="Q167" s="194"/>
    </row>
    <row r="168" spans="2:19">
      <c r="B168" s="194"/>
      <c r="C168" s="126"/>
      <c r="D168" s="126"/>
      <c r="E168" s="126"/>
      <c r="F168" s="194"/>
      <c r="G168" s="194"/>
      <c r="H168" s="194"/>
      <c r="I168" s="194"/>
      <c r="J168" s="194"/>
      <c r="K168" s="194"/>
      <c r="L168" s="194"/>
      <c r="M168" s="194"/>
      <c r="N168" s="194"/>
      <c r="O168" s="194"/>
      <c r="P168" s="194"/>
      <c r="Q168" s="194"/>
    </row>
    <row r="169" spans="2:19">
      <c r="B169" s="194"/>
      <c r="C169" s="126"/>
      <c r="D169" s="126"/>
      <c r="E169" s="126"/>
      <c r="F169" s="194"/>
      <c r="G169" s="194"/>
      <c r="H169" s="194"/>
      <c r="I169" s="194"/>
      <c r="J169" s="194"/>
      <c r="K169" s="194"/>
      <c r="L169" s="194"/>
      <c r="M169" s="194"/>
      <c r="N169" s="194"/>
      <c r="O169" s="194"/>
      <c r="P169" s="194"/>
      <c r="Q169" s="194"/>
    </row>
    <row r="170" spans="2:19">
      <c r="B170" s="194"/>
      <c r="C170" s="126"/>
      <c r="D170" s="126"/>
      <c r="E170" s="126"/>
      <c r="F170" s="194"/>
      <c r="G170" s="194"/>
      <c r="H170" s="194"/>
      <c r="I170" s="194"/>
      <c r="J170" s="194"/>
      <c r="K170" s="194"/>
      <c r="L170" s="194"/>
      <c r="M170" s="194"/>
      <c r="N170" s="194"/>
      <c r="O170" s="194"/>
      <c r="P170" s="194"/>
      <c r="Q170" s="194"/>
    </row>
    <row r="171" spans="2:19">
      <c r="B171" s="194"/>
      <c r="C171" s="126"/>
      <c r="D171" s="126"/>
      <c r="E171" s="126"/>
      <c r="F171" s="194"/>
      <c r="G171" s="194"/>
      <c r="H171" s="194"/>
      <c r="I171" s="194"/>
      <c r="J171" s="194"/>
      <c r="K171" s="194"/>
      <c r="L171" s="194"/>
      <c r="M171" s="194"/>
      <c r="N171" s="194"/>
      <c r="O171" s="194"/>
      <c r="P171" s="194"/>
      <c r="Q171" s="194"/>
    </row>
    <row r="172" spans="2:19">
      <c r="B172" s="194"/>
      <c r="C172" s="126"/>
      <c r="D172" s="126"/>
      <c r="E172" s="126"/>
      <c r="F172" s="194"/>
      <c r="G172" s="194"/>
      <c r="H172" s="194"/>
      <c r="I172" s="194"/>
      <c r="J172" s="194"/>
      <c r="K172" s="194"/>
      <c r="L172" s="194"/>
      <c r="M172" s="194"/>
      <c r="N172" s="194"/>
      <c r="O172" s="194"/>
      <c r="P172" s="194"/>
      <c r="Q172" s="194"/>
    </row>
    <row r="173" spans="2:19">
      <c r="B173" s="194"/>
      <c r="C173" s="126"/>
      <c r="D173" s="126"/>
      <c r="E173" s="126"/>
      <c r="F173" s="194"/>
      <c r="G173" s="194"/>
      <c r="H173" s="194"/>
      <c r="I173" s="194"/>
      <c r="J173" s="194"/>
      <c r="K173" s="194"/>
      <c r="L173" s="194"/>
      <c r="M173" s="194"/>
      <c r="N173" s="194"/>
      <c r="O173" s="194"/>
      <c r="P173" s="194"/>
      <c r="Q173" s="194"/>
    </row>
    <row r="174" spans="2:19">
      <c r="B174" s="194"/>
      <c r="C174" s="126"/>
      <c r="D174" s="126"/>
      <c r="E174" s="126"/>
      <c r="F174" s="194"/>
      <c r="G174" s="194"/>
      <c r="H174" s="194"/>
      <c r="I174" s="194"/>
      <c r="J174" s="194"/>
      <c r="K174" s="194"/>
      <c r="L174" s="194"/>
      <c r="M174" s="194"/>
      <c r="N174" s="194"/>
      <c r="O174" s="194"/>
      <c r="P174" s="194"/>
      <c r="Q174" s="194"/>
    </row>
    <row r="175" spans="2:19">
      <c r="B175" s="194"/>
      <c r="C175" s="126"/>
      <c r="D175" s="126"/>
      <c r="E175" s="126"/>
      <c r="F175" s="194"/>
      <c r="G175" s="194"/>
      <c r="H175" s="194"/>
      <c r="I175" s="194"/>
      <c r="J175" s="194"/>
      <c r="K175" s="194"/>
      <c r="L175" s="194"/>
      <c r="M175" s="194"/>
      <c r="N175" s="194"/>
      <c r="O175" s="194"/>
      <c r="P175" s="194"/>
      <c r="Q175" s="194"/>
    </row>
    <row r="176" spans="2:19">
      <c r="B176" s="194"/>
      <c r="C176" s="126"/>
      <c r="D176" s="126"/>
      <c r="E176" s="126"/>
      <c r="F176" s="194"/>
      <c r="G176" s="194"/>
      <c r="H176" s="194"/>
      <c r="I176" s="194"/>
      <c r="J176" s="194"/>
      <c r="K176" s="194"/>
      <c r="L176" s="194"/>
      <c r="M176" s="194"/>
      <c r="N176" s="194"/>
      <c r="O176" s="194"/>
      <c r="P176" s="194"/>
      <c r="Q176" s="194"/>
    </row>
    <row r="177" spans="2:17">
      <c r="B177" s="194"/>
      <c r="C177" s="126"/>
      <c r="D177" s="126"/>
      <c r="E177" s="126"/>
      <c r="F177" s="194"/>
      <c r="G177" s="194"/>
      <c r="H177" s="194"/>
      <c r="I177" s="194"/>
      <c r="J177" s="194"/>
      <c r="K177" s="194"/>
      <c r="L177" s="194"/>
      <c r="M177" s="194"/>
      <c r="N177" s="194"/>
      <c r="O177" s="194"/>
      <c r="P177" s="194"/>
      <c r="Q177" s="194"/>
    </row>
    <row r="178" spans="2:17">
      <c r="B178" s="194"/>
      <c r="C178" s="126"/>
      <c r="D178" s="126"/>
      <c r="E178" s="126"/>
      <c r="F178" s="194"/>
      <c r="G178" s="194"/>
      <c r="H178" s="194"/>
      <c r="I178" s="194"/>
      <c r="J178" s="194"/>
      <c r="K178" s="194"/>
      <c r="L178" s="194"/>
      <c r="M178" s="194"/>
      <c r="N178" s="194"/>
      <c r="O178" s="194"/>
      <c r="P178" s="194"/>
      <c r="Q178" s="194"/>
    </row>
    <row r="179" spans="2:17">
      <c r="B179" s="194"/>
      <c r="C179" s="126"/>
      <c r="D179" s="126"/>
      <c r="E179" s="126"/>
      <c r="F179" s="194"/>
      <c r="G179" s="194"/>
      <c r="H179" s="194"/>
      <c r="I179" s="194"/>
      <c r="J179" s="194"/>
      <c r="K179" s="194"/>
      <c r="L179" s="194"/>
      <c r="M179" s="194"/>
      <c r="N179" s="194"/>
      <c r="O179" s="194"/>
      <c r="P179" s="194"/>
      <c r="Q179" s="194"/>
    </row>
    <row r="180" spans="2:17">
      <c r="B180" s="194"/>
      <c r="C180" s="126"/>
      <c r="D180" s="126"/>
      <c r="E180" s="126"/>
      <c r="F180" s="194"/>
      <c r="G180" s="194"/>
      <c r="H180" s="194"/>
      <c r="I180" s="194"/>
      <c r="J180" s="194"/>
      <c r="K180" s="194"/>
      <c r="L180" s="194"/>
      <c r="M180" s="194"/>
      <c r="N180" s="194"/>
      <c r="O180" s="194"/>
      <c r="P180" s="194"/>
      <c r="Q180" s="194"/>
    </row>
    <row r="181" spans="2:17">
      <c r="B181" s="194"/>
      <c r="C181" s="126"/>
      <c r="D181" s="126"/>
      <c r="E181" s="126"/>
      <c r="F181" s="194"/>
      <c r="G181" s="194"/>
      <c r="H181" s="194"/>
      <c r="I181" s="194"/>
      <c r="J181" s="194"/>
      <c r="K181" s="194"/>
      <c r="L181" s="194"/>
      <c r="M181" s="194"/>
      <c r="N181" s="194"/>
      <c r="O181" s="194"/>
      <c r="P181" s="194"/>
      <c r="Q181" s="194"/>
    </row>
    <row r="182" spans="2:17">
      <c r="B182" s="194"/>
      <c r="C182" s="126"/>
      <c r="D182" s="126"/>
      <c r="E182" s="126"/>
      <c r="F182" s="194"/>
      <c r="G182" s="194"/>
      <c r="H182" s="194"/>
      <c r="I182" s="194"/>
      <c r="J182" s="194"/>
      <c r="K182" s="194"/>
      <c r="L182" s="194"/>
      <c r="M182" s="194"/>
      <c r="N182" s="194"/>
      <c r="O182" s="194"/>
      <c r="P182" s="194"/>
      <c r="Q182" s="194"/>
    </row>
    <row r="183" spans="2:17">
      <c r="B183" s="194"/>
      <c r="C183" s="126"/>
      <c r="D183" s="126"/>
      <c r="E183" s="126"/>
      <c r="F183" s="194"/>
      <c r="G183" s="194"/>
      <c r="H183" s="194"/>
      <c r="I183" s="194"/>
      <c r="J183" s="194"/>
      <c r="K183" s="194"/>
      <c r="L183" s="194"/>
      <c r="M183" s="194"/>
      <c r="N183" s="194"/>
      <c r="O183" s="194"/>
      <c r="P183" s="194"/>
      <c r="Q183" s="194"/>
    </row>
    <row r="184" spans="2:17">
      <c r="B184" s="194"/>
      <c r="C184" s="126"/>
      <c r="D184" s="126"/>
      <c r="E184" s="126"/>
      <c r="F184" s="194"/>
      <c r="G184" s="194"/>
      <c r="H184" s="194"/>
      <c r="I184" s="194"/>
      <c r="J184" s="194"/>
      <c r="K184" s="194"/>
      <c r="L184" s="194"/>
      <c r="M184" s="194"/>
      <c r="N184" s="194"/>
      <c r="O184" s="194"/>
      <c r="P184" s="194"/>
      <c r="Q184" s="194"/>
    </row>
    <row r="185" spans="2:17">
      <c r="B185" s="194"/>
      <c r="C185" s="126"/>
      <c r="D185" s="126"/>
      <c r="E185" s="126"/>
      <c r="F185" s="194"/>
      <c r="G185" s="194"/>
      <c r="H185" s="194"/>
      <c r="I185" s="194"/>
      <c r="J185" s="194"/>
      <c r="K185" s="194"/>
      <c r="L185" s="194"/>
      <c r="M185" s="194"/>
      <c r="N185" s="194"/>
      <c r="O185" s="194"/>
      <c r="P185" s="194"/>
      <c r="Q185" s="194"/>
    </row>
    <row r="186" spans="2:17">
      <c r="B186" s="194"/>
      <c r="C186" s="126"/>
      <c r="D186" s="126"/>
      <c r="E186" s="126"/>
      <c r="F186" s="194"/>
      <c r="G186" s="194"/>
      <c r="H186" s="194"/>
      <c r="I186" s="194"/>
      <c r="J186" s="194"/>
      <c r="K186" s="194"/>
      <c r="L186" s="194"/>
      <c r="M186" s="194"/>
      <c r="N186" s="194"/>
      <c r="O186" s="194"/>
      <c r="P186" s="194"/>
      <c r="Q186" s="194"/>
    </row>
    <row r="187" spans="2:17">
      <c r="B187" s="194"/>
      <c r="C187" s="126"/>
      <c r="D187" s="126"/>
      <c r="E187" s="126"/>
      <c r="F187" s="194"/>
      <c r="G187" s="194"/>
      <c r="H187" s="194"/>
      <c r="I187" s="194"/>
      <c r="J187" s="194"/>
      <c r="K187" s="194"/>
      <c r="L187" s="194"/>
      <c r="M187" s="194"/>
      <c r="N187" s="194"/>
      <c r="O187" s="194"/>
      <c r="P187" s="194"/>
      <c r="Q187" s="194"/>
    </row>
    <row r="188" spans="2:17">
      <c r="B188" s="194"/>
      <c r="C188" s="126"/>
      <c r="D188" s="126"/>
      <c r="E188" s="126"/>
      <c r="F188" s="194"/>
      <c r="G188" s="194"/>
      <c r="H188" s="194"/>
      <c r="I188" s="194"/>
      <c r="J188" s="194"/>
      <c r="K188" s="194"/>
      <c r="L188" s="194"/>
      <c r="M188" s="194"/>
      <c r="N188" s="194"/>
      <c r="O188" s="194"/>
      <c r="P188" s="194"/>
      <c r="Q188" s="194"/>
    </row>
    <row r="189" spans="2:17">
      <c r="B189" s="194"/>
      <c r="C189" s="126"/>
      <c r="D189" s="126"/>
      <c r="E189" s="126"/>
      <c r="F189" s="194"/>
      <c r="G189" s="194"/>
      <c r="H189" s="194"/>
      <c r="I189" s="194"/>
      <c r="J189" s="194"/>
      <c r="K189" s="194"/>
      <c r="L189" s="194"/>
      <c r="M189" s="194"/>
      <c r="N189" s="194"/>
      <c r="O189" s="194"/>
      <c r="P189" s="194"/>
      <c r="Q189" s="194"/>
    </row>
    <row r="190" spans="2:17">
      <c r="B190" s="194"/>
      <c r="C190" s="126"/>
      <c r="D190" s="126"/>
      <c r="E190" s="126"/>
      <c r="F190" s="194"/>
      <c r="G190" s="194"/>
      <c r="H190" s="194"/>
      <c r="I190" s="194"/>
      <c r="J190" s="194"/>
      <c r="K190" s="194"/>
      <c r="L190" s="194"/>
      <c r="M190" s="194"/>
      <c r="N190" s="194"/>
      <c r="O190" s="194"/>
      <c r="P190" s="194"/>
      <c r="Q190" s="194"/>
    </row>
    <row r="191" spans="2:17">
      <c r="B191" s="194"/>
      <c r="C191" s="126"/>
      <c r="D191" s="126"/>
      <c r="E191" s="126"/>
      <c r="F191" s="194"/>
      <c r="G191" s="194"/>
      <c r="H191" s="194"/>
      <c r="I191" s="194"/>
      <c r="J191" s="194"/>
      <c r="K191" s="194"/>
      <c r="L191" s="194"/>
      <c r="M191" s="194"/>
      <c r="N191" s="194"/>
      <c r="O191" s="194"/>
      <c r="P191" s="194"/>
      <c r="Q191" s="194"/>
    </row>
    <row r="192" spans="2:17">
      <c r="B192" s="194"/>
      <c r="C192" s="126"/>
      <c r="D192" s="126"/>
      <c r="E192" s="126"/>
      <c r="F192" s="194"/>
      <c r="G192" s="194"/>
      <c r="H192" s="194"/>
      <c r="I192" s="194"/>
      <c r="J192" s="194"/>
      <c r="K192" s="194"/>
      <c r="L192" s="194"/>
      <c r="M192" s="194"/>
      <c r="N192" s="194"/>
      <c r="O192" s="194"/>
      <c r="P192" s="194"/>
      <c r="Q192" s="194"/>
    </row>
    <row r="193" spans="2:17">
      <c r="B193" s="194"/>
      <c r="C193" s="126"/>
      <c r="D193" s="126"/>
      <c r="E193" s="126"/>
      <c r="F193" s="194"/>
      <c r="G193" s="194"/>
      <c r="H193" s="194"/>
      <c r="I193" s="194"/>
      <c r="J193" s="194"/>
      <c r="K193" s="194"/>
      <c r="L193" s="194"/>
      <c r="M193" s="194"/>
      <c r="N193" s="194"/>
      <c r="O193" s="194"/>
      <c r="P193" s="194"/>
      <c r="Q193" s="194"/>
    </row>
    <row r="194" spans="2:17">
      <c r="B194" s="194"/>
      <c r="C194" s="126"/>
      <c r="D194" s="126"/>
      <c r="E194" s="126"/>
      <c r="F194" s="194"/>
      <c r="G194" s="194"/>
      <c r="H194" s="194"/>
      <c r="I194" s="194"/>
      <c r="J194" s="194"/>
      <c r="K194" s="194"/>
      <c r="L194" s="194"/>
      <c r="M194" s="194"/>
      <c r="N194" s="194"/>
      <c r="O194" s="194"/>
      <c r="P194" s="194"/>
      <c r="Q194" s="194"/>
    </row>
    <row r="195" spans="2:17">
      <c r="B195" s="194"/>
      <c r="C195" s="126"/>
      <c r="D195" s="126"/>
      <c r="E195" s="126"/>
      <c r="F195" s="194"/>
      <c r="G195" s="194"/>
      <c r="H195" s="194"/>
      <c r="I195" s="194"/>
      <c r="J195" s="194"/>
      <c r="K195" s="194"/>
      <c r="L195" s="194"/>
      <c r="M195" s="194"/>
      <c r="N195" s="194"/>
      <c r="O195" s="194"/>
      <c r="P195" s="194"/>
      <c r="Q195" s="194"/>
    </row>
    <row r="196" spans="2:17">
      <c r="B196" s="194"/>
      <c r="C196" s="126"/>
      <c r="D196" s="126"/>
      <c r="E196" s="126"/>
      <c r="F196" s="194"/>
      <c r="G196" s="194"/>
      <c r="H196" s="194"/>
      <c r="I196" s="194"/>
      <c r="J196" s="194"/>
      <c r="K196" s="194"/>
      <c r="L196" s="194"/>
      <c r="M196" s="194"/>
      <c r="N196" s="194"/>
      <c r="O196" s="194"/>
      <c r="P196" s="194"/>
      <c r="Q196" s="194"/>
    </row>
    <row r="197" spans="2:17">
      <c r="B197" s="194"/>
      <c r="C197" s="126"/>
      <c r="D197" s="126"/>
      <c r="E197" s="126"/>
      <c r="F197" s="194"/>
      <c r="G197" s="194"/>
      <c r="H197" s="194"/>
      <c r="I197" s="194"/>
      <c r="J197" s="194"/>
      <c r="K197" s="194"/>
      <c r="L197" s="194"/>
      <c r="M197" s="194"/>
      <c r="N197" s="194"/>
      <c r="O197" s="194"/>
      <c r="P197" s="194"/>
      <c r="Q197" s="194"/>
    </row>
    <row r="198" spans="2:17">
      <c r="B198" s="194"/>
      <c r="C198" s="126"/>
      <c r="D198" s="126"/>
      <c r="E198" s="126"/>
      <c r="F198" s="194"/>
      <c r="G198" s="194"/>
      <c r="H198" s="194"/>
      <c r="I198" s="194"/>
      <c r="J198" s="194"/>
      <c r="K198" s="194"/>
      <c r="L198" s="194"/>
      <c r="M198" s="194"/>
      <c r="N198" s="194"/>
      <c r="O198" s="194"/>
      <c r="P198" s="194"/>
      <c r="Q198" s="194"/>
    </row>
    <row r="199" spans="2:17">
      <c r="B199" s="194"/>
      <c r="C199" s="126"/>
      <c r="D199" s="126"/>
      <c r="E199" s="126"/>
      <c r="F199" s="194"/>
      <c r="G199" s="194"/>
      <c r="H199" s="194"/>
      <c r="I199" s="194"/>
      <c r="J199" s="194"/>
      <c r="K199" s="194"/>
      <c r="L199" s="194"/>
      <c r="M199" s="194"/>
      <c r="N199" s="194"/>
      <c r="O199" s="194"/>
      <c r="P199" s="194"/>
      <c r="Q199" s="194"/>
    </row>
    <row r="200" spans="2:17">
      <c r="B200" s="194"/>
      <c r="C200" s="126"/>
      <c r="D200" s="126"/>
      <c r="E200" s="126"/>
      <c r="F200" s="194"/>
      <c r="G200" s="194"/>
      <c r="H200" s="194"/>
      <c r="I200" s="194"/>
      <c r="J200" s="194"/>
      <c r="K200" s="194"/>
      <c r="L200" s="194"/>
      <c r="M200" s="194"/>
      <c r="N200" s="194"/>
      <c r="O200" s="194"/>
      <c r="P200" s="194"/>
      <c r="Q200" s="194"/>
    </row>
    <row r="201" spans="2:17">
      <c r="B201" s="194"/>
      <c r="C201" s="126"/>
      <c r="D201" s="126"/>
      <c r="E201" s="126"/>
      <c r="F201" s="194"/>
      <c r="G201" s="194"/>
      <c r="H201" s="194"/>
      <c r="I201" s="194"/>
      <c r="J201" s="194"/>
      <c r="K201" s="194"/>
      <c r="L201" s="194"/>
      <c r="M201" s="194"/>
      <c r="N201" s="194"/>
      <c r="O201" s="194"/>
      <c r="P201" s="194"/>
      <c r="Q201" s="194"/>
    </row>
    <row r="202" spans="2:17">
      <c r="B202" s="194"/>
      <c r="C202" s="126"/>
      <c r="D202" s="126"/>
      <c r="E202" s="126"/>
      <c r="F202" s="194"/>
      <c r="G202" s="194"/>
      <c r="H202" s="194"/>
      <c r="I202" s="194"/>
      <c r="J202" s="194"/>
      <c r="K202" s="194"/>
      <c r="L202" s="194"/>
      <c r="M202" s="194"/>
      <c r="N202" s="194"/>
      <c r="O202" s="194"/>
      <c r="P202" s="194"/>
      <c r="Q202" s="194"/>
    </row>
    <row r="203" spans="2:17">
      <c r="B203" s="194"/>
      <c r="C203" s="126"/>
      <c r="D203" s="126"/>
      <c r="E203" s="126"/>
      <c r="F203" s="194"/>
      <c r="G203" s="194"/>
      <c r="H203" s="194"/>
      <c r="I203" s="194"/>
      <c r="J203" s="194"/>
      <c r="K203" s="194"/>
      <c r="L203" s="194"/>
      <c r="M203" s="194"/>
      <c r="N203" s="194"/>
      <c r="O203" s="194"/>
      <c r="P203" s="194"/>
      <c r="Q203" s="194"/>
    </row>
    <row r="204" spans="2:17">
      <c r="B204" s="194"/>
      <c r="C204" s="126"/>
      <c r="D204" s="126"/>
      <c r="E204" s="126"/>
      <c r="F204" s="194"/>
      <c r="G204" s="194"/>
      <c r="H204" s="194"/>
      <c r="I204" s="194"/>
      <c r="J204" s="194"/>
      <c r="K204" s="194"/>
      <c r="L204" s="194"/>
      <c r="M204" s="194"/>
      <c r="N204" s="194"/>
      <c r="O204" s="194"/>
      <c r="P204" s="194"/>
      <c r="Q204" s="194"/>
    </row>
    <row r="205" spans="2:17">
      <c r="B205" s="194"/>
      <c r="C205" s="126"/>
      <c r="D205" s="126"/>
      <c r="E205" s="126"/>
      <c r="F205" s="194"/>
      <c r="G205" s="194"/>
      <c r="H205" s="194"/>
      <c r="I205" s="194"/>
      <c r="J205" s="194"/>
      <c r="K205" s="194"/>
      <c r="L205" s="194"/>
      <c r="M205" s="194"/>
      <c r="N205" s="194"/>
      <c r="O205" s="194"/>
      <c r="P205" s="194"/>
      <c r="Q205" s="194"/>
    </row>
  </sheetData>
  <autoFilter ref="A10:R140" xr:uid="{00000000-0001-0000-1500-000000000000}"/>
  <mergeCells count="34">
    <mergeCell ref="F6:F9"/>
    <mergeCell ref="G6:H6"/>
    <mergeCell ref="I6:I9"/>
    <mergeCell ref="J6:J9"/>
    <mergeCell ref="G7:G9"/>
    <mergeCell ref="H7:H9"/>
    <mergeCell ref="P8:P9"/>
    <mergeCell ref="L8:L9"/>
    <mergeCell ref="M8:M9"/>
    <mergeCell ref="N5:P5"/>
    <mergeCell ref="T5:W6"/>
    <mergeCell ref="U7:W7"/>
    <mergeCell ref="U8:U9"/>
    <mergeCell ref="V8:W8"/>
    <mergeCell ref="T7:T9"/>
    <mergeCell ref="R5:R9"/>
    <mergeCell ref="L6:M7"/>
    <mergeCell ref="Q5:Q9"/>
    <mergeCell ref="A1:R1"/>
    <mergeCell ref="A2:R2"/>
    <mergeCell ref="A3:R3"/>
    <mergeCell ref="A4:R4"/>
    <mergeCell ref="A5:A9"/>
    <mergeCell ref="B5:B9"/>
    <mergeCell ref="C5:C9"/>
    <mergeCell ref="D5:D9"/>
    <mergeCell ref="O6:P7"/>
    <mergeCell ref="F5:H5"/>
    <mergeCell ref="I5:J5"/>
    <mergeCell ref="N6:N9"/>
    <mergeCell ref="O8:O9"/>
    <mergeCell ref="E5:E9"/>
    <mergeCell ref="K5:M5"/>
    <mergeCell ref="K6:K9"/>
  </mergeCells>
  <phoneticPr fontId="273" type="noConversion"/>
  <pageMargins left="0.37" right="0.21" top="0.56000000000000005" bottom="0.49" header="0.3" footer="0.2"/>
  <pageSetup paperSize="9" scale="63" fitToHeight="0" orientation="landscape" r:id="rId1"/>
  <headerFooter>
    <oddFooter>&amp;C&amp;14&amp;P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WTP184"/>
  <sheetViews>
    <sheetView view="pageBreakPreview" zoomScaleNormal="40" zoomScaleSheetLayoutView="100" workbookViewId="0">
      <selection activeCell="G7" sqref="G7:G8"/>
    </sheetView>
  </sheetViews>
  <sheetFormatPr defaultColWidth="9" defaultRowHeight="15.75"/>
  <cols>
    <col min="1" max="1" width="5.140625" style="126" customWidth="1"/>
    <col min="2" max="2" width="28.140625" style="127" customWidth="1"/>
    <col min="3" max="3" width="16.7109375" style="128" customWidth="1"/>
    <col min="4" max="4" width="13" style="128" customWidth="1"/>
    <col min="5" max="5" width="9.5703125" style="128" customWidth="1"/>
    <col min="6" max="6" width="11.5703125" style="128" customWidth="1"/>
    <col min="7" max="7" width="11.7109375" style="129" customWidth="1"/>
    <col min="8" max="8" width="10.28515625" style="129" customWidth="1"/>
    <col min="9" max="9" width="8.140625" style="129" customWidth="1"/>
    <col min="10" max="10" width="7.85546875" style="129" customWidth="1"/>
    <col min="11" max="11" width="11.5703125" style="129" customWidth="1"/>
    <col min="12" max="12" width="8.5703125" style="129" customWidth="1"/>
    <col min="13" max="13" width="7.5703125" style="129" customWidth="1"/>
    <col min="14" max="14" width="9.85546875" style="129" customWidth="1"/>
    <col min="15" max="15" width="8.5703125" style="129" customWidth="1"/>
    <col min="16" max="16" width="7.5703125" style="129" customWidth="1"/>
    <col min="17" max="17" width="10.140625" style="129" customWidth="1"/>
    <col min="18" max="18" width="6.85546875" style="126" customWidth="1"/>
    <col min="19" max="184" width="9" style="194"/>
    <col min="185" max="185" width="5.140625" style="194" customWidth="1"/>
    <col min="186" max="186" width="32.42578125" style="194" customWidth="1"/>
    <col min="187" max="189" width="10.28515625" style="194" customWidth="1"/>
    <col min="190" max="191" width="12.42578125" style="194" customWidth="1"/>
    <col min="192" max="192" width="11.28515625" style="194" customWidth="1"/>
    <col min="193" max="193" width="12.42578125" style="194" customWidth="1"/>
    <col min="194" max="194" width="11.28515625" style="194" customWidth="1"/>
    <col min="195" max="195" width="12.42578125" style="194" customWidth="1"/>
    <col min="196" max="196" width="11.28515625" style="194" customWidth="1"/>
    <col min="197" max="197" width="12.42578125" style="194" customWidth="1"/>
    <col min="198" max="198" width="11.28515625" style="194" customWidth="1"/>
    <col min="199" max="199" width="12.42578125" style="194" customWidth="1"/>
    <col min="200" max="200" width="11.28515625" style="194" customWidth="1"/>
    <col min="201" max="201" width="14.140625" style="194" customWidth="1"/>
    <col min="202" max="202" width="10.28515625" style="194" customWidth="1"/>
    <col min="203" max="203" width="17.140625" style="194" customWidth="1"/>
    <col min="204" max="204" width="12" style="194" customWidth="1"/>
    <col min="205" max="205" width="14.140625" style="194" customWidth="1"/>
    <col min="206" max="206" width="10.28515625" style="194" customWidth="1"/>
    <col min="207" max="207" width="17.140625" style="194" customWidth="1"/>
    <col min="208" max="208" width="12" style="194" customWidth="1"/>
    <col min="209" max="209" width="10.7109375" style="194" customWidth="1"/>
    <col min="210" max="212" width="9" style="194" hidden="1" customWidth="1"/>
    <col min="213" max="440" width="9" style="194"/>
    <col min="441" max="441" width="5.140625" style="194" customWidth="1"/>
    <col min="442" max="442" width="32.42578125" style="194" customWidth="1"/>
    <col min="443" max="445" width="10.28515625" style="194" customWidth="1"/>
    <col min="446" max="447" width="12.42578125" style="194" customWidth="1"/>
    <col min="448" max="448" width="11.28515625" style="194" customWidth="1"/>
    <col min="449" max="449" width="12.42578125" style="194" customWidth="1"/>
    <col min="450" max="450" width="11.28515625" style="194" customWidth="1"/>
    <col min="451" max="451" width="12.42578125" style="194" customWidth="1"/>
    <col min="452" max="452" width="11.28515625" style="194" customWidth="1"/>
    <col min="453" max="453" width="12.42578125" style="194" customWidth="1"/>
    <col min="454" max="454" width="11.28515625" style="194" customWidth="1"/>
    <col min="455" max="455" width="12.42578125" style="194" customWidth="1"/>
    <col min="456" max="456" width="11.28515625" style="194" customWidth="1"/>
    <col min="457" max="457" width="14.140625" style="194" customWidth="1"/>
    <col min="458" max="458" width="10.28515625" style="194" customWidth="1"/>
    <col min="459" max="459" width="17.140625" style="194" customWidth="1"/>
    <col min="460" max="460" width="12" style="194" customWidth="1"/>
    <col min="461" max="461" width="14.140625" style="194" customWidth="1"/>
    <col min="462" max="462" width="10.28515625" style="194" customWidth="1"/>
    <col min="463" max="463" width="17.140625" style="194" customWidth="1"/>
    <col min="464" max="464" width="12" style="194" customWidth="1"/>
    <col min="465" max="465" width="10.7109375" style="194" customWidth="1"/>
    <col min="466" max="468" width="9" style="194" hidden="1" customWidth="1"/>
    <col min="469" max="696" width="9" style="194"/>
    <col min="697" max="697" width="5.140625" style="194" customWidth="1"/>
    <col min="698" max="698" width="32.42578125" style="194" customWidth="1"/>
    <col min="699" max="701" width="10.28515625" style="194" customWidth="1"/>
    <col min="702" max="703" width="12.42578125" style="194" customWidth="1"/>
    <col min="704" max="704" width="11.28515625" style="194" customWidth="1"/>
    <col min="705" max="705" width="12.42578125" style="194" customWidth="1"/>
    <col min="706" max="706" width="11.28515625" style="194" customWidth="1"/>
    <col min="707" max="707" width="12.42578125" style="194" customWidth="1"/>
    <col min="708" max="708" width="11.28515625" style="194" customWidth="1"/>
    <col min="709" max="709" width="12.42578125" style="194" customWidth="1"/>
    <col min="710" max="710" width="11.28515625" style="194" customWidth="1"/>
    <col min="711" max="711" width="12.42578125" style="194" customWidth="1"/>
    <col min="712" max="712" width="11.28515625" style="194" customWidth="1"/>
    <col min="713" max="713" width="14.140625" style="194" customWidth="1"/>
    <col min="714" max="714" width="10.28515625" style="194" customWidth="1"/>
    <col min="715" max="715" width="17.140625" style="194" customWidth="1"/>
    <col min="716" max="716" width="12" style="194" customWidth="1"/>
    <col min="717" max="717" width="14.140625" style="194" customWidth="1"/>
    <col min="718" max="718" width="10.28515625" style="194" customWidth="1"/>
    <col min="719" max="719" width="17.140625" style="194" customWidth="1"/>
    <col min="720" max="720" width="12" style="194" customWidth="1"/>
    <col min="721" max="721" width="10.7109375" style="194" customWidth="1"/>
    <col min="722" max="724" width="9" style="194" hidden="1" customWidth="1"/>
    <col min="725" max="952" width="9" style="194"/>
    <col min="953" max="953" width="5.140625" style="194" customWidth="1"/>
    <col min="954" max="954" width="32.42578125" style="194" customWidth="1"/>
    <col min="955" max="957" width="10.28515625" style="194" customWidth="1"/>
    <col min="958" max="959" width="12.42578125" style="194" customWidth="1"/>
    <col min="960" max="960" width="11.28515625" style="194" customWidth="1"/>
    <col min="961" max="961" width="12.42578125" style="194" customWidth="1"/>
    <col min="962" max="962" width="11.28515625" style="194" customWidth="1"/>
    <col min="963" max="963" width="12.42578125" style="194" customWidth="1"/>
    <col min="964" max="964" width="11.28515625" style="194" customWidth="1"/>
    <col min="965" max="965" width="12.42578125" style="194" customWidth="1"/>
    <col min="966" max="966" width="11.28515625" style="194" customWidth="1"/>
    <col min="967" max="967" width="12.42578125" style="194" customWidth="1"/>
    <col min="968" max="968" width="11.28515625" style="194" customWidth="1"/>
    <col min="969" max="969" width="14.140625" style="194" customWidth="1"/>
    <col min="970" max="970" width="10.28515625" style="194" customWidth="1"/>
    <col min="971" max="971" width="17.140625" style="194" customWidth="1"/>
    <col min="972" max="972" width="12" style="194" customWidth="1"/>
    <col min="973" max="973" width="14.140625" style="194" customWidth="1"/>
    <col min="974" max="974" width="10.28515625" style="194" customWidth="1"/>
    <col min="975" max="975" width="17.140625" style="194" customWidth="1"/>
    <col min="976" max="976" width="12" style="194" customWidth="1"/>
    <col min="977" max="977" width="10.7109375" style="194" customWidth="1"/>
    <col min="978" max="980" width="9" style="194" hidden="1" customWidth="1"/>
    <col min="981" max="1208" width="9" style="194"/>
    <col min="1209" max="1209" width="5.140625" style="194" customWidth="1"/>
    <col min="1210" max="1210" width="32.42578125" style="194" customWidth="1"/>
    <col min="1211" max="1213" width="10.28515625" style="194" customWidth="1"/>
    <col min="1214" max="1215" width="12.42578125" style="194" customWidth="1"/>
    <col min="1216" max="1216" width="11.28515625" style="194" customWidth="1"/>
    <col min="1217" max="1217" width="12.42578125" style="194" customWidth="1"/>
    <col min="1218" max="1218" width="11.28515625" style="194" customWidth="1"/>
    <col min="1219" max="1219" width="12.42578125" style="194" customWidth="1"/>
    <col min="1220" max="1220" width="11.28515625" style="194" customWidth="1"/>
    <col min="1221" max="1221" width="12.42578125" style="194" customWidth="1"/>
    <col min="1222" max="1222" width="11.28515625" style="194" customWidth="1"/>
    <col min="1223" max="1223" width="12.42578125" style="194" customWidth="1"/>
    <col min="1224" max="1224" width="11.28515625" style="194" customWidth="1"/>
    <col min="1225" max="1225" width="14.140625" style="194" customWidth="1"/>
    <col min="1226" max="1226" width="10.28515625" style="194" customWidth="1"/>
    <col min="1227" max="1227" width="17.140625" style="194" customWidth="1"/>
    <col min="1228" max="1228" width="12" style="194" customWidth="1"/>
    <col min="1229" max="1229" width="14.140625" style="194" customWidth="1"/>
    <col min="1230" max="1230" width="10.28515625" style="194" customWidth="1"/>
    <col min="1231" max="1231" width="17.140625" style="194" customWidth="1"/>
    <col min="1232" max="1232" width="12" style="194" customWidth="1"/>
    <col min="1233" max="1233" width="10.7109375" style="194" customWidth="1"/>
    <col min="1234" max="1236" width="9" style="194" hidden="1" customWidth="1"/>
    <col min="1237" max="1464" width="9" style="194"/>
    <col min="1465" max="1465" width="5.140625" style="194" customWidth="1"/>
    <col min="1466" max="1466" width="32.42578125" style="194" customWidth="1"/>
    <col min="1467" max="1469" width="10.28515625" style="194" customWidth="1"/>
    <col min="1470" max="1471" width="12.42578125" style="194" customWidth="1"/>
    <col min="1472" max="1472" width="11.28515625" style="194" customWidth="1"/>
    <col min="1473" max="1473" width="12.42578125" style="194" customWidth="1"/>
    <col min="1474" max="1474" width="11.28515625" style="194" customWidth="1"/>
    <col min="1475" max="1475" width="12.42578125" style="194" customWidth="1"/>
    <col min="1476" max="1476" width="11.28515625" style="194" customWidth="1"/>
    <col min="1477" max="1477" width="12.42578125" style="194" customWidth="1"/>
    <col min="1478" max="1478" width="11.28515625" style="194" customWidth="1"/>
    <col min="1479" max="1479" width="12.42578125" style="194" customWidth="1"/>
    <col min="1480" max="1480" width="11.28515625" style="194" customWidth="1"/>
    <col min="1481" max="1481" width="14.140625" style="194" customWidth="1"/>
    <col min="1482" max="1482" width="10.28515625" style="194" customWidth="1"/>
    <col min="1483" max="1483" width="17.140625" style="194" customWidth="1"/>
    <col min="1484" max="1484" width="12" style="194" customWidth="1"/>
    <col min="1485" max="1485" width="14.140625" style="194" customWidth="1"/>
    <col min="1486" max="1486" width="10.28515625" style="194" customWidth="1"/>
    <col min="1487" max="1487" width="17.140625" style="194" customWidth="1"/>
    <col min="1488" max="1488" width="12" style="194" customWidth="1"/>
    <col min="1489" max="1489" width="10.7109375" style="194" customWidth="1"/>
    <col min="1490" max="1492" width="9" style="194" hidden="1" customWidth="1"/>
    <col min="1493" max="1720" width="9" style="194"/>
    <col min="1721" max="1721" width="5.140625" style="194" customWidth="1"/>
    <col min="1722" max="1722" width="32.42578125" style="194" customWidth="1"/>
    <col min="1723" max="1725" width="10.28515625" style="194" customWidth="1"/>
    <col min="1726" max="1727" width="12.42578125" style="194" customWidth="1"/>
    <col min="1728" max="1728" width="11.28515625" style="194" customWidth="1"/>
    <col min="1729" max="1729" width="12.42578125" style="194" customWidth="1"/>
    <col min="1730" max="1730" width="11.28515625" style="194" customWidth="1"/>
    <col min="1731" max="1731" width="12.42578125" style="194" customWidth="1"/>
    <col min="1732" max="1732" width="11.28515625" style="194" customWidth="1"/>
    <col min="1733" max="1733" width="12.42578125" style="194" customWidth="1"/>
    <col min="1734" max="1734" width="11.28515625" style="194" customWidth="1"/>
    <col min="1735" max="1735" width="12.42578125" style="194" customWidth="1"/>
    <col min="1736" max="1736" width="11.28515625" style="194" customWidth="1"/>
    <col min="1737" max="1737" width="14.140625" style="194" customWidth="1"/>
    <col min="1738" max="1738" width="10.28515625" style="194" customWidth="1"/>
    <col min="1739" max="1739" width="17.140625" style="194" customWidth="1"/>
    <col min="1740" max="1740" width="12" style="194" customWidth="1"/>
    <col min="1741" max="1741" width="14.140625" style="194" customWidth="1"/>
    <col min="1742" max="1742" width="10.28515625" style="194" customWidth="1"/>
    <col min="1743" max="1743" width="17.140625" style="194" customWidth="1"/>
    <col min="1744" max="1744" width="12" style="194" customWidth="1"/>
    <col min="1745" max="1745" width="10.7109375" style="194" customWidth="1"/>
    <col min="1746" max="1748" width="9" style="194" hidden="1" customWidth="1"/>
    <col min="1749" max="1976" width="9" style="194"/>
    <col min="1977" max="1977" width="5.140625" style="194" customWidth="1"/>
    <col min="1978" max="1978" width="32.42578125" style="194" customWidth="1"/>
    <col min="1979" max="1981" width="10.28515625" style="194" customWidth="1"/>
    <col min="1982" max="1983" width="12.42578125" style="194" customWidth="1"/>
    <col min="1984" max="1984" width="11.28515625" style="194" customWidth="1"/>
    <col min="1985" max="1985" width="12.42578125" style="194" customWidth="1"/>
    <col min="1986" max="1986" width="11.28515625" style="194" customWidth="1"/>
    <col min="1987" max="1987" width="12.42578125" style="194" customWidth="1"/>
    <col min="1988" max="1988" width="11.28515625" style="194" customWidth="1"/>
    <col min="1989" max="1989" width="12.42578125" style="194" customWidth="1"/>
    <col min="1990" max="1990" width="11.28515625" style="194" customWidth="1"/>
    <col min="1991" max="1991" width="12.42578125" style="194" customWidth="1"/>
    <col min="1992" max="1992" width="11.28515625" style="194" customWidth="1"/>
    <col min="1993" max="1993" width="14.140625" style="194" customWidth="1"/>
    <col min="1994" max="1994" width="10.28515625" style="194" customWidth="1"/>
    <col min="1995" max="1995" width="17.140625" style="194" customWidth="1"/>
    <col min="1996" max="1996" width="12" style="194" customWidth="1"/>
    <col min="1997" max="1997" width="14.140625" style="194" customWidth="1"/>
    <col min="1998" max="1998" width="10.28515625" style="194" customWidth="1"/>
    <col min="1999" max="1999" width="17.140625" style="194" customWidth="1"/>
    <col min="2000" max="2000" width="12" style="194" customWidth="1"/>
    <col min="2001" max="2001" width="10.7109375" style="194" customWidth="1"/>
    <col min="2002" max="2004" width="9" style="194" hidden="1" customWidth="1"/>
    <col min="2005" max="2232" width="9" style="194"/>
    <col min="2233" max="2233" width="5.140625" style="194" customWidth="1"/>
    <col min="2234" max="2234" width="32.42578125" style="194" customWidth="1"/>
    <col min="2235" max="2237" width="10.28515625" style="194" customWidth="1"/>
    <col min="2238" max="2239" width="12.42578125" style="194" customWidth="1"/>
    <col min="2240" max="2240" width="11.28515625" style="194" customWidth="1"/>
    <col min="2241" max="2241" width="12.42578125" style="194" customWidth="1"/>
    <col min="2242" max="2242" width="11.28515625" style="194" customWidth="1"/>
    <col min="2243" max="2243" width="12.42578125" style="194" customWidth="1"/>
    <col min="2244" max="2244" width="11.28515625" style="194" customWidth="1"/>
    <col min="2245" max="2245" width="12.42578125" style="194" customWidth="1"/>
    <col min="2246" max="2246" width="11.28515625" style="194" customWidth="1"/>
    <col min="2247" max="2247" width="12.42578125" style="194" customWidth="1"/>
    <col min="2248" max="2248" width="11.28515625" style="194" customWidth="1"/>
    <col min="2249" max="2249" width="14.140625" style="194" customWidth="1"/>
    <col min="2250" max="2250" width="10.28515625" style="194" customWidth="1"/>
    <col min="2251" max="2251" width="17.140625" style="194" customWidth="1"/>
    <col min="2252" max="2252" width="12" style="194" customWidth="1"/>
    <col min="2253" max="2253" width="14.140625" style="194" customWidth="1"/>
    <col min="2254" max="2254" width="10.28515625" style="194" customWidth="1"/>
    <col min="2255" max="2255" width="17.140625" style="194" customWidth="1"/>
    <col min="2256" max="2256" width="12" style="194" customWidth="1"/>
    <col min="2257" max="2257" width="10.7109375" style="194" customWidth="1"/>
    <col min="2258" max="2260" width="9" style="194" hidden="1" customWidth="1"/>
    <col min="2261" max="2488" width="9" style="194"/>
    <col min="2489" max="2489" width="5.140625" style="194" customWidth="1"/>
    <col min="2490" max="2490" width="32.42578125" style="194" customWidth="1"/>
    <col min="2491" max="2493" width="10.28515625" style="194" customWidth="1"/>
    <col min="2494" max="2495" width="12.42578125" style="194" customWidth="1"/>
    <col min="2496" max="2496" width="11.28515625" style="194" customWidth="1"/>
    <col min="2497" max="2497" width="12.42578125" style="194" customWidth="1"/>
    <col min="2498" max="2498" width="11.28515625" style="194" customWidth="1"/>
    <col min="2499" max="2499" width="12.42578125" style="194" customWidth="1"/>
    <col min="2500" max="2500" width="11.28515625" style="194" customWidth="1"/>
    <col min="2501" max="2501" width="12.42578125" style="194" customWidth="1"/>
    <col min="2502" max="2502" width="11.28515625" style="194" customWidth="1"/>
    <col min="2503" max="2503" width="12.42578125" style="194" customWidth="1"/>
    <col min="2504" max="2504" width="11.28515625" style="194" customWidth="1"/>
    <col min="2505" max="2505" width="14.140625" style="194" customWidth="1"/>
    <col min="2506" max="2506" width="10.28515625" style="194" customWidth="1"/>
    <col min="2507" max="2507" width="17.140625" style="194" customWidth="1"/>
    <col min="2508" max="2508" width="12" style="194" customWidth="1"/>
    <col min="2509" max="2509" width="14.140625" style="194" customWidth="1"/>
    <col min="2510" max="2510" width="10.28515625" style="194" customWidth="1"/>
    <col min="2511" max="2511" width="17.140625" style="194" customWidth="1"/>
    <col min="2512" max="2512" width="12" style="194" customWidth="1"/>
    <col min="2513" max="2513" width="10.7109375" style="194" customWidth="1"/>
    <col min="2514" max="2516" width="9" style="194" hidden="1" customWidth="1"/>
    <col min="2517" max="2744" width="9" style="194"/>
    <col min="2745" max="2745" width="5.140625" style="194" customWidth="1"/>
    <col min="2746" max="2746" width="32.42578125" style="194" customWidth="1"/>
    <col min="2747" max="2749" width="10.28515625" style="194" customWidth="1"/>
    <col min="2750" max="2751" width="12.42578125" style="194" customWidth="1"/>
    <col min="2752" max="2752" width="11.28515625" style="194" customWidth="1"/>
    <col min="2753" max="2753" width="12.42578125" style="194" customWidth="1"/>
    <col min="2754" max="2754" width="11.28515625" style="194" customWidth="1"/>
    <col min="2755" max="2755" width="12.42578125" style="194" customWidth="1"/>
    <col min="2756" max="2756" width="11.28515625" style="194" customWidth="1"/>
    <col min="2757" max="2757" width="12.42578125" style="194" customWidth="1"/>
    <col min="2758" max="2758" width="11.28515625" style="194" customWidth="1"/>
    <col min="2759" max="2759" width="12.42578125" style="194" customWidth="1"/>
    <col min="2760" max="2760" width="11.28515625" style="194" customWidth="1"/>
    <col min="2761" max="2761" width="14.140625" style="194" customWidth="1"/>
    <col min="2762" max="2762" width="10.28515625" style="194" customWidth="1"/>
    <col min="2763" max="2763" width="17.140625" style="194" customWidth="1"/>
    <col min="2764" max="2764" width="12" style="194" customWidth="1"/>
    <col min="2765" max="2765" width="14.140625" style="194" customWidth="1"/>
    <col min="2766" max="2766" width="10.28515625" style="194" customWidth="1"/>
    <col min="2767" max="2767" width="17.140625" style="194" customWidth="1"/>
    <col min="2768" max="2768" width="12" style="194" customWidth="1"/>
    <col min="2769" max="2769" width="10.7109375" style="194" customWidth="1"/>
    <col min="2770" max="2772" width="9" style="194" hidden="1" customWidth="1"/>
    <col min="2773" max="3000" width="9" style="194"/>
    <col min="3001" max="3001" width="5.140625" style="194" customWidth="1"/>
    <col min="3002" max="3002" width="32.42578125" style="194" customWidth="1"/>
    <col min="3003" max="3005" width="10.28515625" style="194" customWidth="1"/>
    <col min="3006" max="3007" width="12.42578125" style="194" customWidth="1"/>
    <col min="3008" max="3008" width="11.28515625" style="194" customWidth="1"/>
    <col min="3009" max="3009" width="12.42578125" style="194" customWidth="1"/>
    <col min="3010" max="3010" width="11.28515625" style="194" customWidth="1"/>
    <col min="3011" max="3011" width="12.42578125" style="194" customWidth="1"/>
    <col min="3012" max="3012" width="11.28515625" style="194" customWidth="1"/>
    <col min="3013" max="3013" width="12.42578125" style="194" customWidth="1"/>
    <col min="3014" max="3014" width="11.28515625" style="194" customWidth="1"/>
    <col min="3015" max="3015" width="12.42578125" style="194" customWidth="1"/>
    <col min="3016" max="3016" width="11.28515625" style="194" customWidth="1"/>
    <col min="3017" max="3017" width="14.140625" style="194" customWidth="1"/>
    <col min="3018" max="3018" width="10.28515625" style="194" customWidth="1"/>
    <col min="3019" max="3019" width="17.140625" style="194" customWidth="1"/>
    <col min="3020" max="3020" width="12" style="194" customWidth="1"/>
    <col min="3021" max="3021" width="14.140625" style="194" customWidth="1"/>
    <col min="3022" max="3022" width="10.28515625" style="194" customWidth="1"/>
    <col min="3023" max="3023" width="17.140625" style="194" customWidth="1"/>
    <col min="3024" max="3024" width="12" style="194" customWidth="1"/>
    <col min="3025" max="3025" width="10.7109375" style="194" customWidth="1"/>
    <col min="3026" max="3028" width="9" style="194" hidden="1" customWidth="1"/>
    <col min="3029" max="3256" width="9" style="194"/>
    <col min="3257" max="3257" width="5.140625" style="194" customWidth="1"/>
    <col min="3258" max="3258" width="32.42578125" style="194" customWidth="1"/>
    <col min="3259" max="3261" width="10.28515625" style="194" customWidth="1"/>
    <col min="3262" max="3263" width="12.42578125" style="194" customWidth="1"/>
    <col min="3264" max="3264" width="11.28515625" style="194" customWidth="1"/>
    <col min="3265" max="3265" width="12.42578125" style="194" customWidth="1"/>
    <col min="3266" max="3266" width="11.28515625" style="194" customWidth="1"/>
    <col min="3267" max="3267" width="12.42578125" style="194" customWidth="1"/>
    <col min="3268" max="3268" width="11.28515625" style="194" customWidth="1"/>
    <col min="3269" max="3269" width="12.42578125" style="194" customWidth="1"/>
    <col min="3270" max="3270" width="11.28515625" style="194" customWidth="1"/>
    <col min="3271" max="3271" width="12.42578125" style="194" customWidth="1"/>
    <col min="3272" max="3272" width="11.28515625" style="194" customWidth="1"/>
    <col min="3273" max="3273" width="14.140625" style="194" customWidth="1"/>
    <col min="3274" max="3274" width="10.28515625" style="194" customWidth="1"/>
    <col min="3275" max="3275" width="17.140625" style="194" customWidth="1"/>
    <col min="3276" max="3276" width="12" style="194" customWidth="1"/>
    <col min="3277" max="3277" width="14.140625" style="194" customWidth="1"/>
    <col min="3278" max="3278" width="10.28515625" style="194" customWidth="1"/>
    <col min="3279" max="3279" width="17.140625" style="194" customWidth="1"/>
    <col min="3280" max="3280" width="12" style="194" customWidth="1"/>
    <col min="3281" max="3281" width="10.7109375" style="194" customWidth="1"/>
    <col min="3282" max="3284" width="9" style="194" hidden="1" customWidth="1"/>
    <col min="3285" max="3512" width="9" style="194"/>
    <col min="3513" max="3513" width="5.140625" style="194" customWidth="1"/>
    <col min="3514" max="3514" width="32.42578125" style="194" customWidth="1"/>
    <col min="3515" max="3517" width="10.28515625" style="194" customWidth="1"/>
    <col min="3518" max="3519" width="12.42578125" style="194" customWidth="1"/>
    <col min="3520" max="3520" width="11.28515625" style="194" customWidth="1"/>
    <col min="3521" max="3521" width="12.42578125" style="194" customWidth="1"/>
    <col min="3522" max="3522" width="11.28515625" style="194" customWidth="1"/>
    <col min="3523" max="3523" width="12.42578125" style="194" customWidth="1"/>
    <col min="3524" max="3524" width="11.28515625" style="194" customWidth="1"/>
    <col min="3525" max="3525" width="12.42578125" style="194" customWidth="1"/>
    <col min="3526" max="3526" width="11.28515625" style="194" customWidth="1"/>
    <col min="3527" max="3527" width="12.42578125" style="194" customWidth="1"/>
    <col min="3528" max="3528" width="11.28515625" style="194" customWidth="1"/>
    <col min="3529" max="3529" width="14.140625" style="194" customWidth="1"/>
    <col min="3530" max="3530" width="10.28515625" style="194" customWidth="1"/>
    <col min="3531" max="3531" width="17.140625" style="194" customWidth="1"/>
    <col min="3532" max="3532" width="12" style="194" customWidth="1"/>
    <col min="3533" max="3533" width="14.140625" style="194" customWidth="1"/>
    <col min="3534" max="3534" width="10.28515625" style="194" customWidth="1"/>
    <col min="3535" max="3535" width="17.140625" style="194" customWidth="1"/>
    <col min="3536" max="3536" width="12" style="194" customWidth="1"/>
    <col min="3537" max="3537" width="10.7109375" style="194" customWidth="1"/>
    <col min="3538" max="3540" width="9" style="194" hidden="1" customWidth="1"/>
    <col min="3541" max="3768" width="9" style="194"/>
    <col min="3769" max="3769" width="5.140625" style="194" customWidth="1"/>
    <col min="3770" max="3770" width="32.42578125" style="194" customWidth="1"/>
    <col min="3771" max="3773" width="10.28515625" style="194" customWidth="1"/>
    <col min="3774" max="3775" width="12.42578125" style="194" customWidth="1"/>
    <col min="3776" max="3776" width="11.28515625" style="194" customWidth="1"/>
    <col min="3777" max="3777" width="12.42578125" style="194" customWidth="1"/>
    <col min="3778" max="3778" width="11.28515625" style="194" customWidth="1"/>
    <col min="3779" max="3779" width="12.42578125" style="194" customWidth="1"/>
    <col min="3780" max="3780" width="11.28515625" style="194" customWidth="1"/>
    <col min="3781" max="3781" width="12.42578125" style="194" customWidth="1"/>
    <col min="3782" max="3782" width="11.28515625" style="194" customWidth="1"/>
    <col min="3783" max="3783" width="12.42578125" style="194" customWidth="1"/>
    <col min="3784" max="3784" width="11.28515625" style="194" customWidth="1"/>
    <col min="3785" max="3785" width="14.140625" style="194" customWidth="1"/>
    <col min="3786" max="3786" width="10.28515625" style="194" customWidth="1"/>
    <col min="3787" max="3787" width="17.140625" style="194" customWidth="1"/>
    <col min="3788" max="3788" width="12" style="194" customWidth="1"/>
    <col min="3789" max="3789" width="14.140625" style="194" customWidth="1"/>
    <col min="3790" max="3790" width="10.28515625" style="194" customWidth="1"/>
    <col min="3791" max="3791" width="17.140625" style="194" customWidth="1"/>
    <col min="3792" max="3792" width="12" style="194" customWidth="1"/>
    <col min="3793" max="3793" width="10.7109375" style="194" customWidth="1"/>
    <col min="3794" max="3796" width="9" style="194" hidden="1" customWidth="1"/>
    <col min="3797" max="4024" width="9" style="194"/>
    <col min="4025" max="4025" width="5.140625" style="194" customWidth="1"/>
    <col min="4026" max="4026" width="32.42578125" style="194" customWidth="1"/>
    <col min="4027" max="4029" width="10.28515625" style="194" customWidth="1"/>
    <col min="4030" max="4031" width="12.42578125" style="194" customWidth="1"/>
    <col min="4032" max="4032" width="11.28515625" style="194" customWidth="1"/>
    <col min="4033" max="4033" width="12.42578125" style="194" customWidth="1"/>
    <col min="4034" max="4034" width="11.28515625" style="194" customWidth="1"/>
    <col min="4035" max="4035" width="12.42578125" style="194" customWidth="1"/>
    <col min="4036" max="4036" width="11.28515625" style="194" customWidth="1"/>
    <col min="4037" max="4037" width="12.42578125" style="194" customWidth="1"/>
    <col min="4038" max="4038" width="11.28515625" style="194" customWidth="1"/>
    <col min="4039" max="4039" width="12.42578125" style="194" customWidth="1"/>
    <col min="4040" max="4040" width="11.28515625" style="194" customWidth="1"/>
    <col min="4041" max="4041" width="14.140625" style="194" customWidth="1"/>
    <col min="4042" max="4042" width="10.28515625" style="194" customWidth="1"/>
    <col min="4043" max="4043" width="17.140625" style="194" customWidth="1"/>
    <col min="4044" max="4044" width="12" style="194" customWidth="1"/>
    <col min="4045" max="4045" width="14.140625" style="194" customWidth="1"/>
    <col min="4046" max="4046" width="10.28515625" style="194" customWidth="1"/>
    <col min="4047" max="4047" width="17.140625" style="194" customWidth="1"/>
    <col min="4048" max="4048" width="12" style="194" customWidth="1"/>
    <col min="4049" max="4049" width="10.7109375" style="194" customWidth="1"/>
    <col min="4050" max="4052" width="9" style="194" hidden="1" customWidth="1"/>
    <col min="4053" max="4280" width="9" style="194"/>
    <col min="4281" max="4281" width="5.140625" style="194" customWidth="1"/>
    <col min="4282" max="4282" width="32.42578125" style="194" customWidth="1"/>
    <col min="4283" max="4285" width="10.28515625" style="194" customWidth="1"/>
    <col min="4286" max="4287" width="12.42578125" style="194" customWidth="1"/>
    <col min="4288" max="4288" width="11.28515625" style="194" customWidth="1"/>
    <col min="4289" max="4289" width="12.42578125" style="194" customWidth="1"/>
    <col min="4290" max="4290" width="11.28515625" style="194" customWidth="1"/>
    <col min="4291" max="4291" width="12.42578125" style="194" customWidth="1"/>
    <col min="4292" max="4292" width="11.28515625" style="194" customWidth="1"/>
    <col min="4293" max="4293" width="12.42578125" style="194" customWidth="1"/>
    <col min="4294" max="4294" width="11.28515625" style="194" customWidth="1"/>
    <col min="4295" max="4295" width="12.42578125" style="194" customWidth="1"/>
    <col min="4296" max="4296" width="11.28515625" style="194" customWidth="1"/>
    <col min="4297" max="4297" width="14.140625" style="194" customWidth="1"/>
    <col min="4298" max="4298" width="10.28515625" style="194" customWidth="1"/>
    <col min="4299" max="4299" width="17.140625" style="194" customWidth="1"/>
    <col min="4300" max="4300" width="12" style="194" customWidth="1"/>
    <col min="4301" max="4301" width="14.140625" style="194" customWidth="1"/>
    <col min="4302" max="4302" width="10.28515625" style="194" customWidth="1"/>
    <col min="4303" max="4303" width="17.140625" style="194" customWidth="1"/>
    <col min="4304" max="4304" width="12" style="194" customWidth="1"/>
    <col min="4305" max="4305" width="10.7109375" style="194" customWidth="1"/>
    <col min="4306" max="4308" width="9" style="194" hidden="1" customWidth="1"/>
    <col min="4309" max="4536" width="9" style="194"/>
    <col min="4537" max="4537" width="5.140625" style="194" customWidth="1"/>
    <col min="4538" max="4538" width="32.42578125" style="194" customWidth="1"/>
    <col min="4539" max="4541" width="10.28515625" style="194" customWidth="1"/>
    <col min="4542" max="4543" width="12.42578125" style="194" customWidth="1"/>
    <col min="4544" max="4544" width="11.28515625" style="194" customWidth="1"/>
    <col min="4545" max="4545" width="12.42578125" style="194" customWidth="1"/>
    <col min="4546" max="4546" width="11.28515625" style="194" customWidth="1"/>
    <col min="4547" max="4547" width="12.42578125" style="194" customWidth="1"/>
    <col min="4548" max="4548" width="11.28515625" style="194" customWidth="1"/>
    <col min="4549" max="4549" width="12.42578125" style="194" customWidth="1"/>
    <col min="4550" max="4550" width="11.28515625" style="194" customWidth="1"/>
    <col min="4551" max="4551" width="12.42578125" style="194" customWidth="1"/>
    <col min="4552" max="4552" width="11.28515625" style="194" customWidth="1"/>
    <col min="4553" max="4553" width="14.140625" style="194" customWidth="1"/>
    <col min="4554" max="4554" width="10.28515625" style="194" customWidth="1"/>
    <col min="4555" max="4555" width="17.140625" style="194" customWidth="1"/>
    <col min="4556" max="4556" width="12" style="194" customWidth="1"/>
    <col min="4557" max="4557" width="14.140625" style="194" customWidth="1"/>
    <col min="4558" max="4558" width="10.28515625" style="194" customWidth="1"/>
    <col min="4559" max="4559" width="17.140625" style="194" customWidth="1"/>
    <col min="4560" max="4560" width="12" style="194" customWidth="1"/>
    <col min="4561" max="4561" width="10.7109375" style="194" customWidth="1"/>
    <col min="4562" max="4564" width="9" style="194" hidden="1" customWidth="1"/>
    <col min="4565" max="4792" width="9" style="194"/>
    <col min="4793" max="4793" width="5.140625" style="194" customWidth="1"/>
    <col min="4794" max="4794" width="32.42578125" style="194" customWidth="1"/>
    <col min="4795" max="4797" width="10.28515625" style="194" customWidth="1"/>
    <col min="4798" max="4799" width="12.42578125" style="194" customWidth="1"/>
    <col min="4800" max="4800" width="11.28515625" style="194" customWidth="1"/>
    <col min="4801" max="4801" width="12.42578125" style="194" customWidth="1"/>
    <col min="4802" max="4802" width="11.28515625" style="194" customWidth="1"/>
    <col min="4803" max="4803" width="12.42578125" style="194" customWidth="1"/>
    <col min="4804" max="4804" width="11.28515625" style="194" customWidth="1"/>
    <col min="4805" max="4805" width="12.42578125" style="194" customWidth="1"/>
    <col min="4806" max="4806" width="11.28515625" style="194" customWidth="1"/>
    <col min="4807" max="4807" width="12.42578125" style="194" customWidth="1"/>
    <col min="4808" max="4808" width="11.28515625" style="194" customWidth="1"/>
    <col min="4809" max="4809" width="14.140625" style="194" customWidth="1"/>
    <col min="4810" max="4810" width="10.28515625" style="194" customWidth="1"/>
    <col min="4811" max="4811" width="17.140625" style="194" customWidth="1"/>
    <col min="4812" max="4812" width="12" style="194" customWidth="1"/>
    <col min="4813" max="4813" width="14.140625" style="194" customWidth="1"/>
    <col min="4814" max="4814" width="10.28515625" style="194" customWidth="1"/>
    <col min="4815" max="4815" width="17.140625" style="194" customWidth="1"/>
    <col min="4816" max="4816" width="12" style="194" customWidth="1"/>
    <col min="4817" max="4817" width="10.7109375" style="194" customWidth="1"/>
    <col min="4818" max="4820" width="9" style="194" hidden="1" customWidth="1"/>
    <col min="4821" max="5048" width="9" style="194"/>
    <col min="5049" max="5049" width="5.140625" style="194" customWidth="1"/>
    <col min="5050" max="5050" width="32.42578125" style="194" customWidth="1"/>
    <col min="5051" max="5053" width="10.28515625" style="194" customWidth="1"/>
    <col min="5054" max="5055" width="12.42578125" style="194" customWidth="1"/>
    <col min="5056" max="5056" width="11.28515625" style="194" customWidth="1"/>
    <col min="5057" max="5057" width="12.42578125" style="194" customWidth="1"/>
    <col min="5058" max="5058" width="11.28515625" style="194" customWidth="1"/>
    <col min="5059" max="5059" width="12.42578125" style="194" customWidth="1"/>
    <col min="5060" max="5060" width="11.28515625" style="194" customWidth="1"/>
    <col min="5061" max="5061" width="12.42578125" style="194" customWidth="1"/>
    <col min="5062" max="5062" width="11.28515625" style="194" customWidth="1"/>
    <col min="5063" max="5063" width="12.42578125" style="194" customWidth="1"/>
    <col min="5064" max="5064" width="11.28515625" style="194" customWidth="1"/>
    <col min="5065" max="5065" width="14.140625" style="194" customWidth="1"/>
    <col min="5066" max="5066" width="10.28515625" style="194" customWidth="1"/>
    <col min="5067" max="5067" width="17.140625" style="194" customWidth="1"/>
    <col min="5068" max="5068" width="12" style="194" customWidth="1"/>
    <col min="5069" max="5069" width="14.140625" style="194" customWidth="1"/>
    <col min="5070" max="5070" width="10.28515625" style="194" customWidth="1"/>
    <col min="5071" max="5071" width="17.140625" style="194" customWidth="1"/>
    <col min="5072" max="5072" width="12" style="194" customWidth="1"/>
    <col min="5073" max="5073" width="10.7109375" style="194" customWidth="1"/>
    <col min="5074" max="5076" width="9" style="194" hidden="1" customWidth="1"/>
    <col min="5077" max="5304" width="9" style="194"/>
    <col min="5305" max="5305" width="5.140625" style="194" customWidth="1"/>
    <col min="5306" max="5306" width="32.42578125" style="194" customWidth="1"/>
    <col min="5307" max="5309" width="10.28515625" style="194" customWidth="1"/>
    <col min="5310" max="5311" width="12.42578125" style="194" customWidth="1"/>
    <col min="5312" max="5312" width="11.28515625" style="194" customWidth="1"/>
    <col min="5313" max="5313" width="12.42578125" style="194" customWidth="1"/>
    <col min="5314" max="5314" width="11.28515625" style="194" customWidth="1"/>
    <col min="5315" max="5315" width="12.42578125" style="194" customWidth="1"/>
    <col min="5316" max="5316" width="11.28515625" style="194" customWidth="1"/>
    <col min="5317" max="5317" width="12.42578125" style="194" customWidth="1"/>
    <col min="5318" max="5318" width="11.28515625" style="194" customWidth="1"/>
    <col min="5319" max="5319" width="12.42578125" style="194" customWidth="1"/>
    <col min="5320" max="5320" width="11.28515625" style="194" customWidth="1"/>
    <col min="5321" max="5321" width="14.140625" style="194" customWidth="1"/>
    <col min="5322" max="5322" width="10.28515625" style="194" customWidth="1"/>
    <col min="5323" max="5323" width="17.140625" style="194" customWidth="1"/>
    <col min="5324" max="5324" width="12" style="194" customWidth="1"/>
    <col min="5325" max="5325" width="14.140625" style="194" customWidth="1"/>
    <col min="5326" max="5326" width="10.28515625" style="194" customWidth="1"/>
    <col min="5327" max="5327" width="17.140625" style="194" customWidth="1"/>
    <col min="5328" max="5328" width="12" style="194" customWidth="1"/>
    <col min="5329" max="5329" width="10.7109375" style="194" customWidth="1"/>
    <col min="5330" max="5332" width="9" style="194" hidden="1" customWidth="1"/>
    <col min="5333" max="5560" width="9" style="194"/>
    <col min="5561" max="5561" width="5.140625" style="194" customWidth="1"/>
    <col min="5562" max="5562" width="32.42578125" style="194" customWidth="1"/>
    <col min="5563" max="5565" width="10.28515625" style="194" customWidth="1"/>
    <col min="5566" max="5567" width="12.42578125" style="194" customWidth="1"/>
    <col min="5568" max="5568" width="11.28515625" style="194" customWidth="1"/>
    <col min="5569" max="5569" width="12.42578125" style="194" customWidth="1"/>
    <col min="5570" max="5570" width="11.28515625" style="194" customWidth="1"/>
    <col min="5571" max="5571" width="12.42578125" style="194" customWidth="1"/>
    <col min="5572" max="5572" width="11.28515625" style="194" customWidth="1"/>
    <col min="5573" max="5573" width="12.42578125" style="194" customWidth="1"/>
    <col min="5574" max="5574" width="11.28515625" style="194" customWidth="1"/>
    <col min="5575" max="5575" width="12.42578125" style="194" customWidth="1"/>
    <col min="5576" max="5576" width="11.28515625" style="194" customWidth="1"/>
    <col min="5577" max="5577" width="14.140625" style="194" customWidth="1"/>
    <col min="5578" max="5578" width="10.28515625" style="194" customWidth="1"/>
    <col min="5579" max="5579" width="17.140625" style="194" customWidth="1"/>
    <col min="5580" max="5580" width="12" style="194" customWidth="1"/>
    <col min="5581" max="5581" width="14.140625" style="194" customWidth="1"/>
    <col min="5582" max="5582" width="10.28515625" style="194" customWidth="1"/>
    <col min="5583" max="5583" width="17.140625" style="194" customWidth="1"/>
    <col min="5584" max="5584" width="12" style="194" customWidth="1"/>
    <col min="5585" max="5585" width="10.7109375" style="194" customWidth="1"/>
    <col min="5586" max="5588" width="9" style="194" hidden="1" customWidth="1"/>
    <col min="5589" max="5816" width="9" style="194"/>
    <col min="5817" max="5817" width="5.140625" style="194" customWidth="1"/>
    <col min="5818" max="5818" width="32.42578125" style="194" customWidth="1"/>
    <col min="5819" max="5821" width="10.28515625" style="194" customWidth="1"/>
    <col min="5822" max="5823" width="12.42578125" style="194" customWidth="1"/>
    <col min="5824" max="5824" width="11.28515625" style="194" customWidth="1"/>
    <col min="5825" max="5825" width="12.42578125" style="194" customWidth="1"/>
    <col min="5826" max="5826" width="11.28515625" style="194" customWidth="1"/>
    <col min="5827" max="5827" width="12.42578125" style="194" customWidth="1"/>
    <col min="5828" max="5828" width="11.28515625" style="194" customWidth="1"/>
    <col min="5829" max="5829" width="12.42578125" style="194" customWidth="1"/>
    <col min="5830" max="5830" width="11.28515625" style="194" customWidth="1"/>
    <col min="5831" max="5831" width="12.42578125" style="194" customWidth="1"/>
    <col min="5832" max="5832" width="11.28515625" style="194" customWidth="1"/>
    <col min="5833" max="5833" width="14.140625" style="194" customWidth="1"/>
    <col min="5834" max="5834" width="10.28515625" style="194" customWidth="1"/>
    <col min="5835" max="5835" width="17.140625" style="194" customWidth="1"/>
    <col min="5836" max="5836" width="12" style="194" customWidth="1"/>
    <col min="5837" max="5837" width="14.140625" style="194" customWidth="1"/>
    <col min="5838" max="5838" width="10.28515625" style="194" customWidth="1"/>
    <col min="5839" max="5839" width="17.140625" style="194" customWidth="1"/>
    <col min="5840" max="5840" width="12" style="194" customWidth="1"/>
    <col min="5841" max="5841" width="10.7109375" style="194" customWidth="1"/>
    <col min="5842" max="5844" width="9" style="194" hidden="1" customWidth="1"/>
    <col min="5845" max="6072" width="9" style="194"/>
    <col min="6073" max="6073" width="5.140625" style="194" customWidth="1"/>
    <col min="6074" max="6074" width="32.42578125" style="194" customWidth="1"/>
    <col min="6075" max="6077" width="10.28515625" style="194" customWidth="1"/>
    <col min="6078" max="6079" width="12.42578125" style="194" customWidth="1"/>
    <col min="6080" max="6080" width="11.28515625" style="194" customWidth="1"/>
    <col min="6081" max="6081" width="12.42578125" style="194" customWidth="1"/>
    <col min="6082" max="6082" width="11.28515625" style="194" customWidth="1"/>
    <col min="6083" max="6083" width="12.42578125" style="194" customWidth="1"/>
    <col min="6084" max="6084" width="11.28515625" style="194" customWidth="1"/>
    <col min="6085" max="6085" width="12.42578125" style="194" customWidth="1"/>
    <col min="6086" max="6086" width="11.28515625" style="194" customWidth="1"/>
    <col min="6087" max="6087" width="12.42578125" style="194" customWidth="1"/>
    <col min="6088" max="6088" width="11.28515625" style="194" customWidth="1"/>
    <col min="6089" max="6089" width="14.140625" style="194" customWidth="1"/>
    <col min="6090" max="6090" width="10.28515625" style="194" customWidth="1"/>
    <col min="6091" max="6091" width="17.140625" style="194" customWidth="1"/>
    <col min="6092" max="6092" width="12" style="194" customWidth="1"/>
    <col min="6093" max="6093" width="14.140625" style="194" customWidth="1"/>
    <col min="6094" max="6094" width="10.28515625" style="194" customWidth="1"/>
    <col min="6095" max="6095" width="17.140625" style="194" customWidth="1"/>
    <col min="6096" max="6096" width="12" style="194" customWidth="1"/>
    <col min="6097" max="6097" width="10.7109375" style="194" customWidth="1"/>
    <col min="6098" max="6100" width="9" style="194" hidden="1" customWidth="1"/>
    <col min="6101" max="6328" width="9" style="194"/>
    <col min="6329" max="6329" width="5.140625" style="194" customWidth="1"/>
    <col min="6330" max="6330" width="32.42578125" style="194" customWidth="1"/>
    <col min="6331" max="6333" width="10.28515625" style="194" customWidth="1"/>
    <col min="6334" max="6335" width="12.42578125" style="194" customWidth="1"/>
    <col min="6336" max="6336" width="11.28515625" style="194" customWidth="1"/>
    <col min="6337" max="6337" width="12.42578125" style="194" customWidth="1"/>
    <col min="6338" max="6338" width="11.28515625" style="194" customWidth="1"/>
    <col min="6339" max="6339" width="12.42578125" style="194" customWidth="1"/>
    <col min="6340" max="6340" width="11.28515625" style="194" customWidth="1"/>
    <col min="6341" max="6341" width="12.42578125" style="194" customWidth="1"/>
    <col min="6342" max="6342" width="11.28515625" style="194" customWidth="1"/>
    <col min="6343" max="6343" width="12.42578125" style="194" customWidth="1"/>
    <col min="6344" max="6344" width="11.28515625" style="194" customWidth="1"/>
    <col min="6345" max="6345" width="14.140625" style="194" customWidth="1"/>
    <col min="6346" max="6346" width="10.28515625" style="194" customWidth="1"/>
    <col min="6347" max="6347" width="17.140625" style="194" customWidth="1"/>
    <col min="6348" max="6348" width="12" style="194" customWidth="1"/>
    <col min="6349" max="6349" width="14.140625" style="194" customWidth="1"/>
    <col min="6350" max="6350" width="10.28515625" style="194" customWidth="1"/>
    <col min="6351" max="6351" width="17.140625" style="194" customWidth="1"/>
    <col min="6352" max="6352" width="12" style="194" customWidth="1"/>
    <col min="6353" max="6353" width="10.7109375" style="194" customWidth="1"/>
    <col min="6354" max="6356" width="9" style="194" hidden="1" customWidth="1"/>
    <col min="6357" max="6584" width="9" style="194"/>
    <col min="6585" max="6585" width="5.140625" style="194" customWidth="1"/>
    <col min="6586" max="6586" width="32.42578125" style="194" customWidth="1"/>
    <col min="6587" max="6589" width="10.28515625" style="194" customWidth="1"/>
    <col min="6590" max="6591" width="12.42578125" style="194" customWidth="1"/>
    <col min="6592" max="6592" width="11.28515625" style="194" customWidth="1"/>
    <col min="6593" max="6593" width="12.42578125" style="194" customWidth="1"/>
    <col min="6594" max="6594" width="11.28515625" style="194" customWidth="1"/>
    <col min="6595" max="6595" width="12.42578125" style="194" customWidth="1"/>
    <col min="6596" max="6596" width="11.28515625" style="194" customWidth="1"/>
    <col min="6597" max="6597" width="12.42578125" style="194" customWidth="1"/>
    <col min="6598" max="6598" width="11.28515625" style="194" customWidth="1"/>
    <col min="6599" max="6599" width="12.42578125" style="194" customWidth="1"/>
    <col min="6600" max="6600" width="11.28515625" style="194" customWidth="1"/>
    <col min="6601" max="6601" width="14.140625" style="194" customWidth="1"/>
    <col min="6602" max="6602" width="10.28515625" style="194" customWidth="1"/>
    <col min="6603" max="6603" width="17.140625" style="194" customWidth="1"/>
    <col min="6604" max="6604" width="12" style="194" customWidth="1"/>
    <col min="6605" max="6605" width="14.140625" style="194" customWidth="1"/>
    <col min="6606" max="6606" width="10.28515625" style="194" customWidth="1"/>
    <col min="6607" max="6607" width="17.140625" style="194" customWidth="1"/>
    <col min="6608" max="6608" width="12" style="194" customWidth="1"/>
    <col min="6609" max="6609" width="10.7109375" style="194" customWidth="1"/>
    <col min="6610" max="6612" width="9" style="194" hidden="1" customWidth="1"/>
    <col min="6613" max="6840" width="9" style="194"/>
    <col min="6841" max="6841" width="5.140625" style="194" customWidth="1"/>
    <col min="6842" max="6842" width="32.42578125" style="194" customWidth="1"/>
    <col min="6843" max="6845" width="10.28515625" style="194" customWidth="1"/>
    <col min="6846" max="6847" width="12.42578125" style="194" customWidth="1"/>
    <col min="6848" max="6848" width="11.28515625" style="194" customWidth="1"/>
    <col min="6849" max="6849" width="12.42578125" style="194" customWidth="1"/>
    <col min="6850" max="6850" width="11.28515625" style="194" customWidth="1"/>
    <col min="6851" max="6851" width="12.42578125" style="194" customWidth="1"/>
    <col min="6852" max="6852" width="11.28515625" style="194" customWidth="1"/>
    <col min="6853" max="6853" width="12.42578125" style="194" customWidth="1"/>
    <col min="6854" max="6854" width="11.28515625" style="194" customWidth="1"/>
    <col min="6855" max="6855" width="12.42578125" style="194" customWidth="1"/>
    <col min="6856" max="6856" width="11.28515625" style="194" customWidth="1"/>
    <col min="6857" max="6857" width="14.140625" style="194" customWidth="1"/>
    <col min="6858" max="6858" width="10.28515625" style="194" customWidth="1"/>
    <col min="6859" max="6859" width="17.140625" style="194" customWidth="1"/>
    <col min="6860" max="6860" width="12" style="194" customWidth="1"/>
    <col min="6861" max="6861" width="14.140625" style="194" customWidth="1"/>
    <col min="6862" max="6862" width="10.28515625" style="194" customWidth="1"/>
    <col min="6863" max="6863" width="17.140625" style="194" customWidth="1"/>
    <col min="6864" max="6864" width="12" style="194" customWidth="1"/>
    <col min="6865" max="6865" width="10.7109375" style="194" customWidth="1"/>
    <col min="6866" max="6868" width="9" style="194" hidden="1" customWidth="1"/>
    <col min="6869" max="7096" width="9" style="194"/>
    <col min="7097" max="7097" width="5.140625" style="194" customWidth="1"/>
    <col min="7098" max="7098" width="32.42578125" style="194" customWidth="1"/>
    <col min="7099" max="7101" width="10.28515625" style="194" customWidth="1"/>
    <col min="7102" max="7103" width="12.42578125" style="194" customWidth="1"/>
    <col min="7104" max="7104" width="11.28515625" style="194" customWidth="1"/>
    <col min="7105" max="7105" width="12.42578125" style="194" customWidth="1"/>
    <col min="7106" max="7106" width="11.28515625" style="194" customWidth="1"/>
    <col min="7107" max="7107" width="12.42578125" style="194" customWidth="1"/>
    <col min="7108" max="7108" width="11.28515625" style="194" customWidth="1"/>
    <col min="7109" max="7109" width="12.42578125" style="194" customWidth="1"/>
    <col min="7110" max="7110" width="11.28515625" style="194" customWidth="1"/>
    <col min="7111" max="7111" width="12.42578125" style="194" customWidth="1"/>
    <col min="7112" max="7112" width="11.28515625" style="194" customWidth="1"/>
    <col min="7113" max="7113" width="14.140625" style="194" customWidth="1"/>
    <col min="7114" max="7114" width="10.28515625" style="194" customWidth="1"/>
    <col min="7115" max="7115" width="17.140625" style="194" customWidth="1"/>
    <col min="7116" max="7116" width="12" style="194" customWidth="1"/>
    <col min="7117" max="7117" width="14.140625" style="194" customWidth="1"/>
    <col min="7118" max="7118" width="10.28515625" style="194" customWidth="1"/>
    <col min="7119" max="7119" width="17.140625" style="194" customWidth="1"/>
    <col min="7120" max="7120" width="12" style="194" customWidth="1"/>
    <col min="7121" max="7121" width="10.7109375" style="194" customWidth="1"/>
    <col min="7122" max="7124" width="9" style="194" hidden="1" customWidth="1"/>
    <col min="7125" max="7352" width="9" style="194"/>
    <col min="7353" max="7353" width="5.140625" style="194" customWidth="1"/>
    <col min="7354" max="7354" width="32.42578125" style="194" customWidth="1"/>
    <col min="7355" max="7357" width="10.28515625" style="194" customWidth="1"/>
    <col min="7358" max="7359" width="12.42578125" style="194" customWidth="1"/>
    <col min="7360" max="7360" width="11.28515625" style="194" customWidth="1"/>
    <col min="7361" max="7361" width="12.42578125" style="194" customWidth="1"/>
    <col min="7362" max="7362" width="11.28515625" style="194" customWidth="1"/>
    <col min="7363" max="7363" width="12.42578125" style="194" customWidth="1"/>
    <col min="7364" max="7364" width="11.28515625" style="194" customWidth="1"/>
    <col min="7365" max="7365" width="12.42578125" style="194" customWidth="1"/>
    <col min="7366" max="7366" width="11.28515625" style="194" customWidth="1"/>
    <col min="7367" max="7367" width="12.42578125" style="194" customWidth="1"/>
    <col min="7368" max="7368" width="11.28515625" style="194" customWidth="1"/>
    <col min="7369" max="7369" width="14.140625" style="194" customWidth="1"/>
    <col min="7370" max="7370" width="10.28515625" style="194" customWidth="1"/>
    <col min="7371" max="7371" width="17.140625" style="194" customWidth="1"/>
    <col min="7372" max="7372" width="12" style="194" customWidth="1"/>
    <col min="7373" max="7373" width="14.140625" style="194" customWidth="1"/>
    <col min="7374" max="7374" width="10.28515625" style="194" customWidth="1"/>
    <col min="7375" max="7375" width="17.140625" style="194" customWidth="1"/>
    <col min="7376" max="7376" width="12" style="194" customWidth="1"/>
    <col min="7377" max="7377" width="10.7109375" style="194" customWidth="1"/>
    <col min="7378" max="7380" width="9" style="194" hidden="1" customWidth="1"/>
    <col min="7381" max="7608" width="9" style="194"/>
    <col min="7609" max="7609" width="5.140625" style="194" customWidth="1"/>
    <col min="7610" max="7610" width="32.42578125" style="194" customWidth="1"/>
    <col min="7611" max="7613" width="10.28515625" style="194" customWidth="1"/>
    <col min="7614" max="7615" width="12.42578125" style="194" customWidth="1"/>
    <col min="7616" max="7616" width="11.28515625" style="194" customWidth="1"/>
    <col min="7617" max="7617" width="12.42578125" style="194" customWidth="1"/>
    <col min="7618" max="7618" width="11.28515625" style="194" customWidth="1"/>
    <col min="7619" max="7619" width="12.42578125" style="194" customWidth="1"/>
    <col min="7620" max="7620" width="11.28515625" style="194" customWidth="1"/>
    <col min="7621" max="7621" width="12.42578125" style="194" customWidth="1"/>
    <col min="7622" max="7622" width="11.28515625" style="194" customWidth="1"/>
    <col min="7623" max="7623" width="12.42578125" style="194" customWidth="1"/>
    <col min="7624" max="7624" width="11.28515625" style="194" customWidth="1"/>
    <col min="7625" max="7625" width="14.140625" style="194" customWidth="1"/>
    <col min="7626" max="7626" width="10.28515625" style="194" customWidth="1"/>
    <col min="7627" max="7627" width="17.140625" style="194" customWidth="1"/>
    <col min="7628" max="7628" width="12" style="194" customWidth="1"/>
    <col min="7629" max="7629" width="14.140625" style="194" customWidth="1"/>
    <col min="7630" max="7630" width="10.28515625" style="194" customWidth="1"/>
    <col min="7631" max="7631" width="17.140625" style="194" customWidth="1"/>
    <col min="7632" max="7632" width="12" style="194" customWidth="1"/>
    <col min="7633" max="7633" width="10.7109375" style="194" customWidth="1"/>
    <col min="7634" max="7636" width="9" style="194" hidden="1" customWidth="1"/>
    <col min="7637" max="7864" width="9" style="194"/>
    <col min="7865" max="7865" width="5.140625" style="194" customWidth="1"/>
    <col min="7866" max="7866" width="32.42578125" style="194" customWidth="1"/>
    <col min="7867" max="7869" width="10.28515625" style="194" customWidth="1"/>
    <col min="7870" max="7871" width="12.42578125" style="194" customWidth="1"/>
    <col min="7872" max="7872" width="11.28515625" style="194" customWidth="1"/>
    <col min="7873" max="7873" width="12.42578125" style="194" customWidth="1"/>
    <col min="7874" max="7874" width="11.28515625" style="194" customWidth="1"/>
    <col min="7875" max="7875" width="12.42578125" style="194" customWidth="1"/>
    <col min="7876" max="7876" width="11.28515625" style="194" customWidth="1"/>
    <col min="7877" max="7877" width="12.42578125" style="194" customWidth="1"/>
    <col min="7878" max="7878" width="11.28515625" style="194" customWidth="1"/>
    <col min="7879" max="7879" width="12.42578125" style="194" customWidth="1"/>
    <col min="7880" max="7880" width="11.28515625" style="194" customWidth="1"/>
    <col min="7881" max="7881" width="14.140625" style="194" customWidth="1"/>
    <col min="7882" max="7882" width="10.28515625" style="194" customWidth="1"/>
    <col min="7883" max="7883" width="17.140625" style="194" customWidth="1"/>
    <col min="7884" max="7884" width="12" style="194" customWidth="1"/>
    <col min="7885" max="7885" width="14.140625" style="194" customWidth="1"/>
    <col min="7886" max="7886" width="10.28515625" style="194" customWidth="1"/>
    <col min="7887" max="7887" width="17.140625" style="194" customWidth="1"/>
    <col min="7888" max="7888" width="12" style="194" customWidth="1"/>
    <col min="7889" max="7889" width="10.7109375" style="194" customWidth="1"/>
    <col min="7890" max="7892" width="9" style="194" hidden="1" customWidth="1"/>
    <col min="7893" max="8120" width="9" style="194"/>
    <col min="8121" max="8121" width="5.140625" style="194" customWidth="1"/>
    <col min="8122" max="8122" width="32.42578125" style="194" customWidth="1"/>
    <col min="8123" max="8125" width="10.28515625" style="194" customWidth="1"/>
    <col min="8126" max="8127" width="12.42578125" style="194" customWidth="1"/>
    <col min="8128" max="8128" width="11.28515625" style="194" customWidth="1"/>
    <col min="8129" max="8129" width="12.42578125" style="194" customWidth="1"/>
    <col min="8130" max="8130" width="11.28515625" style="194" customWidth="1"/>
    <col min="8131" max="8131" width="12.42578125" style="194" customWidth="1"/>
    <col min="8132" max="8132" width="11.28515625" style="194" customWidth="1"/>
    <col min="8133" max="8133" width="12.42578125" style="194" customWidth="1"/>
    <col min="8134" max="8134" width="11.28515625" style="194" customWidth="1"/>
    <col min="8135" max="8135" width="12.42578125" style="194" customWidth="1"/>
    <col min="8136" max="8136" width="11.28515625" style="194" customWidth="1"/>
    <col min="8137" max="8137" width="14.140625" style="194" customWidth="1"/>
    <col min="8138" max="8138" width="10.28515625" style="194" customWidth="1"/>
    <col min="8139" max="8139" width="17.140625" style="194" customWidth="1"/>
    <col min="8140" max="8140" width="12" style="194" customWidth="1"/>
    <col min="8141" max="8141" width="14.140625" style="194" customWidth="1"/>
    <col min="8142" max="8142" width="10.28515625" style="194" customWidth="1"/>
    <col min="8143" max="8143" width="17.140625" style="194" customWidth="1"/>
    <col min="8144" max="8144" width="12" style="194" customWidth="1"/>
    <col min="8145" max="8145" width="10.7109375" style="194" customWidth="1"/>
    <col min="8146" max="8148" width="9" style="194" hidden="1" customWidth="1"/>
    <col min="8149" max="8376" width="9" style="194"/>
    <col min="8377" max="8377" width="5.140625" style="194" customWidth="1"/>
    <col min="8378" max="8378" width="32.42578125" style="194" customWidth="1"/>
    <col min="8379" max="8381" width="10.28515625" style="194" customWidth="1"/>
    <col min="8382" max="8383" width="12.42578125" style="194" customWidth="1"/>
    <col min="8384" max="8384" width="11.28515625" style="194" customWidth="1"/>
    <col min="8385" max="8385" width="12.42578125" style="194" customWidth="1"/>
    <col min="8386" max="8386" width="11.28515625" style="194" customWidth="1"/>
    <col min="8387" max="8387" width="12.42578125" style="194" customWidth="1"/>
    <col min="8388" max="8388" width="11.28515625" style="194" customWidth="1"/>
    <col min="8389" max="8389" width="12.42578125" style="194" customWidth="1"/>
    <col min="8390" max="8390" width="11.28515625" style="194" customWidth="1"/>
    <col min="8391" max="8391" width="12.42578125" style="194" customWidth="1"/>
    <col min="8392" max="8392" width="11.28515625" style="194" customWidth="1"/>
    <col min="8393" max="8393" width="14.140625" style="194" customWidth="1"/>
    <col min="8394" max="8394" width="10.28515625" style="194" customWidth="1"/>
    <col min="8395" max="8395" width="17.140625" style="194" customWidth="1"/>
    <col min="8396" max="8396" width="12" style="194" customWidth="1"/>
    <col min="8397" max="8397" width="14.140625" style="194" customWidth="1"/>
    <col min="8398" max="8398" width="10.28515625" style="194" customWidth="1"/>
    <col min="8399" max="8399" width="17.140625" style="194" customWidth="1"/>
    <col min="8400" max="8400" width="12" style="194" customWidth="1"/>
    <col min="8401" max="8401" width="10.7109375" style="194" customWidth="1"/>
    <col min="8402" max="8404" width="9" style="194" hidden="1" customWidth="1"/>
    <col min="8405" max="8632" width="9" style="194"/>
    <col min="8633" max="8633" width="5.140625" style="194" customWidth="1"/>
    <col min="8634" max="8634" width="32.42578125" style="194" customWidth="1"/>
    <col min="8635" max="8637" width="10.28515625" style="194" customWidth="1"/>
    <col min="8638" max="8639" width="12.42578125" style="194" customWidth="1"/>
    <col min="8640" max="8640" width="11.28515625" style="194" customWidth="1"/>
    <col min="8641" max="8641" width="12.42578125" style="194" customWidth="1"/>
    <col min="8642" max="8642" width="11.28515625" style="194" customWidth="1"/>
    <col min="8643" max="8643" width="12.42578125" style="194" customWidth="1"/>
    <col min="8644" max="8644" width="11.28515625" style="194" customWidth="1"/>
    <col min="8645" max="8645" width="12.42578125" style="194" customWidth="1"/>
    <col min="8646" max="8646" width="11.28515625" style="194" customWidth="1"/>
    <col min="8647" max="8647" width="12.42578125" style="194" customWidth="1"/>
    <col min="8648" max="8648" width="11.28515625" style="194" customWidth="1"/>
    <col min="8649" max="8649" width="14.140625" style="194" customWidth="1"/>
    <col min="8650" max="8650" width="10.28515625" style="194" customWidth="1"/>
    <col min="8651" max="8651" width="17.140625" style="194" customWidth="1"/>
    <col min="8652" max="8652" width="12" style="194" customWidth="1"/>
    <col min="8653" max="8653" width="14.140625" style="194" customWidth="1"/>
    <col min="8654" max="8654" width="10.28515625" style="194" customWidth="1"/>
    <col min="8655" max="8655" width="17.140625" style="194" customWidth="1"/>
    <col min="8656" max="8656" width="12" style="194" customWidth="1"/>
    <col min="8657" max="8657" width="10.7109375" style="194" customWidth="1"/>
    <col min="8658" max="8660" width="9" style="194" hidden="1" customWidth="1"/>
    <col min="8661" max="8888" width="9" style="194"/>
    <col min="8889" max="8889" width="5.140625" style="194" customWidth="1"/>
    <col min="8890" max="8890" width="32.42578125" style="194" customWidth="1"/>
    <col min="8891" max="8893" width="10.28515625" style="194" customWidth="1"/>
    <col min="8894" max="8895" width="12.42578125" style="194" customWidth="1"/>
    <col min="8896" max="8896" width="11.28515625" style="194" customWidth="1"/>
    <col min="8897" max="8897" width="12.42578125" style="194" customWidth="1"/>
    <col min="8898" max="8898" width="11.28515625" style="194" customWidth="1"/>
    <col min="8899" max="8899" width="12.42578125" style="194" customWidth="1"/>
    <col min="8900" max="8900" width="11.28515625" style="194" customWidth="1"/>
    <col min="8901" max="8901" width="12.42578125" style="194" customWidth="1"/>
    <col min="8902" max="8902" width="11.28515625" style="194" customWidth="1"/>
    <col min="8903" max="8903" width="12.42578125" style="194" customWidth="1"/>
    <col min="8904" max="8904" width="11.28515625" style="194" customWidth="1"/>
    <col min="8905" max="8905" width="14.140625" style="194" customWidth="1"/>
    <col min="8906" max="8906" width="10.28515625" style="194" customWidth="1"/>
    <col min="8907" max="8907" width="17.140625" style="194" customWidth="1"/>
    <col min="8908" max="8908" width="12" style="194" customWidth="1"/>
    <col min="8909" max="8909" width="14.140625" style="194" customWidth="1"/>
    <col min="8910" max="8910" width="10.28515625" style="194" customWidth="1"/>
    <col min="8911" max="8911" width="17.140625" style="194" customWidth="1"/>
    <col min="8912" max="8912" width="12" style="194" customWidth="1"/>
    <col min="8913" max="8913" width="10.7109375" style="194" customWidth="1"/>
    <col min="8914" max="8916" width="9" style="194" hidden="1" customWidth="1"/>
    <col min="8917" max="9144" width="9" style="194"/>
    <col min="9145" max="9145" width="5.140625" style="194" customWidth="1"/>
    <col min="9146" max="9146" width="32.42578125" style="194" customWidth="1"/>
    <col min="9147" max="9149" width="10.28515625" style="194" customWidth="1"/>
    <col min="9150" max="9151" width="12.42578125" style="194" customWidth="1"/>
    <col min="9152" max="9152" width="11.28515625" style="194" customWidth="1"/>
    <col min="9153" max="9153" width="12.42578125" style="194" customWidth="1"/>
    <col min="9154" max="9154" width="11.28515625" style="194" customWidth="1"/>
    <col min="9155" max="9155" width="12.42578125" style="194" customWidth="1"/>
    <col min="9156" max="9156" width="11.28515625" style="194" customWidth="1"/>
    <col min="9157" max="9157" width="12.42578125" style="194" customWidth="1"/>
    <col min="9158" max="9158" width="11.28515625" style="194" customWidth="1"/>
    <col min="9159" max="9159" width="12.42578125" style="194" customWidth="1"/>
    <col min="9160" max="9160" width="11.28515625" style="194" customWidth="1"/>
    <col min="9161" max="9161" width="14.140625" style="194" customWidth="1"/>
    <col min="9162" max="9162" width="10.28515625" style="194" customWidth="1"/>
    <col min="9163" max="9163" width="17.140625" style="194" customWidth="1"/>
    <col min="9164" max="9164" width="12" style="194" customWidth="1"/>
    <col min="9165" max="9165" width="14.140625" style="194" customWidth="1"/>
    <col min="9166" max="9166" width="10.28515625" style="194" customWidth="1"/>
    <col min="9167" max="9167" width="17.140625" style="194" customWidth="1"/>
    <col min="9168" max="9168" width="12" style="194" customWidth="1"/>
    <col min="9169" max="9169" width="10.7109375" style="194" customWidth="1"/>
    <col min="9170" max="9172" width="9" style="194" hidden="1" customWidth="1"/>
    <col min="9173" max="9400" width="9" style="194"/>
    <col min="9401" max="9401" width="5.140625" style="194" customWidth="1"/>
    <col min="9402" max="9402" width="32.42578125" style="194" customWidth="1"/>
    <col min="9403" max="9405" width="10.28515625" style="194" customWidth="1"/>
    <col min="9406" max="9407" width="12.42578125" style="194" customWidth="1"/>
    <col min="9408" max="9408" width="11.28515625" style="194" customWidth="1"/>
    <col min="9409" max="9409" width="12.42578125" style="194" customWidth="1"/>
    <col min="9410" max="9410" width="11.28515625" style="194" customWidth="1"/>
    <col min="9411" max="9411" width="12.42578125" style="194" customWidth="1"/>
    <col min="9412" max="9412" width="11.28515625" style="194" customWidth="1"/>
    <col min="9413" max="9413" width="12.42578125" style="194" customWidth="1"/>
    <col min="9414" max="9414" width="11.28515625" style="194" customWidth="1"/>
    <col min="9415" max="9415" width="12.42578125" style="194" customWidth="1"/>
    <col min="9416" max="9416" width="11.28515625" style="194" customWidth="1"/>
    <col min="9417" max="9417" width="14.140625" style="194" customWidth="1"/>
    <col min="9418" max="9418" width="10.28515625" style="194" customWidth="1"/>
    <col min="9419" max="9419" width="17.140625" style="194" customWidth="1"/>
    <col min="9420" max="9420" width="12" style="194" customWidth="1"/>
    <col min="9421" max="9421" width="14.140625" style="194" customWidth="1"/>
    <col min="9422" max="9422" width="10.28515625" style="194" customWidth="1"/>
    <col min="9423" max="9423" width="17.140625" style="194" customWidth="1"/>
    <col min="9424" max="9424" width="12" style="194" customWidth="1"/>
    <col min="9425" max="9425" width="10.7109375" style="194" customWidth="1"/>
    <col min="9426" max="9428" width="9" style="194" hidden="1" customWidth="1"/>
    <col min="9429" max="9656" width="9" style="194"/>
    <col min="9657" max="9657" width="5.140625" style="194" customWidth="1"/>
    <col min="9658" max="9658" width="32.42578125" style="194" customWidth="1"/>
    <col min="9659" max="9661" width="10.28515625" style="194" customWidth="1"/>
    <col min="9662" max="9663" width="12.42578125" style="194" customWidth="1"/>
    <col min="9664" max="9664" width="11.28515625" style="194" customWidth="1"/>
    <col min="9665" max="9665" width="12.42578125" style="194" customWidth="1"/>
    <col min="9666" max="9666" width="11.28515625" style="194" customWidth="1"/>
    <col min="9667" max="9667" width="12.42578125" style="194" customWidth="1"/>
    <col min="9668" max="9668" width="11.28515625" style="194" customWidth="1"/>
    <col min="9669" max="9669" width="12.42578125" style="194" customWidth="1"/>
    <col min="9670" max="9670" width="11.28515625" style="194" customWidth="1"/>
    <col min="9671" max="9671" width="12.42578125" style="194" customWidth="1"/>
    <col min="9672" max="9672" width="11.28515625" style="194" customWidth="1"/>
    <col min="9673" max="9673" width="14.140625" style="194" customWidth="1"/>
    <col min="9674" max="9674" width="10.28515625" style="194" customWidth="1"/>
    <col min="9675" max="9675" width="17.140625" style="194" customWidth="1"/>
    <col min="9676" max="9676" width="12" style="194" customWidth="1"/>
    <col min="9677" max="9677" width="14.140625" style="194" customWidth="1"/>
    <col min="9678" max="9678" width="10.28515625" style="194" customWidth="1"/>
    <col min="9679" max="9679" width="17.140625" style="194" customWidth="1"/>
    <col min="9680" max="9680" width="12" style="194" customWidth="1"/>
    <col min="9681" max="9681" width="10.7109375" style="194" customWidth="1"/>
    <col min="9682" max="9684" width="9" style="194" hidden="1" customWidth="1"/>
    <col min="9685" max="9912" width="9" style="194"/>
    <col min="9913" max="9913" width="5.140625" style="194" customWidth="1"/>
    <col min="9914" max="9914" width="32.42578125" style="194" customWidth="1"/>
    <col min="9915" max="9917" width="10.28515625" style="194" customWidth="1"/>
    <col min="9918" max="9919" width="12.42578125" style="194" customWidth="1"/>
    <col min="9920" max="9920" width="11.28515625" style="194" customWidth="1"/>
    <col min="9921" max="9921" width="12.42578125" style="194" customWidth="1"/>
    <col min="9922" max="9922" width="11.28515625" style="194" customWidth="1"/>
    <col min="9923" max="9923" width="12.42578125" style="194" customWidth="1"/>
    <col min="9924" max="9924" width="11.28515625" style="194" customWidth="1"/>
    <col min="9925" max="9925" width="12.42578125" style="194" customWidth="1"/>
    <col min="9926" max="9926" width="11.28515625" style="194" customWidth="1"/>
    <col min="9927" max="9927" width="12.42578125" style="194" customWidth="1"/>
    <col min="9928" max="9928" width="11.28515625" style="194" customWidth="1"/>
    <col min="9929" max="9929" width="14.140625" style="194" customWidth="1"/>
    <col min="9930" max="9930" width="10.28515625" style="194" customWidth="1"/>
    <col min="9931" max="9931" width="17.140625" style="194" customWidth="1"/>
    <col min="9932" max="9932" width="12" style="194" customWidth="1"/>
    <col min="9933" max="9933" width="14.140625" style="194" customWidth="1"/>
    <col min="9934" max="9934" width="10.28515625" style="194" customWidth="1"/>
    <col min="9935" max="9935" width="17.140625" style="194" customWidth="1"/>
    <col min="9936" max="9936" width="12" style="194" customWidth="1"/>
    <col min="9937" max="9937" width="10.7109375" style="194" customWidth="1"/>
    <col min="9938" max="9940" width="9" style="194" hidden="1" customWidth="1"/>
    <col min="9941" max="10168" width="9" style="194"/>
    <col min="10169" max="10169" width="5.140625" style="194" customWidth="1"/>
    <col min="10170" max="10170" width="32.42578125" style="194" customWidth="1"/>
    <col min="10171" max="10173" width="10.28515625" style="194" customWidth="1"/>
    <col min="10174" max="10175" width="12.42578125" style="194" customWidth="1"/>
    <col min="10176" max="10176" width="11.28515625" style="194" customWidth="1"/>
    <col min="10177" max="10177" width="12.42578125" style="194" customWidth="1"/>
    <col min="10178" max="10178" width="11.28515625" style="194" customWidth="1"/>
    <col min="10179" max="10179" width="12.42578125" style="194" customWidth="1"/>
    <col min="10180" max="10180" width="11.28515625" style="194" customWidth="1"/>
    <col min="10181" max="10181" width="12.42578125" style="194" customWidth="1"/>
    <col min="10182" max="10182" width="11.28515625" style="194" customWidth="1"/>
    <col min="10183" max="10183" width="12.42578125" style="194" customWidth="1"/>
    <col min="10184" max="10184" width="11.28515625" style="194" customWidth="1"/>
    <col min="10185" max="10185" width="14.140625" style="194" customWidth="1"/>
    <col min="10186" max="10186" width="10.28515625" style="194" customWidth="1"/>
    <col min="10187" max="10187" width="17.140625" style="194" customWidth="1"/>
    <col min="10188" max="10188" width="12" style="194" customWidth="1"/>
    <col min="10189" max="10189" width="14.140625" style="194" customWidth="1"/>
    <col min="10190" max="10190" width="10.28515625" style="194" customWidth="1"/>
    <col min="10191" max="10191" width="17.140625" style="194" customWidth="1"/>
    <col min="10192" max="10192" width="12" style="194" customWidth="1"/>
    <col min="10193" max="10193" width="10.7109375" style="194" customWidth="1"/>
    <col min="10194" max="10196" width="9" style="194" hidden="1" customWidth="1"/>
    <col min="10197" max="10424" width="9" style="194"/>
    <col min="10425" max="10425" width="5.140625" style="194" customWidth="1"/>
    <col min="10426" max="10426" width="32.42578125" style="194" customWidth="1"/>
    <col min="10427" max="10429" width="10.28515625" style="194" customWidth="1"/>
    <col min="10430" max="10431" width="12.42578125" style="194" customWidth="1"/>
    <col min="10432" max="10432" width="11.28515625" style="194" customWidth="1"/>
    <col min="10433" max="10433" width="12.42578125" style="194" customWidth="1"/>
    <col min="10434" max="10434" width="11.28515625" style="194" customWidth="1"/>
    <col min="10435" max="10435" width="12.42578125" style="194" customWidth="1"/>
    <col min="10436" max="10436" width="11.28515625" style="194" customWidth="1"/>
    <col min="10437" max="10437" width="12.42578125" style="194" customWidth="1"/>
    <col min="10438" max="10438" width="11.28515625" style="194" customWidth="1"/>
    <col min="10439" max="10439" width="12.42578125" style="194" customWidth="1"/>
    <col min="10440" max="10440" width="11.28515625" style="194" customWidth="1"/>
    <col min="10441" max="10441" width="14.140625" style="194" customWidth="1"/>
    <col min="10442" max="10442" width="10.28515625" style="194" customWidth="1"/>
    <col min="10443" max="10443" width="17.140625" style="194" customWidth="1"/>
    <col min="10444" max="10444" width="12" style="194" customWidth="1"/>
    <col min="10445" max="10445" width="14.140625" style="194" customWidth="1"/>
    <col min="10446" max="10446" width="10.28515625" style="194" customWidth="1"/>
    <col min="10447" max="10447" width="17.140625" style="194" customWidth="1"/>
    <col min="10448" max="10448" width="12" style="194" customWidth="1"/>
    <col min="10449" max="10449" width="10.7109375" style="194" customWidth="1"/>
    <col min="10450" max="10452" width="9" style="194" hidden="1" customWidth="1"/>
    <col min="10453" max="10680" width="9" style="194"/>
    <col min="10681" max="10681" width="5.140625" style="194" customWidth="1"/>
    <col min="10682" max="10682" width="32.42578125" style="194" customWidth="1"/>
    <col min="10683" max="10685" width="10.28515625" style="194" customWidth="1"/>
    <col min="10686" max="10687" width="12.42578125" style="194" customWidth="1"/>
    <col min="10688" max="10688" width="11.28515625" style="194" customWidth="1"/>
    <col min="10689" max="10689" width="12.42578125" style="194" customWidth="1"/>
    <col min="10690" max="10690" width="11.28515625" style="194" customWidth="1"/>
    <col min="10691" max="10691" width="12.42578125" style="194" customWidth="1"/>
    <col min="10692" max="10692" width="11.28515625" style="194" customWidth="1"/>
    <col min="10693" max="10693" width="12.42578125" style="194" customWidth="1"/>
    <col min="10694" max="10694" width="11.28515625" style="194" customWidth="1"/>
    <col min="10695" max="10695" width="12.42578125" style="194" customWidth="1"/>
    <col min="10696" max="10696" width="11.28515625" style="194" customWidth="1"/>
    <col min="10697" max="10697" width="14.140625" style="194" customWidth="1"/>
    <col min="10698" max="10698" width="10.28515625" style="194" customWidth="1"/>
    <col min="10699" max="10699" width="17.140625" style="194" customWidth="1"/>
    <col min="10700" max="10700" width="12" style="194" customWidth="1"/>
    <col min="10701" max="10701" width="14.140625" style="194" customWidth="1"/>
    <col min="10702" max="10702" width="10.28515625" style="194" customWidth="1"/>
    <col min="10703" max="10703" width="17.140625" style="194" customWidth="1"/>
    <col min="10704" max="10704" width="12" style="194" customWidth="1"/>
    <col min="10705" max="10705" width="10.7109375" style="194" customWidth="1"/>
    <col min="10706" max="10708" width="9" style="194" hidden="1" customWidth="1"/>
    <col min="10709" max="10936" width="9" style="194"/>
    <col min="10937" max="10937" width="5.140625" style="194" customWidth="1"/>
    <col min="10938" max="10938" width="32.42578125" style="194" customWidth="1"/>
    <col min="10939" max="10941" width="10.28515625" style="194" customWidth="1"/>
    <col min="10942" max="10943" width="12.42578125" style="194" customWidth="1"/>
    <col min="10944" max="10944" width="11.28515625" style="194" customWidth="1"/>
    <col min="10945" max="10945" width="12.42578125" style="194" customWidth="1"/>
    <col min="10946" max="10946" width="11.28515625" style="194" customWidth="1"/>
    <col min="10947" max="10947" width="12.42578125" style="194" customWidth="1"/>
    <col min="10948" max="10948" width="11.28515625" style="194" customWidth="1"/>
    <col min="10949" max="10949" width="12.42578125" style="194" customWidth="1"/>
    <col min="10950" max="10950" width="11.28515625" style="194" customWidth="1"/>
    <col min="10951" max="10951" width="12.42578125" style="194" customWidth="1"/>
    <col min="10952" max="10952" width="11.28515625" style="194" customWidth="1"/>
    <col min="10953" max="10953" width="14.140625" style="194" customWidth="1"/>
    <col min="10954" max="10954" width="10.28515625" style="194" customWidth="1"/>
    <col min="10955" max="10955" width="17.140625" style="194" customWidth="1"/>
    <col min="10956" max="10956" width="12" style="194" customWidth="1"/>
    <col min="10957" max="10957" width="14.140625" style="194" customWidth="1"/>
    <col min="10958" max="10958" width="10.28515625" style="194" customWidth="1"/>
    <col min="10959" max="10959" width="17.140625" style="194" customWidth="1"/>
    <col min="10960" max="10960" width="12" style="194" customWidth="1"/>
    <col min="10961" max="10961" width="10.7109375" style="194" customWidth="1"/>
    <col min="10962" max="10964" width="9" style="194" hidden="1" customWidth="1"/>
    <col min="10965" max="11192" width="9" style="194"/>
    <col min="11193" max="11193" width="5.140625" style="194" customWidth="1"/>
    <col min="11194" max="11194" width="32.42578125" style="194" customWidth="1"/>
    <col min="11195" max="11197" width="10.28515625" style="194" customWidth="1"/>
    <col min="11198" max="11199" width="12.42578125" style="194" customWidth="1"/>
    <col min="11200" max="11200" width="11.28515625" style="194" customWidth="1"/>
    <col min="11201" max="11201" width="12.42578125" style="194" customWidth="1"/>
    <col min="11202" max="11202" width="11.28515625" style="194" customWidth="1"/>
    <col min="11203" max="11203" width="12.42578125" style="194" customWidth="1"/>
    <col min="11204" max="11204" width="11.28515625" style="194" customWidth="1"/>
    <col min="11205" max="11205" width="12.42578125" style="194" customWidth="1"/>
    <col min="11206" max="11206" width="11.28515625" style="194" customWidth="1"/>
    <col min="11207" max="11207" width="12.42578125" style="194" customWidth="1"/>
    <col min="11208" max="11208" width="11.28515625" style="194" customWidth="1"/>
    <col min="11209" max="11209" width="14.140625" style="194" customWidth="1"/>
    <col min="11210" max="11210" width="10.28515625" style="194" customWidth="1"/>
    <col min="11211" max="11211" width="17.140625" style="194" customWidth="1"/>
    <col min="11212" max="11212" width="12" style="194" customWidth="1"/>
    <col min="11213" max="11213" width="14.140625" style="194" customWidth="1"/>
    <col min="11214" max="11214" width="10.28515625" style="194" customWidth="1"/>
    <col min="11215" max="11215" width="17.140625" style="194" customWidth="1"/>
    <col min="11216" max="11216" width="12" style="194" customWidth="1"/>
    <col min="11217" max="11217" width="10.7109375" style="194" customWidth="1"/>
    <col min="11218" max="11220" width="9" style="194" hidden="1" customWidth="1"/>
    <col min="11221" max="11448" width="9" style="194"/>
    <col min="11449" max="11449" width="5.140625" style="194" customWidth="1"/>
    <col min="11450" max="11450" width="32.42578125" style="194" customWidth="1"/>
    <col min="11451" max="11453" width="10.28515625" style="194" customWidth="1"/>
    <col min="11454" max="11455" width="12.42578125" style="194" customWidth="1"/>
    <col min="11456" max="11456" width="11.28515625" style="194" customWidth="1"/>
    <col min="11457" max="11457" width="12.42578125" style="194" customWidth="1"/>
    <col min="11458" max="11458" width="11.28515625" style="194" customWidth="1"/>
    <col min="11459" max="11459" width="12.42578125" style="194" customWidth="1"/>
    <col min="11460" max="11460" width="11.28515625" style="194" customWidth="1"/>
    <col min="11461" max="11461" width="12.42578125" style="194" customWidth="1"/>
    <col min="11462" max="11462" width="11.28515625" style="194" customWidth="1"/>
    <col min="11463" max="11463" width="12.42578125" style="194" customWidth="1"/>
    <col min="11464" max="11464" width="11.28515625" style="194" customWidth="1"/>
    <col min="11465" max="11465" width="14.140625" style="194" customWidth="1"/>
    <col min="11466" max="11466" width="10.28515625" style="194" customWidth="1"/>
    <col min="11467" max="11467" width="17.140625" style="194" customWidth="1"/>
    <col min="11468" max="11468" width="12" style="194" customWidth="1"/>
    <col min="11469" max="11469" width="14.140625" style="194" customWidth="1"/>
    <col min="11470" max="11470" width="10.28515625" style="194" customWidth="1"/>
    <col min="11471" max="11471" width="17.140625" style="194" customWidth="1"/>
    <col min="11472" max="11472" width="12" style="194" customWidth="1"/>
    <col min="11473" max="11473" width="10.7109375" style="194" customWidth="1"/>
    <col min="11474" max="11476" width="9" style="194" hidden="1" customWidth="1"/>
    <col min="11477" max="11704" width="9" style="194"/>
    <col min="11705" max="11705" width="5.140625" style="194" customWidth="1"/>
    <col min="11706" max="11706" width="32.42578125" style="194" customWidth="1"/>
    <col min="11707" max="11709" width="10.28515625" style="194" customWidth="1"/>
    <col min="11710" max="11711" width="12.42578125" style="194" customWidth="1"/>
    <col min="11712" max="11712" width="11.28515625" style="194" customWidth="1"/>
    <col min="11713" max="11713" width="12.42578125" style="194" customWidth="1"/>
    <col min="11714" max="11714" width="11.28515625" style="194" customWidth="1"/>
    <col min="11715" max="11715" width="12.42578125" style="194" customWidth="1"/>
    <col min="11716" max="11716" width="11.28515625" style="194" customWidth="1"/>
    <col min="11717" max="11717" width="12.42578125" style="194" customWidth="1"/>
    <col min="11718" max="11718" width="11.28515625" style="194" customWidth="1"/>
    <col min="11719" max="11719" width="12.42578125" style="194" customWidth="1"/>
    <col min="11720" max="11720" width="11.28515625" style="194" customWidth="1"/>
    <col min="11721" max="11721" width="14.140625" style="194" customWidth="1"/>
    <col min="11722" max="11722" width="10.28515625" style="194" customWidth="1"/>
    <col min="11723" max="11723" width="17.140625" style="194" customWidth="1"/>
    <col min="11724" max="11724" width="12" style="194" customWidth="1"/>
    <col min="11725" max="11725" width="14.140625" style="194" customWidth="1"/>
    <col min="11726" max="11726" width="10.28515625" style="194" customWidth="1"/>
    <col min="11727" max="11727" width="17.140625" style="194" customWidth="1"/>
    <col min="11728" max="11728" width="12" style="194" customWidth="1"/>
    <col min="11729" max="11729" width="10.7109375" style="194" customWidth="1"/>
    <col min="11730" max="11732" width="9" style="194" hidden="1" customWidth="1"/>
    <col min="11733" max="11960" width="9" style="194"/>
    <col min="11961" max="11961" width="5.140625" style="194" customWidth="1"/>
    <col min="11962" max="11962" width="32.42578125" style="194" customWidth="1"/>
    <col min="11963" max="11965" width="10.28515625" style="194" customWidth="1"/>
    <col min="11966" max="11967" width="12.42578125" style="194" customWidth="1"/>
    <col min="11968" max="11968" width="11.28515625" style="194" customWidth="1"/>
    <col min="11969" max="11969" width="12.42578125" style="194" customWidth="1"/>
    <col min="11970" max="11970" width="11.28515625" style="194" customWidth="1"/>
    <col min="11971" max="11971" width="12.42578125" style="194" customWidth="1"/>
    <col min="11972" max="11972" width="11.28515625" style="194" customWidth="1"/>
    <col min="11973" max="11973" width="12.42578125" style="194" customWidth="1"/>
    <col min="11974" max="11974" width="11.28515625" style="194" customWidth="1"/>
    <col min="11975" max="11975" width="12.42578125" style="194" customWidth="1"/>
    <col min="11976" max="11976" width="11.28515625" style="194" customWidth="1"/>
    <col min="11977" max="11977" width="14.140625" style="194" customWidth="1"/>
    <col min="11978" max="11978" width="10.28515625" style="194" customWidth="1"/>
    <col min="11979" max="11979" width="17.140625" style="194" customWidth="1"/>
    <col min="11980" max="11980" width="12" style="194" customWidth="1"/>
    <col min="11981" max="11981" width="14.140625" style="194" customWidth="1"/>
    <col min="11982" max="11982" width="10.28515625" style="194" customWidth="1"/>
    <col min="11983" max="11983" width="17.140625" style="194" customWidth="1"/>
    <col min="11984" max="11984" width="12" style="194" customWidth="1"/>
    <col min="11985" max="11985" width="10.7109375" style="194" customWidth="1"/>
    <col min="11986" max="11988" width="9" style="194" hidden="1" customWidth="1"/>
    <col min="11989" max="12216" width="9" style="194"/>
    <col min="12217" max="12217" width="5.140625" style="194" customWidth="1"/>
    <col min="12218" max="12218" width="32.42578125" style="194" customWidth="1"/>
    <col min="12219" max="12221" width="10.28515625" style="194" customWidth="1"/>
    <col min="12222" max="12223" width="12.42578125" style="194" customWidth="1"/>
    <col min="12224" max="12224" width="11.28515625" style="194" customWidth="1"/>
    <col min="12225" max="12225" width="12.42578125" style="194" customWidth="1"/>
    <col min="12226" max="12226" width="11.28515625" style="194" customWidth="1"/>
    <col min="12227" max="12227" width="12.42578125" style="194" customWidth="1"/>
    <col min="12228" max="12228" width="11.28515625" style="194" customWidth="1"/>
    <col min="12229" max="12229" width="12.42578125" style="194" customWidth="1"/>
    <col min="12230" max="12230" width="11.28515625" style="194" customWidth="1"/>
    <col min="12231" max="12231" width="12.42578125" style="194" customWidth="1"/>
    <col min="12232" max="12232" width="11.28515625" style="194" customWidth="1"/>
    <col min="12233" max="12233" width="14.140625" style="194" customWidth="1"/>
    <col min="12234" max="12234" width="10.28515625" style="194" customWidth="1"/>
    <col min="12235" max="12235" width="17.140625" style="194" customWidth="1"/>
    <col min="12236" max="12236" width="12" style="194" customWidth="1"/>
    <col min="12237" max="12237" width="14.140625" style="194" customWidth="1"/>
    <col min="12238" max="12238" width="10.28515625" style="194" customWidth="1"/>
    <col min="12239" max="12239" width="17.140625" style="194" customWidth="1"/>
    <col min="12240" max="12240" width="12" style="194" customWidth="1"/>
    <col min="12241" max="12241" width="10.7109375" style="194" customWidth="1"/>
    <col min="12242" max="12244" width="9" style="194" hidden="1" customWidth="1"/>
    <col min="12245" max="12472" width="9" style="194"/>
    <col min="12473" max="12473" width="5.140625" style="194" customWidth="1"/>
    <col min="12474" max="12474" width="32.42578125" style="194" customWidth="1"/>
    <col min="12475" max="12477" width="10.28515625" style="194" customWidth="1"/>
    <col min="12478" max="12479" width="12.42578125" style="194" customWidth="1"/>
    <col min="12480" max="12480" width="11.28515625" style="194" customWidth="1"/>
    <col min="12481" max="12481" width="12.42578125" style="194" customWidth="1"/>
    <col min="12482" max="12482" width="11.28515625" style="194" customWidth="1"/>
    <col min="12483" max="12483" width="12.42578125" style="194" customWidth="1"/>
    <col min="12484" max="12484" width="11.28515625" style="194" customWidth="1"/>
    <col min="12485" max="12485" width="12.42578125" style="194" customWidth="1"/>
    <col min="12486" max="12486" width="11.28515625" style="194" customWidth="1"/>
    <col min="12487" max="12487" width="12.42578125" style="194" customWidth="1"/>
    <col min="12488" max="12488" width="11.28515625" style="194" customWidth="1"/>
    <col min="12489" max="12489" width="14.140625" style="194" customWidth="1"/>
    <col min="12490" max="12490" width="10.28515625" style="194" customWidth="1"/>
    <col min="12491" max="12491" width="17.140625" style="194" customWidth="1"/>
    <col min="12492" max="12492" width="12" style="194" customWidth="1"/>
    <col min="12493" max="12493" width="14.140625" style="194" customWidth="1"/>
    <col min="12494" max="12494" width="10.28515625" style="194" customWidth="1"/>
    <col min="12495" max="12495" width="17.140625" style="194" customWidth="1"/>
    <col min="12496" max="12496" width="12" style="194" customWidth="1"/>
    <col min="12497" max="12497" width="10.7109375" style="194" customWidth="1"/>
    <col min="12498" max="12500" width="9" style="194" hidden="1" customWidth="1"/>
    <col min="12501" max="12728" width="9" style="194"/>
    <col min="12729" max="12729" width="5.140625" style="194" customWidth="1"/>
    <col min="12730" max="12730" width="32.42578125" style="194" customWidth="1"/>
    <col min="12731" max="12733" width="10.28515625" style="194" customWidth="1"/>
    <col min="12734" max="12735" width="12.42578125" style="194" customWidth="1"/>
    <col min="12736" max="12736" width="11.28515625" style="194" customWidth="1"/>
    <col min="12737" max="12737" width="12.42578125" style="194" customWidth="1"/>
    <col min="12738" max="12738" width="11.28515625" style="194" customWidth="1"/>
    <col min="12739" max="12739" width="12.42578125" style="194" customWidth="1"/>
    <col min="12740" max="12740" width="11.28515625" style="194" customWidth="1"/>
    <col min="12741" max="12741" width="12.42578125" style="194" customWidth="1"/>
    <col min="12742" max="12742" width="11.28515625" style="194" customWidth="1"/>
    <col min="12743" max="12743" width="12.42578125" style="194" customWidth="1"/>
    <col min="12744" max="12744" width="11.28515625" style="194" customWidth="1"/>
    <col min="12745" max="12745" width="14.140625" style="194" customWidth="1"/>
    <col min="12746" max="12746" width="10.28515625" style="194" customWidth="1"/>
    <col min="12747" max="12747" width="17.140625" style="194" customWidth="1"/>
    <col min="12748" max="12748" width="12" style="194" customWidth="1"/>
    <col min="12749" max="12749" width="14.140625" style="194" customWidth="1"/>
    <col min="12750" max="12750" width="10.28515625" style="194" customWidth="1"/>
    <col min="12751" max="12751" width="17.140625" style="194" customWidth="1"/>
    <col min="12752" max="12752" width="12" style="194" customWidth="1"/>
    <col min="12753" max="12753" width="10.7109375" style="194" customWidth="1"/>
    <col min="12754" max="12756" width="9" style="194" hidden="1" customWidth="1"/>
    <col min="12757" max="12984" width="9" style="194"/>
    <col min="12985" max="12985" width="5.140625" style="194" customWidth="1"/>
    <col min="12986" max="12986" width="32.42578125" style="194" customWidth="1"/>
    <col min="12987" max="12989" width="10.28515625" style="194" customWidth="1"/>
    <col min="12990" max="12991" width="12.42578125" style="194" customWidth="1"/>
    <col min="12992" max="12992" width="11.28515625" style="194" customWidth="1"/>
    <col min="12993" max="12993" width="12.42578125" style="194" customWidth="1"/>
    <col min="12994" max="12994" width="11.28515625" style="194" customWidth="1"/>
    <col min="12995" max="12995" width="12.42578125" style="194" customWidth="1"/>
    <col min="12996" max="12996" width="11.28515625" style="194" customWidth="1"/>
    <col min="12997" max="12997" width="12.42578125" style="194" customWidth="1"/>
    <col min="12998" max="12998" width="11.28515625" style="194" customWidth="1"/>
    <col min="12999" max="12999" width="12.42578125" style="194" customWidth="1"/>
    <col min="13000" max="13000" width="11.28515625" style="194" customWidth="1"/>
    <col min="13001" max="13001" width="14.140625" style="194" customWidth="1"/>
    <col min="13002" max="13002" width="10.28515625" style="194" customWidth="1"/>
    <col min="13003" max="13003" width="17.140625" style="194" customWidth="1"/>
    <col min="13004" max="13004" width="12" style="194" customWidth="1"/>
    <col min="13005" max="13005" width="14.140625" style="194" customWidth="1"/>
    <col min="13006" max="13006" width="10.28515625" style="194" customWidth="1"/>
    <col min="13007" max="13007" width="17.140625" style="194" customWidth="1"/>
    <col min="13008" max="13008" width="12" style="194" customWidth="1"/>
    <col min="13009" max="13009" width="10.7109375" style="194" customWidth="1"/>
    <col min="13010" max="13012" width="9" style="194" hidden="1" customWidth="1"/>
    <col min="13013" max="13240" width="9" style="194"/>
    <col min="13241" max="13241" width="5.140625" style="194" customWidth="1"/>
    <col min="13242" max="13242" width="32.42578125" style="194" customWidth="1"/>
    <col min="13243" max="13245" width="10.28515625" style="194" customWidth="1"/>
    <col min="13246" max="13247" width="12.42578125" style="194" customWidth="1"/>
    <col min="13248" max="13248" width="11.28515625" style="194" customWidth="1"/>
    <col min="13249" max="13249" width="12.42578125" style="194" customWidth="1"/>
    <col min="13250" max="13250" width="11.28515625" style="194" customWidth="1"/>
    <col min="13251" max="13251" width="12.42578125" style="194" customWidth="1"/>
    <col min="13252" max="13252" width="11.28515625" style="194" customWidth="1"/>
    <col min="13253" max="13253" width="12.42578125" style="194" customWidth="1"/>
    <col min="13254" max="13254" width="11.28515625" style="194" customWidth="1"/>
    <col min="13255" max="13255" width="12.42578125" style="194" customWidth="1"/>
    <col min="13256" max="13256" width="11.28515625" style="194" customWidth="1"/>
    <col min="13257" max="13257" width="14.140625" style="194" customWidth="1"/>
    <col min="13258" max="13258" width="10.28515625" style="194" customWidth="1"/>
    <col min="13259" max="13259" width="17.140625" style="194" customWidth="1"/>
    <col min="13260" max="13260" width="12" style="194" customWidth="1"/>
    <col min="13261" max="13261" width="14.140625" style="194" customWidth="1"/>
    <col min="13262" max="13262" width="10.28515625" style="194" customWidth="1"/>
    <col min="13263" max="13263" width="17.140625" style="194" customWidth="1"/>
    <col min="13264" max="13264" width="12" style="194" customWidth="1"/>
    <col min="13265" max="13265" width="10.7109375" style="194" customWidth="1"/>
    <col min="13266" max="13268" width="9" style="194" hidden="1" customWidth="1"/>
    <col min="13269" max="13496" width="9" style="194"/>
    <col min="13497" max="13497" width="5.140625" style="194" customWidth="1"/>
    <col min="13498" max="13498" width="32.42578125" style="194" customWidth="1"/>
    <col min="13499" max="13501" width="10.28515625" style="194" customWidth="1"/>
    <col min="13502" max="13503" width="12.42578125" style="194" customWidth="1"/>
    <col min="13504" max="13504" width="11.28515625" style="194" customWidth="1"/>
    <col min="13505" max="13505" width="12.42578125" style="194" customWidth="1"/>
    <col min="13506" max="13506" width="11.28515625" style="194" customWidth="1"/>
    <col min="13507" max="13507" width="12.42578125" style="194" customWidth="1"/>
    <col min="13508" max="13508" width="11.28515625" style="194" customWidth="1"/>
    <col min="13509" max="13509" width="12.42578125" style="194" customWidth="1"/>
    <col min="13510" max="13510" width="11.28515625" style="194" customWidth="1"/>
    <col min="13511" max="13511" width="12.42578125" style="194" customWidth="1"/>
    <col min="13512" max="13512" width="11.28515625" style="194" customWidth="1"/>
    <col min="13513" max="13513" width="14.140625" style="194" customWidth="1"/>
    <col min="13514" max="13514" width="10.28515625" style="194" customWidth="1"/>
    <col min="13515" max="13515" width="17.140625" style="194" customWidth="1"/>
    <col min="13516" max="13516" width="12" style="194" customWidth="1"/>
    <col min="13517" max="13517" width="14.140625" style="194" customWidth="1"/>
    <col min="13518" max="13518" width="10.28515625" style="194" customWidth="1"/>
    <col min="13519" max="13519" width="17.140625" style="194" customWidth="1"/>
    <col min="13520" max="13520" width="12" style="194" customWidth="1"/>
    <col min="13521" max="13521" width="10.7109375" style="194" customWidth="1"/>
    <col min="13522" max="13524" width="9" style="194" hidden="1" customWidth="1"/>
    <col min="13525" max="13752" width="9" style="194"/>
    <col min="13753" max="13753" width="5.140625" style="194" customWidth="1"/>
    <col min="13754" max="13754" width="32.42578125" style="194" customWidth="1"/>
    <col min="13755" max="13757" width="10.28515625" style="194" customWidth="1"/>
    <col min="13758" max="13759" width="12.42578125" style="194" customWidth="1"/>
    <col min="13760" max="13760" width="11.28515625" style="194" customWidth="1"/>
    <col min="13761" max="13761" width="12.42578125" style="194" customWidth="1"/>
    <col min="13762" max="13762" width="11.28515625" style="194" customWidth="1"/>
    <col min="13763" max="13763" width="12.42578125" style="194" customWidth="1"/>
    <col min="13764" max="13764" width="11.28515625" style="194" customWidth="1"/>
    <col min="13765" max="13765" width="12.42578125" style="194" customWidth="1"/>
    <col min="13766" max="13766" width="11.28515625" style="194" customWidth="1"/>
    <col min="13767" max="13767" width="12.42578125" style="194" customWidth="1"/>
    <col min="13768" max="13768" width="11.28515625" style="194" customWidth="1"/>
    <col min="13769" max="13769" width="14.140625" style="194" customWidth="1"/>
    <col min="13770" max="13770" width="10.28515625" style="194" customWidth="1"/>
    <col min="13771" max="13771" width="17.140625" style="194" customWidth="1"/>
    <col min="13772" max="13772" width="12" style="194" customWidth="1"/>
    <col min="13773" max="13773" width="14.140625" style="194" customWidth="1"/>
    <col min="13774" max="13774" width="10.28515625" style="194" customWidth="1"/>
    <col min="13775" max="13775" width="17.140625" style="194" customWidth="1"/>
    <col min="13776" max="13776" width="12" style="194" customWidth="1"/>
    <col min="13777" max="13777" width="10.7109375" style="194" customWidth="1"/>
    <col min="13778" max="13780" width="9" style="194" hidden="1" customWidth="1"/>
    <col min="13781" max="14008" width="9" style="194"/>
    <col min="14009" max="14009" width="5.140625" style="194" customWidth="1"/>
    <col min="14010" max="14010" width="32.42578125" style="194" customWidth="1"/>
    <col min="14011" max="14013" width="10.28515625" style="194" customWidth="1"/>
    <col min="14014" max="14015" width="12.42578125" style="194" customWidth="1"/>
    <col min="14016" max="14016" width="11.28515625" style="194" customWidth="1"/>
    <col min="14017" max="14017" width="12.42578125" style="194" customWidth="1"/>
    <col min="14018" max="14018" width="11.28515625" style="194" customWidth="1"/>
    <col min="14019" max="14019" width="12.42578125" style="194" customWidth="1"/>
    <col min="14020" max="14020" width="11.28515625" style="194" customWidth="1"/>
    <col min="14021" max="14021" width="12.42578125" style="194" customWidth="1"/>
    <col min="14022" max="14022" width="11.28515625" style="194" customWidth="1"/>
    <col min="14023" max="14023" width="12.42578125" style="194" customWidth="1"/>
    <col min="14024" max="14024" width="11.28515625" style="194" customWidth="1"/>
    <col min="14025" max="14025" width="14.140625" style="194" customWidth="1"/>
    <col min="14026" max="14026" width="10.28515625" style="194" customWidth="1"/>
    <col min="14027" max="14027" width="17.140625" style="194" customWidth="1"/>
    <col min="14028" max="14028" width="12" style="194" customWidth="1"/>
    <col min="14029" max="14029" width="14.140625" style="194" customWidth="1"/>
    <col min="14030" max="14030" width="10.28515625" style="194" customWidth="1"/>
    <col min="14031" max="14031" width="17.140625" style="194" customWidth="1"/>
    <col min="14032" max="14032" width="12" style="194" customWidth="1"/>
    <col min="14033" max="14033" width="10.7109375" style="194" customWidth="1"/>
    <col min="14034" max="14036" width="9" style="194" hidden="1" customWidth="1"/>
    <col min="14037" max="14264" width="9" style="194"/>
    <col min="14265" max="14265" width="5.140625" style="194" customWidth="1"/>
    <col min="14266" max="14266" width="32.42578125" style="194" customWidth="1"/>
    <col min="14267" max="14269" width="10.28515625" style="194" customWidth="1"/>
    <col min="14270" max="14271" width="12.42578125" style="194" customWidth="1"/>
    <col min="14272" max="14272" width="11.28515625" style="194" customWidth="1"/>
    <col min="14273" max="14273" width="12.42578125" style="194" customWidth="1"/>
    <col min="14274" max="14274" width="11.28515625" style="194" customWidth="1"/>
    <col min="14275" max="14275" width="12.42578125" style="194" customWidth="1"/>
    <col min="14276" max="14276" width="11.28515625" style="194" customWidth="1"/>
    <col min="14277" max="14277" width="12.42578125" style="194" customWidth="1"/>
    <col min="14278" max="14278" width="11.28515625" style="194" customWidth="1"/>
    <col min="14279" max="14279" width="12.42578125" style="194" customWidth="1"/>
    <col min="14280" max="14280" width="11.28515625" style="194" customWidth="1"/>
    <col min="14281" max="14281" width="14.140625" style="194" customWidth="1"/>
    <col min="14282" max="14282" width="10.28515625" style="194" customWidth="1"/>
    <col min="14283" max="14283" width="17.140625" style="194" customWidth="1"/>
    <col min="14284" max="14284" width="12" style="194" customWidth="1"/>
    <col min="14285" max="14285" width="14.140625" style="194" customWidth="1"/>
    <col min="14286" max="14286" width="10.28515625" style="194" customWidth="1"/>
    <col min="14287" max="14287" width="17.140625" style="194" customWidth="1"/>
    <col min="14288" max="14288" width="12" style="194" customWidth="1"/>
    <col min="14289" max="14289" width="10.7109375" style="194" customWidth="1"/>
    <col min="14290" max="14292" width="9" style="194" hidden="1" customWidth="1"/>
    <col min="14293" max="14520" width="9" style="194"/>
    <col min="14521" max="14521" width="5.140625" style="194" customWidth="1"/>
    <col min="14522" max="14522" width="32.42578125" style="194" customWidth="1"/>
    <col min="14523" max="14525" width="10.28515625" style="194" customWidth="1"/>
    <col min="14526" max="14527" width="12.42578125" style="194" customWidth="1"/>
    <col min="14528" max="14528" width="11.28515625" style="194" customWidth="1"/>
    <col min="14529" max="14529" width="12.42578125" style="194" customWidth="1"/>
    <col min="14530" max="14530" width="11.28515625" style="194" customWidth="1"/>
    <col min="14531" max="14531" width="12.42578125" style="194" customWidth="1"/>
    <col min="14532" max="14532" width="11.28515625" style="194" customWidth="1"/>
    <col min="14533" max="14533" width="12.42578125" style="194" customWidth="1"/>
    <col min="14534" max="14534" width="11.28515625" style="194" customWidth="1"/>
    <col min="14535" max="14535" width="12.42578125" style="194" customWidth="1"/>
    <col min="14536" max="14536" width="11.28515625" style="194" customWidth="1"/>
    <col min="14537" max="14537" width="14.140625" style="194" customWidth="1"/>
    <col min="14538" max="14538" width="10.28515625" style="194" customWidth="1"/>
    <col min="14539" max="14539" width="17.140625" style="194" customWidth="1"/>
    <col min="14540" max="14540" width="12" style="194" customWidth="1"/>
    <col min="14541" max="14541" width="14.140625" style="194" customWidth="1"/>
    <col min="14542" max="14542" width="10.28515625" style="194" customWidth="1"/>
    <col min="14543" max="14543" width="17.140625" style="194" customWidth="1"/>
    <col min="14544" max="14544" width="12" style="194" customWidth="1"/>
    <col min="14545" max="14545" width="10.7109375" style="194" customWidth="1"/>
    <col min="14546" max="14548" width="9" style="194" hidden="1" customWidth="1"/>
    <col min="14549" max="14776" width="9" style="194"/>
    <col min="14777" max="14777" width="5.140625" style="194" customWidth="1"/>
    <col min="14778" max="14778" width="32.42578125" style="194" customWidth="1"/>
    <col min="14779" max="14781" width="10.28515625" style="194" customWidth="1"/>
    <col min="14782" max="14783" width="12.42578125" style="194" customWidth="1"/>
    <col min="14784" max="14784" width="11.28515625" style="194" customWidth="1"/>
    <col min="14785" max="14785" width="12.42578125" style="194" customWidth="1"/>
    <col min="14786" max="14786" width="11.28515625" style="194" customWidth="1"/>
    <col min="14787" max="14787" width="12.42578125" style="194" customWidth="1"/>
    <col min="14788" max="14788" width="11.28515625" style="194" customWidth="1"/>
    <col min="14789" max="14789" width="12.42578125" style="194" customWidth="1"/>
    <col min="14790" max="14790" width="11.28515625" style="194" customWidth="1"/>
    <col min="14791" max="14791" width="12.42578125" style="194" customWidth="1"/>
    <col min="14792" max="14792" width="11.28515625" style="194" customWidth="1"/>
    <col min="14793" max="14793" width="14.140625" style="194" customWidth="1"/>
    <col min="14794" max="14794" width="10.28515625" style="194" customWidth="1"/>
    <col min="14795" max="14795" width="17.140625" style="194" customWidth="1"/>
    <col min="14796" max="14796" width="12" style="194" customWidth="1"/>
    <col min="14797" max="14797" width="14.140625" style="194" customWidth="1"/>
    <col min="14798" max="14798" width="10.28515625" style="194" customWidth="1"/>
    <col min="14799" max="14799" width="17.140625" style="194" customWidth="1"/>
    <col min="14800" max="14800" width="12" style="194" customWidth="1"/>
    <col min="14801" max="14801" width="10.7109375" style="194" customWidth="1"/>
    <col min="14802" max="14804" width="9" style="194" hidden="1" customWidth="1"/>
    <col min="14805" max="15032" width="9" style="194"/>
    <col min="15033" max="15033" width="5.140625" style="194" customWidth="1"/>
    <col min="15034" max="15034" width="32.42578125" style="194" customWidth="1"/>
    <col min="15035" max="15037" width="10.28515625" style="194" customWidth="1"/>
    <col min="15038" max="15039" width="12.42578125" style="194" customWidth="1"/>
    <col min="15040" max="15040" width="11.28515625" style="194" customWidth="1"/>
    <col min="15041" max="15041" width="12.42578125" style="194" customWidth="1"/>
    <col min="15042" max="15042" width="11.28515625" style="194" customWidth="1"/>
    <col min="15043" max="15043" width="12.42578125" style="194" customWidth="1"/>
    <col min="15044" max="15044" width="11.28515625" style="194" customWidth="1"/>
    <col min="15045" max="15045" width="12.42578125" style="194" customWidth="1"/>
    <col min="15046" max="15046" width="11.28515625" style="194" customWidth="1"/>
    <col min="15047" max="15047" width="12.42578125" style="194" customWidth="1"/>
    <col min="15048" max="15048" width="11.28515625" style="194" customWidth="1"/>
    <col min="15049" max="15049" width="14.140625" style="194" customWidth="1"/>
    <col min="15050" max="15050" width="10.28515625" style="194" customWidth="1"/>
    <col min="15051" max="15051" width="17.140625" style="194" customWidth="1"/>
    <col min="15052" max="15052" width="12" style="194" customWidth="1"/>
    <col min="15053" max="15053" width="14.140625" style="194" customWidth="1"/>
    <col min="15054" max="15054" width="10.28515625" style="194" customWidth="1"/>
    <col min="15055" max="15055" width="17.140625" style="194" customWidth="1"/>
    <col min="15056" max="15056" width="12" style="194" customWidth="1"/>
    <col min="15057" max="15057" width="10.7109375" style="194" customWidth="1"/>
    <col min="15058" max="15060" width="9" style="194" hidden="1" customWidth="1"/>
    <col min="15061" max="15288" width="9" style="194"/>
    <col min="15289" max="15289" width="5.140625" style="194" customWidth="1"/>
    <col min="15290" max="15290" width="32.42578125" style="194" customWidth="1"/>
    <col min="15291" max="15293" width="10.28515625" style="194" customWidth="1"/>
    <col min="15294" max="15295" width="12.42578125" style="194" customWidth="1"/>
    <col min="15296" max="15296" width="11.28515625" style="194" customWidth="1"/>
    <col min="15297" max="15297" width="12.42578125" style="194" customWidth="1"/>
    <col min="15298" max="15298" width="11.28515625" style="194" customWidth="1"/>
    <col min="15299" max="15299" width="12.42578125" style="194" customWidth="1"/>
    <col min="15300" max="15300" width="11.28515625" style="194" customWidth="1"/>
    <col min="15301" max="15301" width="12.42578125" style="194" customWidth="1"/>
    <col min="15302" max="15302" width="11.28515625" style="194" customWidth="1"/>
    <col min="15303" max="15303" width="12.42578125" style="194" customWidth="1"/>
    <col min="15304" max="15304" width="11.28515625" style="194" customWidth="1"/>
    <col min="15305" max="15305" width="14.140625" style="194" customWidth="1"/>
    <col min="15306" max="15306" width="10.28515625" style="194" customWidth="1"/>
    <col min="15307" max="15307" width="17.140625" style="194" customWidth="1"/>
    <col min="15308" max="15308" width="12" style="194" customWidth="1"/>
    <col min="15309" max="15309" width="14.140625" style="194" customWidth="1"/>
    <col min="15310" max="15310" width="10.28515625" style="194" customWidth="1"/>
    <col min="15311" max="15311" width="17.140625" style="194" customWidth="1"/>
    <col min="15312" max="15312" width="12" style="194" customWidth="1"/>
    <col min="15313" max="15313" width="10.7109375" style="194" customWidth="1"/>
    <col min="15314" max="15316" width="9" style="194" hidden="1" customWidth="1"/>
    <col min="15317" max="15544" width="9" style="194"/>
    <col min="15545" max="15545" width="5.140625" style="194" customWidth="1"/>
    <col min="15546" max="15546" width="32.42578125" style="194" customWidth="1"/>
    <col min="15547" max="15549" width="10.28515625" style="194" customWidth="1"/>
    <col min="15550" max="15551" width="12.42578125" style="194" customWidth="1"/>
    <col min="15552" max="15552" width="11.28515625" style="194" customWidth="1"/>
    <col min="15553" max="15553" width="12.42578125" style="194" customWidth="1"/>
    <col min="15554" max="15554" width="11.28515625" style="194" customWidth="1"/>
    <col min="15555" max="15555" width="12.42578125" style="194" customWidth="1"/>
    <col min="15556" max="15556" width="11.28515625" style="194" customWidth="1"/>
    <col min="15557" max="15557" width="12.42578125" style="194" customWidth="1"/>
    <col min="15558" max="15558" width="11.28515625" style="194" customWidth="1"/>
    <col min="15559" max="15559" width="12.42578125" style="194" customWidth="1"/>
    <col min="15560" max="15560" width="11.28515625" style="194" customWidth="1"/>
    <col min="15561" max="15561" width="14.140625" style="194" customWidth="1"/>
    <col min="15562" max="15562" width="10.28515625" style="194" customWidth="1"/>
    <col min="15563" max="15563" width="17.140625" style="194" customWidth="1"/>
    <col min="15564" max="15564" width="12" style="194" customWidth="1"/>
    <col min="15565" max="15565" width="14.140625" style="194" customWidth="1"/>
    <col min="15566" max="15566" width="10.28515625" style="194" customWidth="1"/>
    <col min="15567" max="15567" width="17.140625" style="194" customWidth="1"/>
    <col min="15568" max="15568" width="12" style="194" customWidth="1"/>
    <col min="15569" max="15569" width="10.7109375" style="194" customWidth="1"/>
    <col min="15570" max="15572" width="9" style="194" hidden="1" customWidth="1"/>
    <col min="15573" max="15800" width="9" style="194"/>
    <col min="15801" max="15801" width="5.140625" style="194" customWidth="1"/>
    <col min="15802" max="15802" width="32.42578125" style="194" customWidth="1"/>
    <col min="15803" max="15805" width="10.28515625" style="194" customWidth="1"/>
    <col min="15806" max="15807" width="12.42578125" style="194" customWidth="1"/>
    <col min="15808" max="15808" width="11.28515625" style="194" customWidth="1"/>
    <col min="15809" max="15809" width="12.42578125" style="194" customWidth="1"/>
    <col min="15810" max="15810" width="11.28515625" style="194" customWidth="1"/>
    <col min="15811" max="15811" width="12.42578125" style="194" customWidth="1"/>
    <col min="15812" max="15812" width="11.28515625" style="194" customWidth="1"/>
    <col min="15813" max="15813" width="12.42578125" style="194" customWidth="1"/>
    <col min="15814" max="15814" width="11.28515625" style="194" customWidth="1"/>
    <col min="15815" max="15815" width="12.42578125" style="194" customWidth="1"/>
    <col min="15816" max="15816" width="11.28515625" style="194" customWidth="1"/>
    <col min="15817" max="15817" width="14.140625" style="194" customWidth="1"/>
    <col min="15818" max="15818" width="10.28515625" style="194" customWidth="1"/>
    <col min="15819" max="15819" width="17.140625" style="194" customWidth="1"/>
    <col min="15820" max="15820" width="12" style="194" customWidth="1"/>
    <col min="15821" max="15821" width="14.140625" style="194" customWidth="1"/>
    <col min="15822" max="15822" width="10.28515625" style="194" customWidth="1"/>
    <col min="15823" max="15823" width="17.140625" style="194" customWidth="1"/>
    <col min="15824" max="15824" width="12" style="194" customWidth="1"/>
    <col min="15825" max="15825" width="10.7109375" style="194" customWidth="1"/>
    <col min="15826" max="15828" width="9" style="194" hidden="1" customWidth="1"/>
    <col min="15829" max="16056" width="9" style="194"/>
    <col min="16057" max="16057" width="5.140625" style="194" customWidth="1"/>
    <col min="16058" max="16058" width="32.42578125" style="194" customWidth="1"/>
    <col min="16059" max="16061" width="10.28515625" style="194" customWidth="1"/>
    <col min="16062" max="16063" width="12.42578125" style="194" customWidth="1"/>
    <col min="16064" max="16064" width="11.28515625" style="194" customWidth="1"/>
    <col min="16065" max="16065" width="12.42578125" style="194" customWidth="1"/>
    <col min="16066" max="16066" width="11.28515625" style="194" customWidth="1"/>
    <col min="16067" max="16067" width="12.42578125" style="194" customWidth="1"/>
    <col min="16068" max="16068" width="11.28515625" style="194" customWidth="1"/>
    <col min="16069" max="16069" width="12.42578125" style="194" customWidth="1"/>
    <col min="16070" max="16070" width="11.28515625" style="194" customWidth="1"/>
    <col min="16071" max="16071" width="12.42578125" style="194" customWidth="1"/>
    <col min="16072" max="16072" width="11.28515625" style="194" customWidth="1"/>
    <col min="16073" max="16073" width="14.140625" style="194" customWidth="1"/>
    <col min="16074" max="16074" width="10.28515625" style="194" customWidth="1"/>
    <col min="16075" max="16075" width="17.140625" style="194" customWidth="1"/>
    <col min="16076" max="16076" width="12" style="194" customWidth="1"/>
    <col min="16077" max="16077" width="14.140625" style="194" customWidth="1"/>
    <col min="16078" max="16078" width="10.28515625" style="194" customWidth="1"/>
    <col min="16079" max="16079" width="17.140625" style="194" customWidth="1"/>
    <col min="16080" max="16080" width="12" style="194" customWidth="1"/>
    <col min="16081" max="16081" width="10.7109375" style="194" customWidth="1"/>
    <col min="16082" max="16084" width="9" style="194" hidden="1" customWidth="1"/>
    <col min="16085" max="16308" width="9" style="194"/>
    <col min="16309" max="16384" width="9.140625" style="194" customWidth="1"/>
  </cols>
  <sheetData>
    <row r="1" spans="1:18" s="168" customFormat="1" ht="18.75">
      <c r="A1" s="350" t="s">
        <v>420</v>
      </c>
      <c r="B1" s="350"/>
      <c r="C1" s="350"/>
      <c r="D1" s="350"/>
      <c r="E1" s="350"/>
      <c r="F1" s="350"/>
      <c r="G1" s="350"/>
      <c r="H1" s="350"/>
      <c r="I1" s="350"/>
      <c r="J1" s="350"/>
      <c r="K1" s="350"/>
      <c r="L1" s="350"/>
      <c r="M1" s="350"/>
      <c r="N1" s="350"/>
      <c r="O1" s="350"/>
      <c r="P1" s="350"/>
      <c r="Q1" s="350"/>
      <c r="R1" s="350"/>
    </row>
    <row r="2" spans="1:18" ht="39" customHeight="1">
      <c r="A2" s="351" t="s">
        <v>510</v>
      </c>
      <c r="B2" s="351"/>
      <c r="C2" s="351"/>
      <c r="D2" s="351"/>
      <c r="E2" s="351"/>
      <c r="F2" s="351"/>
      <c r="G2" s="351"/>
      <c r="H2" s="351"/>
      <c r="I2" s="351"/>
      <c r="J2" s="351"/>
      <c r="K2" s="351"/>
      <c r="L2" s="351"/>
      <c r="M2" s="351"/>
      <c r="N2" s="351"/>
      <c r="O2" s="351"/>
      <c r="P2" s="351"/>
      <c r="Q2" s="351"/>
      <c r="R2" s="351"/>
    </row>
    <row r="3" spans="1:18" ht="18.75">
      <c r="A3" s="466" t="s">
        <v>635</v>
      </c>
      <c r="B3" s="466"/>
      <c r="C3" s="466"/>
      <c r="D3" s="466"/>
      <c r="E3" s="466"/>
      <c r="F3" s="466"/>
      <c r="G3" s="466"/>
      <c r="H3" s="466"/>
      <c r="I3" s="466"/>
      <c r="J3" s="466"/>
      <c r="K3" s="466"/>
      <c r="L3" s="466"/>
      <c r="M3" s="466"/>
      <c r="N3" s="466"/>
      <c r="O3" s="466"/>
      <c r="P3" s="466"/>
      <c r="Q3" s="466"/>
      <c r="R3" s="466"/>
    </row>
    <row r="4" spans="1:18">
      <c r="A4" s="458" t="s">
        <v>0</v>
      </c>
      <c r="B4" s="458"/>
      <c r="C4" s="458"/>
      <c r="D4" s="458"/>
      <c r="E4" s="458"/>
      <c r="F4" s="458"/>
      <c r="G4" s="458"/>
      <c r="H4" s="458"/>
      <c r="I4" s="458"/>
      <c r="J4" s="458"/>
      <c r="K4" s="458"/>
      <c r="L4" s="458"/>
      <c r="M4" s="458"/>
      <c r="N4" s="458"/>
      <c r="O4" s="458"/>
      <c r="P4" s="458"/>
      <c r="Q4" s="458"/>
      <c r="R4" s="458"/>
    </row>
    <row r="5" spans="1:18" s="205" customFormat="1" ht="86.25" customHeight="1">
      <c r="A5" s="459" t="s">
        <v>18</v>
      </c>
      <c r="B5" s="459" t="s">
        <v>19</v>
      </c>
      <c r="C5" s="459" t="s">
        <v>328</v>
      </c>
      <c r="D5" s="459" t="s">
        <v>348</v>
      </c>
      <c r="E5" s="459" t="s">
        <v>368</v>
      </c>
      <c r="F5" s="459" t="s">
        <v>24</v>
      </c>
      <c r="G5" s="459"/>
      <c r="H5" s="459"/>
      <c r="I5" s="459" t="s">
        <v>25</v>
      </c>
      <c r="J5" s="459"/>
      <c r="K5" s="459" t="s">
        <v>547</v>
      </c>
      <c r="L5" s="459"/>
      <c r="M5" s="459"/>
      <c r="N5" s="459" t="s">
        <v>548</v>
      </c>
      <c r="O5" s="459"/>
      <c r="P5" s="459"/>
      <c r="Q5" s="459" t="s">
        <v>496</v>
      </c>
      <c r="R5" s="459" t="s">
        <v>3</v>
      </c>
    </row>
    <row r="6" spans="1:18" s="205" customFormat="1" ht="18" customHeight="1">
      <c r="A6" s="459"/>
      <c r="B6" s="459"/>
      <c r="C6" s="459"/>
      <c r="D6" s="459"/>
      <c r="E6" s="459"/>
      <c r="F6" s="459" t="s">
        <v>169</v>
      </c>
      <c r="G6" s="459" t="s">
        <v>27</v>
      </c>
      <c r="H6" s="459"/>
      <c r="I6" s="459" t="str">
        <f>G7</f>
        <v>Tổng số (tất cả các nguồn vốn)</v>
      </c>
      <c r="J6" s="459" t="str">
        <f>H7</f>
        <v>Trong đó: Vốn đấu giá</v>
      </c>
      <c r="K6" s="460" t="s">
        <v>5</v>
      </c>
      <c r="L6" s="460" t="s">
        <v>126</v>
      </c>
      <c r="M6" s="460"/>
      <c r="N6" s="460" t="s">
        <v>5</v>
      </c>
      <c r="O6" s="460" t="s">
        <v>126</v>
      </c>
      <c r="P6" s="460"/>
      <c r="Q6" s="459"/>
      <c r="R6" s="459"/>
    </row>
    <row r="7" spans="1:18" s="205" customFormat="1" ht="15.75" customHeight="1">
      <c r="A7" s="459"/>
      <c r="B7" s="459"/>
      <c r="C7" s="459"/>
      <c r="D7" s="459"/>
      <c r="E7" s="459"/>
      <c r="F7" s="459"/>
      <c r="G7" s="459" t="s">
        <v>29</v>
      </c>
      <c r="H7" s="459" t="s">
        <v>363</v>
      </c>
      <c r="I7" s="459"/>
      <c r="J7" s="459"/>
      <c r="K7" s="460"/>
      <c r="L7" s="460"/>
      <c r="M7" s="460"/>
      <c r="N7" s="460"/>
      <c r="O7" s="460"/>
      <c r="P7" s="460"/>
      <c r="Q7" s="459"/>
      <c r="R7" s="459"/>
    </row>
    <row r="8" spans="1:18" s="205" customFormat="1" ht="90.75" customHeight="1">
      <c r="A8" s="459"/>
      <c r="B8" s="459"/>
      <c r="C8" s="459"/>
      <c r="D8" s="459"/>
      <c r="E8" s="459"/>
      <c r="F8" s="459"/>
      <c r="G8" s="459"/>
      <c r="H8" s="464"/>
      <c r="I8" s="459"/>
      <c r="J8" s="459"/>
      <c r="K8" s="460"/>
      <c r="L8" s="236" t="s">
        <v>246</v>
      </c>
      <c r="M8" s="236" t="s">
        <v>361</v>
      </c>
      <c r="N8" s="460"/>
      <c r="O8" s="236" t="s">
        <v>246</v>
      </c>
      <c r="P8" s="236" t="s">
        <v>361</v>
      </c>
      <c r="Q8" s="459"/>
      <c r="R8" s="459"/>
    </row>
    <row r="9" spans="1:18" s="193" customFormat="1" ht="120" customHeight="1">
      <c r="A9" s="237" t="s">
        <v>97</v>
      </c>
      <c r="B9" s="225" t="s">
        <v>337</v>
      </c>
      <c r="C9" s="250"/>
      <c r="D9" s="250"/>
      <c r="E9" s="250"/>
      <c r="F9" s="239"/>
      <c r="G9" s="234">
        <f t="shared" ref="G9:Q9" si="0">SUM(G10:G14)</f>
        <v>431476</v>
      </c>
      <c r="H9" s="234">
        <f t="shared" si="0"/>
        <v>126367</v>
      </c>
      <c r="I9" s="234">
        <f t="shared" si="0"/>
        <v>0</v>
      </c>
      <c r="J9" s="234">
        <f t="shared" si="0"/>
        <v>0</v>
      </c>
      <c r="K9" s="234">
        <f t="shared" si="0"/>
        <v>126367</v>
      </c>
      <c r="L9" s="234">
        <f t="shared" si="0"/>
        <v>0</v>
      </c>
      <c r="M9" s="234">
        <f t="shared" si="0"/>
        <v>0</v>
      </c>
      <c r="N9" s="234">
        <f t="shared" si="0"/>
        <v>0</v>
      </c>
      <c r="O9" s="234">
        <f t="shared" si="0"/>
        <v>0</v>
      </c>
      <c r="P9" s="234">
        <f t="shared" si="0"/>
        <v>0</v>
      </c>
      <c r="Q9" s="234">
        <f t="shared" si="0"/>
        <v>0</v>
      </c>
      <c r="R9" s="231" t="s">
        <v>360</v>
      </c>
    </row>
    <row r="10" spans="1:18" ht="39.950000000000003" customHeight="1">
      <c r="A10" s="242" t="s">
        <v>41</v>
      </c>
      <c r="B10" s="243" t="s">
        <v>327</v>
      </c>
      <c r="C10" s="246" t="s">
        <v>531</v>
      </c>
      <c r="D10" s="246" t="s">
        <v>56</v>
      </c>
      <c r="E10" s="246" t="s">
        <v>511</v>
      </c>
      <c r="F10" s="244" t="s">
        <v>422</v>
      </c>
      <c r="G10" s="245">
        <v>13564</v>
      </c>
      <c r="H10" s="251">
        <f>2019+5912</f>
        <v>7931</v>
      </c>
      <c r="I10" s="251"/>
      <c r="J10" s="251"/>
      <c r="K10" s="251">
        <f>2019+1954+3958</f>
        <v>7931</v>
      </c>
      <c r="L10" s="251"/>
      <c r="M10" s="251"/>
      <c r="N10" s="251"/>
      <c r="O10" s="251"/>
      <c r="P10" s="251"/>
      <c r="Q10" s="251"/>
      <c r="R10" s="248"/>
    </row>
    <row r="11" spans="1:18" ht="39.950000000000003" customHeight="1">
      <c r="A11" s="242" t="s">
        <v>46</v>
      </c>
      <c r="B11" s="243" t="s">
        <v>362</v>
      </c>
      <c r="C11" s="246" t="s">
        <v>531</v>
      </c>
      <c r="D11" s="244" t="s">
        <v>56</v>
      </c>
      <c r="E11" s="244" t="s">
        <v>519</v>
      </c>
      <c r="F11" s="244" t="s">
        <v>430</v>
      </c>
      <c r="G11" s="251">
        <v>15000</v>
      </c>
      <c r="H11" s="251">
        <v>7500</v>
      </c>
      <c r="I11" s="251"/>
      <c r="J11" s="251"/>
      <c r="K11" s="251">
        <v>7500</v>
      </c>
      <c r="L11" s="251"/>
      <c r="M11" s="251"/>
      <c r="N11" s="251"/>
      <c r="O11" s="251"/>
      <c r="P11" s="251"/>
      <c r="Q11" s="251"/>
      <c r="R11" s="248"/>
    </row>
    <row r="12" spans="1:18" s="230" customFormat="1" ht="39.950000000000003" customHeight="1">
      <c r="A12" s="242" t="s">
        <v>99</v>
      </c>
      <c r="B12" s="243" t="s">
        <v>544</v>
      </c>
      <c r="C12" s="246" t="s">
        <v>531</v>
      </c>
      <c r="D12" s="246" t="s">
        <v>56</v>
      </c>
      <c r="E12" s="247" t="s">
        <v>521</v>
      </c>
      <c r="F12" s="244" t="s">
        <v>507</v>
      </c>
      <c r="G12" s="245">
        <v>86550</v>
      </c>
      <c r="H12" s="245">
        <v>13670</v>
      </c>
      <c r="I12" s="251"/>
      <c r="J12" s="251"/>
      <c r="K12" s="251">
        <v>13670</v>
      </c>
      <c r="L12" s="251"/>
      <c r="M12" s="251"/>
      <c r="N12" s="251"/>
      <c r="O12" s="251"/>
      <c r="P12" s="251"/>
      <c r="Q12" s="251"/>
      <c r="R12" s="248"/>
    </row>
    <row r="13" spans="1:18" ht="54.95" customHeight="1">
      <c r="A13" s="242" t="s">
        <v>54</v>
      </c>
      <c r="B13" s="252" t="s">
        <v>537</v>
      </c>
      <c r="C13" s="246" t="s">
        <v>531</v>
      </c>
      <c r="D13" s="246" t="s">
        <v>324</v>
      </c>
      <c r="E13" s="246" t="s">
        <v>521</v>
      </c>
      <c r="F13" s="244" t="s">
        <v>538</v>
      </c>
      <c r="G13" s="245">
        <v>263262</v>
      </c>
      <c r="H13" s="251">
        <f>71262-200</f>
        <v>71062</v>
      </c>
      <c r="I13" s="251"/>
      <c r="J13" s="251"/>
      <c r="K13" s="251">
        <v>71062</v>
      </c>
      <c r="L13" s="251"/>
      <c r="M13" s="251"/>
      <c r="N13" s="251"/>
      <c r="O13" s="251"/>
      <c r="P13" s="251"/>
      <c r="Q13" s="251"/>
      <c r="R13" s="248"/>
    </row>
    <row r="14" spans="1:18" ht="54.95" customHeight="1">
      <c r="A14" s="242" t="s">
        <v>105</v>
      </c>
      <c r="B14" s="252" t="s">
        <v>546</v>
      </c>
      <c r="C14" s="246" t="s">
        <v>531</v>
      </c>
      <c r="D14" s="246" t="s">
        <v>56</v>
      </c>
      <c r="E14" s="246" t="s">
        <v>513</v>
      </c>
      <c r="F14" s="244" t="s">
        <v>587</v>
      </c>
      <c r="G14" s="245">
        <v>53100</v>
      </c>
      <c r="H14" s="251">
        <v>26204</v>
      </c>
      <c r="I14" s="251"/>
      <c r="J14" s="251"/>
      <c r="K14" s="251">
        <v>26204</v>
      </c>
      <c r="L14" s="251"/>
      <c r="M14" s="251"/>
      <c r="N14" s="251"/>
      <c r="O14" s="251"/>
      <c r="P14" s="251"/>
      <c r="Q14" s="251"/>
      <c r="R14" s="248"/>
    </row>
    <row r="15" spans="1:18" s="168" customFormat="1" ht="27" customHeight="1">
      <c r="B15" s="168" t="s">
        <v>369</v>
      </c>
      <c r="C15" s="228"/>
      <c r="D15" s="228"/>
      <c r="E15" s="228"/>
      <c r="R15" s="228"/>
    </row>
    <row r="16" spans="1:18" s="193" customFormat="1" ht="22.5" customHeight="1">
      <c r="B16" s="465"/>
      <c r="C16" s="465"/>
      <c r="D16" s="465"/>
      <c r="E16" s="465"/>
      <c r="F16" s="465"/>
      <c r="G16" s="465"/>
      <c r="H16" s="465"/>
      <c r="I16" s="465"/>
      <c r="J16" s="465"/>
      <c r="K16" s="465"/>
      <c r="L16" s="465"/>
      <c r="M16" s="465"/>
      <c r="N16" s="465"/>
      <c r="O16" s="465"/>
      <c r="P16" s="465"/>
      <c r="Q16" s="465"/>
      <c r="R16" s="465"/>
    </row>
    <row r="17" spans="1:17">
      <c r="A17" s="194"/>
      <c r="B17" s="194"/>
      <c r="C17" s="126"/>
      <c r="D17" s="126"/>
      <c r="E17" s="126"/>
      <c r="F17" s="194"/>
      <c r="G17" s="194"/>
      <c r="H17" s="194"/>
      <c r="I17" s="194"/>
      <c r="J17" s="194"/>
      <c r="K17" s="194"/>
      <c r="L17" s="194"/>
      <c r="M17" s="194"/>
      <c r="N17" s="194"/>
      <c r="O17" s="194"/>
      <c r="P17" s="194"/>
      <c r="Q17" s="194"/>
    </row>
    <row r="18" spans="1:17">
      <c r="A18" s="194"/>
      <c r="B18" s="194"/>
      <c r="C18" s="126"/>
      <c r="D18" s="126"/>
      <c r="E18" s="126"/>
      <c r="F18" s="194"/>
      <c r="G18" s="194"/>
      <c r="H18" s="194"/>
      <c r="I18" s="194"/>
      <c r="J18" s="194"/>
      <c r="K18" s="194"/>
      <c r="L18" s="194"/>
      <c r="M18" s="194"/>
      <c r="N18" s="194"/>
      <c r="O18" s="194"/>
      <c r="P18" s="194"/>
      <c r="Q18" s="194"/>
    </row>
    <row r="19" spans="1:17">
      <c r="A19" s="194"/>
      <c r="B19" s="194"/>
      <c r="C19" s="126"/>
      <c r="D19" s="126"/>
      <c r="E19" s="126"/>
      <c r="F19" s="194"/>
      <c r="G19" s="194"/>
      <c r="H19" s="194"/>
      <c r="I19" s="194"/>
      <c r="J19" s="194"/>
      <c r="K19" s="194"/>
      <c r="L19" s="194"/>
      <c r="M19" s="194"/>
      <c r="N19" s="194"/>
      <c r="O19" s="194"/>
      <c r="P19" s="194"/>
      <c r="Q19" s="194"/>
    </row>
    <row r="20" spans="1:17">
      <c r="A20" s="194"/>
      <c r="B20" s="194"/>
      <c r="C20" s="126"/>
      <c r="D20" s="126"/>
      <c r="E20" s="126"/>
      <c r="F20" s="194"/>
      <c r="G20" s="194"/>
      <c r="H20" s="194"/>
      <c r="I20" s="194"/>
      <c r="J20" s="194"/>
      <c r="K20" s="194"/>
      <c r="L20" s="194"/>
      <c r="M20" s="194"/>
      <c r="N20" s="194"/>
      <c r="O20" s="194"/>
      <c r="P20" s="194"/>
      <c r="Q20" s="194"/>
    </row>
    <row r="21" spans="1:17">
      <c r="A21" s="194"/>
      <c r="B21" s="194"/>
      <c r="C21" s="126"/>
      <c r="D21" s="126"/>
      <c r="E21" s="126"/>
      <c r="F21" s="194"/>
      <c r="G21" s="194"/>
      <c r="H21" s="194"/>
      <c r="I21" s="194"/>
      <c r="J21" s="194"/>
      <c r="K21" s="194"/>
      <c r="L21" s="194"/>
      <c r="M21" s="194"/>
      <c r="N21" s="194"/>
      <c r="O21" s="194"/>
      <c r="P21" s="194"/>
      <c r="Q21" s="194"/>
    </row>
    <row r="22" spans="1:17">
      <c r="A22" s="194"/>
      <c r="B22" s="194"/>
      <c r="C22" s="126"/>
      <c r="D22" s="126"/>
      <c r="E22" s="126"/>
      <c r="F22" s="194"/>
      <c r="G22" s="194"/>
      <c r="H22" s="194"/>
      <c r="I22" s="194"/>
      <c r="J22" s="194"/>
      <c r="K22" s="194"/>
      <c r="L22" s="194"/>
      <c r="M22" s="194"/>
      <c r="N22" s="194"/>
      <c r="O22" s="194"/>
      <c r="P22" s="194"/>
      <c r="Q22" s="194"/>
    </row>
    <row r="23" spans="1:17">
      <c r="A23" s="194"/>
      <c r="B23" s="194"/>
      <c r="C23" s="126"/>
      <c r="D23" s="126"/>
      <c r="E23" s="126"/>
      <c r="F23" s="194"/>
      <c r="G23" s="194"/>
      <c r="H23" s="194"/>
      <c r="I23" s="194"/>
      <c r="J23" s="194"/>
      <c r="K23" s="194"/>
      <c r="L23" s="194"/>
      <c r="M23" s="194"/>
      <c r="N23" s="194"/>
      <c r="O23" s="194"/>
      <c r="P23" s="194"/>
      <c r="Q23" s="194"/>
    </row>
    <row r="24" spans="1:17">
      <c r="A24" s="194"/>
      <c r="B24" s="194"/>
      <c r="C24" s="126"/>
      <c r="D24" s="126"/>
      <c r="E24" s="126"/>
      <c r="F24" s="194"/>
      <c r="G24" s="194"/>
      <c r="H24" s="194"/>
      <c r="I24" s="194"/>
      <c r="J24" s="194"/>
      <c r="K24" s="194"/>
      <c r="L24" s="194"/>
      <c r="M24" s="194"/>
      <c r="N24" s="194"/>
      <c r="O24" s="194"/>
      <c r="P24" s="194"/>
      <c r="Q24" s="194"/>
    </row>
    <row r="25" spans="1:17">
      <c r="A25" s="194"/>
      <c r="B25" s="194"/>
      <c r="C25" s="126"/>
      <c r="D25" s="126"/>
      <c r="E25" s="126"/>
      <c r="F25" s="194"/>
      <c r="G25" s="194"/>
      <c r="H25" s="194"/>
      <c r="I25" s="194"/>
      <c r="J25" s="194"/>
      <c r="K25" s="194"/>
      <c r="L25" s="194"/>
      <c r="M25" s="194"/>
      <c r="N25" s="194"/>
      <c r="O25" s="194"/>
      <c r="P25" s="194"/>
      <c r="Q25" s="194"/>
    </row>
    <row r="26" spans="1:17">
      <c r="A26" s="194"/>
      <c r="B26" s="194"/>
      <c r="C26" s="126"/>
      <c r="D26" s="126"/>
      <c r="E26" s="126"/>
      <c r="F26" s="194"/>
      <c r="G26" s="194"/>
      <c r="H26" s="194"/>
      <c r="I26" s="194"/>
      <c r="J26" s="194"/>
      <c r="K26" s="194"/>
      <c r="L26" s="194"/>
      <c r="M26" s="194"/>
      <c r="N26" s="194"/>
      <c r="O26" s="194"/>
      <c r="P26" s="194"/>
      <c r="Q26" s="194"/>
    </row>
    <row r="27" spans="1:17">
      <c r="A27" s="194"/>
      <c r="B27" s="194"/>
      <c r="C27" s="126"/>
      <c r="D27" s="126"/>
      <c r="E27" s="126"/>
      <c r="F27" s="194"/>
      <c r="G27" s="194"/>
      <c r="H27" s="194"/>
      <c r="I27" s="194"/>
      <c r="J27" s="194"/>
      <c r="K27" s="194"/>
      <c r="L27" s="194"/>
      <c r="M27" s="194"/>
      <c r="N27" s="194"/>
      <c r="O27" s="194"/>
      <c r="P27" s="194"/>
      <c r="Q27" s="194"/>
    </row>
    <row r="28" spans="1:17">
      <c r="A28" s="194"/>
      <c r="B28" s="194"/>
      <c r="C28" s="126"/>
      <c r="D28" s="126"/>
      <c r="E28" s="126"/>
      <c r="F28" s="194"/>
      <c r="G28" s="194"/>
      <c r="H28" s="194"/>
      <c r="I28" s="194"/>
      <c r="J28" s="194"/>
      <c r="K28" s="194"/>
      <c r="L28" s="194"/>
      <c r="M28" s="194"/>
      <c r="N28" s="194"/>
      <c r="O28" s="194"/>
      <c r="P28" s="194"/>
      <c r="Q28" s="194"/>
    </row>
    <row r="29" spans="1:17">
      <c r="A29" s="194"/>
      <c r="B29" s="194"/>
      <c r="C29" s="126"/>
      <c r="D29" s="126"/>
      <c r="E29" s="126"/>
      <c r="F29" s="194"/>
      <c r="G29" s="194"/>
      <c r="H29" s="194"/>
      <c r="I29" s="194"/>
      <c r="J29" s="194"/>
      <c r="K29" s="194"/>
      <c r="L29" s="194"/>
      <c r="M29" s="194"/>
      <c r="N29" s="194"/>
      <c r="O29" s="194"/>
      <c r="P29" s="194"/>
      <c r="Q29" s="194"/>
    </row>
    <row r="30" spans="1:17">
      <c r="A30" s="194"/>
      <c r="B30" s="194"/>
      <c r="C30" s="126"/>
      <c r="D30" s="126"/>
      <c r="E30" s="126"/>
      <c r="F30" s="194"/>
      <c r="G30" s="194"/>
      <c r="H30" s="194"/>
      <c r="I30" s="194"/>
      <c r="J30" s="194"/>
      <c r="K30" s="194"/>
      <c r="L30" s="194"/>
      <c r="M30" s="194"/>
      <c r="N30" s="194"/>
      <c r="O30" s="194"/>
      <c r="P30" s="194"/>
      <c r="Q30" s="194"/>
    </row>
    <row r="31" spans="1:17">
      <c r="A31" s="194"/>
      <c r="B31" s="194"/>
      <c r="C31" s="126"/>
      <c r="D31" s="126"/>
      <c r="E31" s="126"/>
      <c r="F31" s="194"/>
      <c r="G31" s="194"/>
      <c r="H31" s="194"/>
      <c r="I31" s="194"/>
      <c r="J31" s="194"/>
      <c r="K31" s="194"/>
      <c r="L31" s="194"/>
      <c r="M31" s="194"/>
      <c r="N31" s="194"/>
      <c r="O31" s="194"/>
      <c r="P31" s="194"/>
      <c r="Q31" s="194"/>
    </row>
    <row r="32" spans="1:17">
      <c r="A32" s="194"/>
      <c r="B32" s="194"/>
      <c r="C32" s="126"/>
      <c r="D32" s="126"/>
      <c r="E32" s="126"/>
      <c r="F32" s="194"/>
      <c r="G32" s="194"/>
      <c r="H32" s="194"/>
      <c r="I32" s="194"/>
      <c r="J32" s="194"/>
      <c r="K32" s="194"/>
      <c r="L32" s="194"/>
      <c r="M32" s="194"/>
      <c r="N32" s="194"/>
      <c r="O32" s="194"/>
      <c r="P32" s="194"/>
      <c r="Q32" s="194"/>
    </row>
    <row r="33" spans="1:17">
      <c r="A33" s="194"/>
      <c r="B33" s="194"/>
      <c r="C33" s="126"/>
      <c r="D33" s="126"/>
      <c r="E33" s="126"/>
      <c r="F33" s="194"/>
      <c r="G33" s="194"/>
      <c r="H33" s="194"/>
      <c r="I33" s="194"/>
      <c r="J33" s="194"/>
      <c r="K33" s="194"/>
      <c r="L33" s="194"/>
      <c r="M33" s="194"/>
      <c r="N33" s="194"/>
      <c r="O33" s="194"/>
      <c r="P33" s="194"/>
      <c r="Q33" s="194"/>
    </row>
    <row r="34" spans="1:17">
      <c r="A34" s="194"/>
      <c r="B34" s="194"/>
      <c r="C34" s="126"/>
      <c r="D34" s="126"/>
      <c r="E34" s="126"/>
      <c r="F34" s="194"/>
      <c r="G34" s="194"/>
      <c r="H34" s="194"/>
      <c r="I34" s="194"/>
      <c r="J34" s="194"/>
      <c r="K34" s="194"/>
      <c r="L34" s="194"/>
      <c r="M34" s="194"/>
      <c r="N34" s="194"/>
      <c r="O34" s="194"/>
      <c r="P34" s="194"/>
      <c r="Q34" s="194"/>
    </row>
    <row r="35" spans="1:17">
      <c r="A35" s="194"/>
      <c r="B35" s="194"/>
      <c r="C35" s="126"/>
      <c r="D35" s="126"/>
      <c r="E35" s="126"/>
      <c r="F35" s="194"/>
      <c r="G35" s="194"/>
      <c r="H35" s="194"/>
      <c r="I35" s="194"/>
      <c r="J35" s="194"/>
      <c r="K35" s="194"/>
      <c r="L35" s="194"/>
      <c r="M35" s="194"/>
      <c r="N35" s="194"/>
      <c r="O35" s="194"/>
      <c r="P35" s="194"/>
      <c r="Q35" s="194"/>
    </row>
    <row r="36" spans="1:17">
      <c r="A36" s="194"/>
      <c r="B36" s="194"/>
      <c r="C36" s="126"/>
      <c r="D36" s="126"/>
      <c r="E36" s="126"/>
      <c r="F36" s="194"/>
      <c r="G36" s="194"/>
      <c r="H36" s="194"/>
      <c r="I36" s="194"/>
      <c r="J36" s="194"/>
      <c r="K36" s="194"/>
      <c r="L36" s="194"/>
      <c r="M36" s="194"/>
      <c r="N36" s="194"/>
      <c r="O36" s="194"/>
      <c r="P36" s="194"/>
      <c r="Q36" s="194"/>
    </row>
    <row r="37" spans="1:17">
      <c r="A37" s="194"/>
      <c r="B37" s="194"/>
      <c r="C37" s="126"/>
      <c r="D37" s="126"/>
      <c r="E37" s="126"/>
      <c r="F37" s="194"/>
      <c r="G37" s="194"/>
      <c r="H37" s="194"/>
      <c r="I37" s="194"/>
      <c r="J37" s="194"/>
      <c r="K37" s="194"/>
      <c r="L37" s="194"/>
      <c r="M37" s="194"/>
      <c r="N37" s="194"/>
      <c r="O37" s="194"/>
      <c r="P37" s="194"/>
      <c r="Q37" s="194"/>
    </row>
    <row r="38" spans="1:17">
      <c r="A38" s="194"/>
      <c r="B38" s="194"/>
      <c r="C38" s="126"/>
      <c r="D38" s="126"/>
      <c r="E38" s="126"/>
      <c r="F38" s="194"/>
      <c r="G38" s="194"/>
      <c r="H38" s="194"/>
      <c r="I38" s="194"/>
      <c r="J38" s="194"/>
      <c r="K38" s="194"/>
      <c r="L38" s="194"/>
      <c r="M38" s="194"/>
      <c r="N38" s="194"/>
      <c r="O38" s="194"/>
      <c r="P38" s="194"/>
      <c r="Q38" s="194"/>
    </row>
    <row r="39" spans="1:17">
      <c r="A39" s="194"/>
      <c r="B39" s="194"/>
      <c r="C39" s="126"/>
      <c r="D39" s="126"/>
      <c r="E39" s="126"/>
      <c r="F39" s="194"/>
      <c r="G39" s="194"/>
      <c r="H39" s="194"/>
      <c r="I39" s="194"/>
      <c r="J39" s="194"/>
      <c r="K39" s="194"/>
      <c r="L39" s="194"/>
      <c r="M39" s="194"/>
      <c r="N39" s="194"/>
      <c r="O39" s="194"/>
      <c r="P39" s="194"/>
      <c r="Q39" s="194"/>
    </row>
    <row r="40" spans="1:17">
      <c r="A40" s="194"/>
      <c r="B40" s="194"/>
      <c r="C40" s="126"/>
      <c r="D40" s="126"/>
      <c r="E40" s="126"/>
      <c r="F40" s="194"/>
      <c r="G40" s="194"/>
      <c r="H40" s="194"/>
      <c r="I40" s="194"/>
      <c r="J40" s="194"/>
      <c r="K40" s="194"/>
      <c r="L40" s="194"/>
      <c r="M40" s="194"/>
      <c r="N40" s="194"/>
      <c r="O40" s="194"/>
      <c r="P40" s="194"/>
      <c r="Q40" s="194"/>
    </row>
    <row r="41" spans="1:17">
      <c r="A41" s="194"/>
      <c r="B41" s="194"/>
      <c r="C41" s="126"/>
      <c r="D41" s="126"/>
      <c r="E41" s="126"/>
      <c r="F41" s="194"/>
      <c r="G41" s="194"/>
      <c r="H41" s="194"/>
      <c r="I41" s="194"/>
      <c r="J41" s="194"/>
      <c r="K41" s="194"/>
      <c r="L41" s="194"/>
      <c r="M41" s="194"/>
      <c r="N41" s="194"/>
      <c r="O41" s="194"/>
      <c r="P41" s="194"/>
      <c r="Q41" s="194"/>
    </row>
    <row r="42" spans="1:17">
      <c r="A42" s="194"/>
      <c r="B42" s="194"/>
      <c r="C42" s="126"/>
      <c r="D42" s="126"/>
      <c r="E42" s="126"/>
      <c r="F42" s="194"/>
      <c r="G42" s="194"/>
      <c r="H42" s="194"/>
      <c r="I42" s="194"/>
      <c r="J42" s="194"/>
      <c r="K42" s="194"/>
      <c r="L42" s="194"/>
      <c r="M42" s="194"/>
      <c r="N42" s="194"/>
      <c r="O42" s="194"/>
      <c r="P42" s="194"/>
      <c r="Q42" s="194"/>
    </row>
    <row r="43" spans="1:17">
      <c r="A43" s="194"/>
      <c r="B43" s="194"/>
      <c r="C43" s="126"/>
      <c r="D43" s="126"/>
      <c r="E43" s="126"/>
      <c r="F43" s="194"/>
      <c r="G43" s="194"/>
      <c r="H43" s="194"/>
      <c r="I43" s="194"/>
      <c r="J43" s="194"/>
      <c r="K43" s="194"/>
      <c r="L43" s="194"/>
      <c r="M43" s="194"/>
      <c r="N43" s="194"/>
      <c r="O43" s="194"/>
      <c r="P43" s="194"/>
      <c r="Q43" s="194"/>
    </row>
    <row r="44" spans="1:17">
      <c r="A44" s="194"/>
      <c r="B44" s="194"/>
      <c r="C44" s="126"/>
      <c r="D44" s="126"/>
      <c r="E44" s="126"/>
      <c r="F44" s="194"/>
      <c r="G44" s="194"/>
      <c r="H44" s="194"/>
      <c r="I44" s="194"/>
      <c r="J44" s="194"/>
      <c r="K44" s="194"/>
      <c r="L44" s="194"/>
      <c r="M44" s="194"/>
      <c r="N44" s="194"/>
      <c r="O44" s="194"/>
      <c r="P44" s="194"/>
      <c r="Q44" s="194"/>
    </row>
    <row r="45" spans="1:17">
      <c r="A45" s="194"/>
      <c r="B45" s="194"/>
      <c r="C45" s="126"/>
      <c r="D45" s="126"/>
      <c r="E45" s="126"/>
      <c r="F45" s="194"/>
      <c r="G45" s="194"/>
      <c r="H45" s="194"/>
      <c r="I45" s="194"/>
      <c r="J45" s="194"/>
      <c r="K45" s="194"/>
      <c r="L45" s="194"/>
      <c r="M45" s="194"/>
      <c r="N45" s="194"/>
      <c r="O45" s="194"/>
      <c r="P45" s="194"/>
      <c r="Q45" s="194"/>
    </row>
    <row r="46" spans="1:17">
      <c r="A46" s="194"/>
      <c r="B46" s="194"/>
      <c r="C46" s="126"/>
      <c r="D46" s="126"/>
      <c r="E46" s="126"/>
      <c r="F46" s="194"/>
      <c r="G46" s="194"/>
      <c r="H46" s="194"/>
      <c r="I46" s="194"/>
      <c r="J46" s="194"/>
      <c r="K46" s="194"/>
      <c r="L46" s="194"/>
      <c r="M46" s="194"/>
      <c r="N46" s="194"/>
      <c r="O46" s="194"/>
      <c r="P46" s="194"/>
      <c r="Q46" s="194"/>
    </row>
    <row r="47" spans="1:17">
      <c r="A47" s="194"/>
      <c r="B47" s="194"/>
      <c r="C47" s="126"/>
      <c r="D47" s="126"/>
      <c r="E47" s="126"/>
      <c r="F47" s="194"/>
      <c r="G47" s="194"/>
      <c r="H47" s="194"/>
      <c r="I47" s="194"/>
      <c r="J47" s="194"/>
      <c r="K47" s="194"/>
      <c r="L47" s="194"/>
      <c r="M47" s="194"/>
      <c r="N47" s="194"/>
      <c r="O47" s="194"/>
      <c r="P47" s="194"/>
      <c r="Q47" s="194"/>
    </row>
    <row r="48" spans="1:17">
      <c r="A48" s="194"/>
      <c r="B48" s="194"/>
      <c r="C48" s="126"/>
      <c r="D48" s="126"/>
      <c r="E48" s="126"/>
      <c r="F48" s="194"/>
      <c r="G48" s="194"/>
      <c r="H48" s="194"/>
      <c r="I48" s="194"/>
      <c r="J48" s="194"/>
      <c r="K48" s="194"/>
      <c r="L48" s="194"/>
      <c r="M48" s="194"/>
      <c r="N48" s="194"/>
      <c r="O48" s="194"/>
      <c r="P48" s="194"/>
      <c r="Q48" s="194"/>
    </row>
    <row r="49" spans="1:17">
      <c r="A49" s="194"/>
      <c r="B49" s="194"/>
      <c r="C49" s="126"/>
      <c r="D49" s="126"/>
      <c r="E49" s="126"/>
      <c r="F49" s="194"/>
      <c r="G49" s="194"/>
      <c r="H49" s="194"/>
      <c r="I49" s="194"/>
      <c r="J49" s="194"/>
      <c r="K49" s="194"/>
      <c r="L49" s="194"/>
      <c r="M49" s="194"/>
      <c r="N49" s="194"/>
      <c r="O49" s="194"/>
      <c r="P49" s="194"/>
      <c r="Q49" s="194"/>
    </row>
    <row r="50" spans="1:17">
      <c r="A50" s="194"/>
      <c r="B50" s="194"/>
      <c r="C50" s="126"/>
      <c r="D50" s="126"/>
      <c r="E50" s="126"/>
      <c r="F50" s="194"/>
      <c r="G50" s="194"/>
      <c r="H50" s="194"/>
      <c r="I50" s="194"/>
      <c r="J50" s="194"/>
      <c r="K50" s="194"/>
      <c r="L50" s="194"/>
      <c r="M50" s="194"/>
      <c r="N50" s="194"/>
      <c r="O50" s="194"/>
      <c r="P50" s="194"/>
      <c r="Q50" s="194"/>
    </row>
    <row r="51" spans="1:17">
      <c r="A51" s="194"/>
      <c r="B51" s="194"/>
      <c r="C51" s="126"/>
      <c r="D51" s="126"/>
      <c r="E51" s="126"/>
      <c r="F51" s="194"/>
      <c r="G51" s="194"/>
      <c r="H51" s="194"/>
      <c r="I51" s="194"/>
      <c r="J51" s="194"/>
      <c r="K51" s="194"/>
      <c r="L51" s="194"/>
      <c r="M51" s="194"/>
      <c r="N51" s="194"/>
      <c r="O51" s="194"/>
      <c r="P51" s="194"/>
      <c r="Q51" s="194"/>
    </row>
    <row r="52" spans="1:17">
      <c r="A52" s="194"/>
      <c r="B52" s="194"/>
      <c r="C52" s="126"/>
      <c r="D52" s="126"/>
      <c r="E52" s="126"/>
      <c r="F52" s="194"/>
      <c r="G52" s="194"/>
      <c r="H52" s="194"/>
      <c r="I52" s="194"/>
      <c r="J52" s="194"/>
      <c r="K52" s="194"/>
      <c r="L52" s="194"/>
      <c r="M52" s="194"/>
      <c r="N52" s="194"/>
      <c r="O52" s="194"/>
      <c r="P52" s="194"/>
      <c r="Q52" s="194"/>
    </row>
    <row r="53" spans="1:17">
      <c r="A53" s="194"/>
      <c r="B53" s="194"/>
      <c r="C53" s="126"/>
      <c r="D53" s="126"/>
      <c r="E53" s="126"/>
      <c r="F53" s="194"/>
      <c r="G53" s="194"/>
      <c r="H53" s="194"/>
      <c r="I53" s="194"/>
      <c r="J53" s="194"/>
      <c r="K53" s="194"/>
      <c r="L53" s="194"/>
      <c r="M53" s="194"/>
      <c r="N53" s="194"/>
      <c r="O53" s="194"/>
      <c r="P53" s="194"/>
      <c r="Q53" s="194"/>
    </row>
    <row r="54" spans="1:17">
      <c r="A54" s="194"/>
      <c r="B54" s="194"/>
      <c r="C54" s="126"/>
      <c r="D54" s="126"/>
      <c r="E54" s="126"/>
      <c r="F54" s="194"/>
      <c r="G54" s="194"/>
      <c r="H54" s="194"/>
      <c r="I54" s="194"/>
      <c r="J54" s="194"/>
      <c r="K54" s="194"/>
      <c r="L54" s="194"/>
      <c r="M54" s="194"/>
      <c r="N54" s="194"/>
      <c r="O54" s="194"/>
      <c r="P54" s="194"/>
      <c r="Q54" s="194"/>
    </row>
    <row r="55" spans="1:17">
      <c r="A55" s="194"/>
      <c r="B55" s="194"/>
      <c r="C55" s="126"/>
      <c r="D55" s="126"/>
      <c r="E55" s="126"/>
      <c r="F55" s="194"/>
      <c r="G55" s="194"/>
      <c r="H55" s="194"/>
      <c r="I55" s="194"/>
      <c r="J55" s="194"/>
      <c r="K55" s="194"/>
      <c r="L55" s="194"/>
      <c r="M55" s="194"/>
      <c r="N55" s="194"/>
      <c r="O55" s="194"/>
      <c r="P55" s="194"/>
      <c r="Q55" s="194"/>
    </row>
    <row r="56" spans="1:17">
      <c r="A56" s="194"/>
      <c r="B56" s="194"/>
      <c r="C56" s="126"/>
      <c r="D56" s="126"/>
      <c r="E56" s="126"/>
      <c r="F56" s="194"/>
      <c r="G56" s="194"/>
      <c r="H56" s="194"/>
      <c r="I56" s="194"/>
      <c r="J56" s="194"/>
      <c r="K56" s="194"/>
      <c r="L56" s="194"/>
      <c r="M56" s="194"/>
      <c r="N56" s="194"/>
      <c r="O56" s="194"/>
      <c r="P56" s="194"/>
      <c r="Q56" s="194"/>
    </row>
    <row r="57" spans="1:17">
      <c r="A57" s="194"/>
      <c r="B57" s="194"/>
      <c r="C57" s="126"/>
      <c r="D57" s="126"/>
      <c r="E57" s="126"/>
      <c r="F57" s="194"/>
      <c r="G57" s="194"/>
      <c r="H57" s="194"/>
      <c r="I57" s="194"/>
      <c r="J57" s="194"/>
      <c r="K57" s="194"/>
      <c r="L57" s="194"/>
      <c r="M57" s="194"/>
      <c r="N57" s="194"/>
      <c r="O57" s="194"/>
      <c r="P57" s="194"/>
      <c r="Q57" s="194"/>
    </row>
    <row r="58" spans="1:17">
      <c r="A58" s="194"/>
      <c r="B58" s="194"/>
      <c r="C58" s="126"/>
      <c r="D58" s="126"/>
      <c r="E58" s="126"/>
      <c r="F58" s="194"/>
      <c r="G58" s="194"/>
      <c r="H58" s="194"/>
      <c r="I58" s="194"/>
      <c r="J58" s="194"/>
      <c r="K58" s="194"/>
      <c r="L58" s="194"/>
      <c r="M58" s="194"/>
      <c r="N58" s="194"/>
      <c r="O58" s="194"/>
      <c r="P58" s="194"/>
      <c r="Q58" s="194"/>
    </row>
    <row r="59" spans="1:17">
      <c r="A59" s="194"/>
      <c r="B59" s="194"/>
      <c r="C59" s="126"/>
      <c r="D59" s="126"/>
      <c r="E59" s="126"/>
      <c r="F59" s="194"/>
      <c r="G59" s="194"/>
      <c r="H59" s="194"/>
      <c r="I59" s="194"/>
      <c r="J59" s="194"/>
      <c r="K59" s="194"/>
      <c r="L59" s="194"/>
      <c r="M59" s="194"/>
      <c r="N59" s="194"/>
      <c r="O59" s="194"/>
      <c r="P59" s="194"/>
      <c r="Q59" s="194"/>
    </row>
    <row r="60" spans="1:17">
      <c r="A60" s="194"/>
      <c r="B60" s="194"/>
      <c r="C60" s="126"/>
      <c r="D60" s="126"/>
      <c r="E60" s="126"/>
      <c r="F60" s="194"/>
      <c r="G60" s="194"/>
      <c r="H60" s="194"/>
      <c r="I60" s="194"/>
      <c r="J60" s="194"/>
      <c r="K60" s="194"/>
      <c r="L60" s="194"/>
      <c r="M60" s="194"/>
      <c r="N60" s="194"/>
      <c r="O60" s="194"/>
      <c r="P60" s="194"/>
      <c r="Q60" s="194"/>
    </row>
    <row r="61" spans="1:17">
      <c r="A61" s="194"/>
      <c r="B61" s="194"/>
      <c r="C61" s="126"/>
      <c r="D61" s="126"/>
      <c r="E61" s="126"/>
      <c r="F61" s="194"/>
      <c r="G61" s="194"/>
      <c r="H61" s="194"/>
      <c r="I61" s="194"/>
      <c r="J61" s="194"/>
      <c r="K61" s="194"/>
      <c r="L61" s="194"/>
      <c r="M61" s="194"/>
      <c r="N61" s="194"/>
      <c r="O61" s="194"/>
      <c r="P61" s="194"/>
      <c r="Q61" s="194"/>
    </row>
    <row r="62" spans="1:17">
      <c r="A62" s="194"/>
      <c r="B62" s="194"/>
      <c r="C62" s="126"/>
      <c r="D62" s="126"/>
      <c r="E62" s="126"/>
      <c r="F62" s="194"/>
      <c r="G62" s="194"/>
      <c r="H62" s="194"/>
      <c r="I62" s="194"/>
      <c r="J62" s="194"/>
      <c r="K62" s="194"/>
      <c r="L62" s="194"/>
      <c r="M62" s="194"/>
      <c r="N62" s="194"/>
      <c r="O62" s="194"/>
      <c r="P62" s="194"/>
      <c r="Q62" s="194"/>
    </row>
    <row r="63" spans="1:17">
      <c r="A63" s="194"/>
      <c r="B63" s="194"/>
      <c r="C63" s="126"/>
      <c r="D63" s="126"/>
      <c r="E63" s="126"/>
      <c r="F63" s="194"/>
      <c r="G63" s="194"/>
      <c r="H63" s="194"/>
      <c r="I63" s="194"/>
      <c r="J63" s="194"/>
      <c r="K63" s="194"/>
      <c r="L63" s="194"/>
      <c r="M63" s="194"/>
      <c r="N63" s="194"/>
      <c r="O63" s="194"/>
      <c r="P63" s="194"/>
      <c r="Q63" s="194"/>
    </row>
    <row r="64" spans="1:17">
      <c r="A64" s="194"/>
      <c r="B64" s="194"/>
      <c r="C64" s="126"/>
      <c r="D64" s="126"/>
      <c r="E64" s="126"/>
      <c r="F64" s="194"/>
      <c r="G64" s="194"/>
      <c r="H64" s="194"/>
      <c r="I64" s="194"/>
      <c r="J64" s="194"/>
      <c r="K64" s="194"/>
      <c r="L64" s="194"/>
      <c r="M64" s="194"/>
      <c r="N64" s="194"/>
      <c r="O64" s="194"/>
      <c r="P64" s="194"/>
      <c r="Q64" s="194"/>
    </row>
    <row r="65" spans="1:17">
      <c r="A65" s="194"/>
      <c r="B65" s="194"/>
      <c r="C65" s="126"/>
      <c r="D65" s="126"/>
      <c r="E65" s="126"/>
      <c r="F65" s="194"/>
      <c r="G65" s="194"/>
      <c r="H65" s="194"/>
      <c r="I65" s="194"/>
      <c r="J65" s="194"/>
      <c r="K65" s="194"/>
      <c r="L65" s="194"/>
      <c r="M65" s="194"/>
      <c r="N65" s="194"/>
      <c r="O65" s="194"/>
      <c r="P65" s="194"/>
      <c r="Q65" s="194"/>
    </row>
    <row r="66" spans="1:17">
      <c r="A66" s="194"/>
      <c r="B66" s="194"/>
      <c r="C66" s="126"/>
      <c r="D66" s="126"/>
      <c r="E66" s="126"/>
      <c r="F66" s="194"/>
      <c r="G66" s="194"/>
      <c r="H66" s="194"/>
      <c r="I66" s="194"/>
      <c r="J66" s="194"/>
      <c r="K66" s="194"/>
      <c r="L66" s="194"/>
      <c r="M66" s="194"/>
      <c r="N66" s="194"/>
      <c r="O66" s="194"/>
      <c r="P66" s="194"/>
      <c r="Q66" s="194"/>
    </row>
    <row r="67" spans="1:17">
      <c r="A67" s="194"/>
      <c r="B67" s="194"/>
      <c r="C67" s="126"/>
      <c r="D67" s="126"/>
      <c r="E67" s="126"/>
      <c r="F67" s="194"/>
      <c r="G67" s="194"/>
      <c r="H67" s="194"/>
      <c r="I67" s="194"/>
      <c r="J67" s="194"/>
      <c r="K67" s="194"/>
      <c r="L67" s="194"/>
      <c r="M67" s="194"/>
      <c r="N67" s="194"/>
      <c r="O67" s="194"/>
      <c r="P67" s="194"/>
      <c r="Q67" s="194"/>
    </row>
    <row r="68" spans="1:17">
      <c r="A68" s="194"/>
      <c r="B68" s="194"/>
      <c r="C68" s="126"/>
      <c r="D68" s="126"/>
      <c r="E68" s="126"/>
      <c r="F68" s="194"/>
      <c r="G68" s="194"/>
      <c r="H68" s="194"/>
      <c r="I68" s="194"/>
      <c r="J68" s="194"/>
      <c r="K68" s="194"/>
      <c r="L68" s="194"/>
      <c r="M68" s="194"/>
      <c r="N68" s="194"/>
      <c r="O68" s="194"/>
      <c r="P68" s="194"/>
      <c r="Q68" s="194"/>
    </row>
    <row r="69" spans="1:17">
      <c r="A69" s="194"/>
      <c r="B69" s="194"/>
      <c r="C69" s="126"/>
      <c r="D69" s="126"/>
      <c r="E69" s="126"/>
      <c r="F69" s="194"/>
      <c r="G69" s="194"/>
      <c r="H69" s="194"/>
      <c r="I69" s="194"/>
      <c r="J69" s="194"/>
      <c r="K69" s="194"/>
      <c r="L69" s="194"/>
      <c r="M69" s="194"/>
      <c r="N69" s="194"/>
      <c r="O69" s="194"/>
      <c r="P69" s="194"/>
      <c r="Q69" s="194"/>
    </row>
    <row r="70" spans="1:17">
      <c r="A70" s="194"/>
      <c r="B70" s="194"/>
      <c r="C70" s="126"/>
      <c r="D70" s="126"/>
      <c r="E70" s="126"/>
      <c r="F70" s="194"/>
      <c r="G70" s="194"/>
      <c r="H70" s="194"/>
      <c r="I70" s="194"/>
      <c r="J70" s="194"/>
      <c r="K70" s="194"/>
      <c r="L70" s="194"/>
      <c r="M70" s="194"/>
      <c r="N70" s="194"/>
      <c r="O70" s="194"/>
      <c r="P70" s="194"/>
      <c r="Q70" s="194"/>
    </row>
    <row r="71" spans="1:17">
      <c r="A71" s="194"/>
      <c r="B71" s="194"/>
      <c r="C71" s="126"/>
      <c r="D71" s="126"/>
      <c r="E71" s="126"/>
      <c r="F71" s="194"/>
      <c r="G71" s="194"/>
      <c r="H71" s="194"/>
      <c r="I71" s="194"/>
      <c r="J71" s="194"/>
      <c r="K71" s="194"/>
      <c r="L71" s="194"/>
      <c r="M71" s="194"/>
      <c r="N71" s="194"/>
      <c r="O71" s="194"/>
      <c r="P71" s="194"/>
      <c r="Q71" s="194"/>
    </row>
    <row r="72" spans="1:17">
      <c r="A72" s="194"/>
      <c r="B72" s="194"/>
      <c r="C72" s="126"/>
      <c r="D72" s="126"/>
      <c r="E72" s="126"/>
      <c r="F72" s="194"/>
      <c r="G72" s="194"/>
      <c r="H72" s="194"/>
      <c r="I72" s="194"/>
      <c r="J72" s="194"/>
      <c r="K72" s="194"/>
      <c r="L72" s="194"/>
      <c r="M72" s="194"/>
      <c r="N72" s="194"/>
      <c r="O72" s="194"/>
      <c r="P72" s="194"/>
      <c r="Q72" s="194"/>
    </row>
    <row r="73" spans="1:17">
      <c r="A73" s="194"/>
      <c r="B73" s="194"/>
      <c r="C73" s="126"/>
      <c r="D73" s="126"/>
      <c r="E73" s="126"/>
      <c r="F73" s="194"/>
      <c r="G73" s="194"/>
      <c r="H73" s="194"/>
      <c r="I73" s="194"/>
      <c r="J73" s="194"/>
      <c r="K73" s="194"/>
      <c r="L73" s="194"/>
      <c r="M73" s="194"/>
      <c r="N73" s="194"/>
      <c r="O73" s="194"/>
      <c r="P73" s="194"/>
      <c r="Q73" s="194"/>
    </row>
    <row r="74" spans="1:17">
      <c r="A74" s="194"/>
      <c r="B74" s="194"/>
      <c r="C74" s="126"/>
      <c r="D74" s="126"/>
      <c r="E74" s="126"/>
      <c r="F74" s="194"/>
      <c r="G74" s="194"/>
      <c r="H74" s="194"/>
      <c r="I74" s="194"/>
      <c r="J74" s="194"/>
      <c r="K74" s="194"/>
      <c r="L74" s="194"/>
      <c r="M74" s="194"/>
      <c r="N74" s="194"/>
      <c r="O74" s="194"/>
      <c r="P74" s="194"/>
      <c r="Q74" s="194"/>
    </row>
    <row r="75" spans="1:17">
      <c r="A75" s="194"/>
      <c r="B75" s="194"/>
      <c r="C75" s="126"/>
      <c r="D75" s="126"/>
      <c r="E75" s="126"/>
      <c r="F75" s="194"/>
      <c r="G75" s="194"/>
      <c r="H75" s="194"/>
      <c r="I75" s="194"/>
      <c r="J75" s="194"/>
      <c r="K75" s="194"/>
      <c r="L75" s="194"/>
      <c r="M75" s="194"/>
      <c r="N75" s="194"/>
      <c r="O75" s="194"/>
      <c r="P75" s="194"/>
      <c r="Q75" s="194"/>
    </row>
    <row r="76" spans="1:17">
      <c r="A76" s="194"/>
      <c r="B76" s="194"/>
      <c r="C76" s="126"/>
      <c r="D76" s="126"/>
      <c r="E76" s="126"/>
      <c r="F76" s="194"/>
      <c r="G76" s="194"/>
      <c r="H76" s="194"/>
      <c r="I76" s="194"/>
      <c r="J76" s="194"/>
      <c r="K76" s="194"/>
      <c r="L76" s="194"/>
      <c r="M76" s="194"/>
      <c r="N76" s="194"/>
      <c r="O76" s="194"/>
      <c r="P76" s="194"/>
      <c r="Q76" s="194"/>
    </row>
    <row r="77" spans="1:17">
      <c r="A77" s="194"/>
      <c r="B77" s="194"/>
      <c r="C77" s="126"/>
      <c r="D77" s="126"/>
      <c r="E77" s="126"/>
      <c r="F77" s="194"/>
      <c r="G77" s="194"/>
      <c r="H77" s="194"/>
      <c r="I77" s="194"/>
      <c r="J77" s="194"/>
      <c r="K77" s="194"/>
      <c r="L77" s="194"/>
      <c r="M77" s="194"/>
      <c r="N77" s="194"/>
      <c r="O77" s="194"/>
      <c r="P77" s="194"/>
      <c r="Q77" s="194"/>
    </row>
    <row r="78" spans="1:17">
      <c r="A78" s="194"/>
      <c r="B78" s="194"/>
      <c r="C78" s="126"/>
      <c r="D78" s="126"/>
      <c r="E78" s="126"/>
      <c r="F78" s="194"/>
      <c r="G78" s="194"/>
      <c r="H78" s="194"/>
      <c r="I78" s="194"/>
      <c r="J78" s="194"/>
      <c r="K78" s="194"/>
      <c r="L78" s="194"/>
      <c r="M78" s="194"/>
      <c r="N78" s="194"/>
      <c r="O78" s="194"/>
      <c r="P78" s="194"/>
      <c r="Q78" s="194"/>
    </row>
    <row r="79" spans="1:17">
      <c r="A79" s="194"/>
      <c r="B79" s="194"/>
      <c r="C79" s="126"/>
      <c r="D79" s="126"/>
      <c r="E79" s="126"/>
      <c r="F79" s="194"/>
      <c r="G79" s="194"/>
      <c r="H79" s="194"/>
      <c r="I79" s="194"/>
      <c r="J79" s="194"/>
      <c r="K79" s="194"/>
      <c r="L79" s="194"/>
      <c r="M79" s="194"/>
      <c r="N79" s="194"/>
      <c r="O79" s="194"/>
      <c r="P79" s="194"/>
      <c r="Q79" s="194"/>
    </row>
    <row r="80" spans="1:17">
      <c r="A80" s="194"/>
      <c r="B80" s="194"/>
      <c r="C80" s="126"/>
      <c r="D80" s="126"/>
      <c r="E80" s="126"/>
      <c r="F80" s="194"/>
      <c r="G80" s="194"/>
      <c r="H80" s="194"/>
      <c r="I80" s="194"/>
      <c r="J80" s="194"/>
      <c r="K80" s="194"/>
      <c r="L80" s="194"/>
      <c r="M80" s="194"/>
      <c r="N80" s="194"/>
      <c r="O80" s="194"/>
      <c r="P80" s="194"/>
      <c r="Q80" s="194"/>
    </row>
    <row r="81" spans="1:17">
      <c r="A81" s="194"/>
      <c r="B81" s="194"/>
      <c r="C81" s="126"/>
      <c r="D81" s="126"/>
      <c r="E81" s="126"/>
      <c r="F81" s="194"/>
      <c r="G81" s="194"/>
      <c r="H81" s="194"/>
      <c r="I81" s="194"/>
      <c r="J81" s="194"/>
      <c r="K81" s="194"/>
      <c r="L81" s="194"/>
      <c r="M81" s="194"/>
      <c r="N81" s="194"/>
      <c r="O81" s="194"/>
      <c r="P81" s="194"/>
      <c r="Q81" s="194"/>
    </row>
    <row r="82" spans="1:17">
      <c r="A82" s="194"/>
      <c r="B82" s="194"/>
      <c r="C82" s="126"/>
      <c r="D82" s="126"/>
      <c r="E82" s="126"/>
      <c r="F82" s="194"/>
      <c r="G82" s="194"/>
      <c r="H82" s="194"/>
      <c r="I82" s="194"/>
      <c r="J82" s="194"/>
      <c r="K82" s="194"/>
      <c r="L82" s="194"/>
      <c r="M82" s="194"/>
      <c r="N82" s="194"/>
      <c r="O82" s="194"/>
      <c r="P82" s="194"/>
      <c r="Q82" s="194"/>
    </row>
    <row r="83" spans="1:17">
      <c r="A83" s="194"/>
      <c r="B83" s="194"/>
      <c r="C83" s="126"/>
      <c r="D83" s="126"/>
      <c r="E83" s="126"/>
      <c r="F83" s="194"/>
      <c r="G83" s="194"/>
      <c r="H83" s="194"/>
      <c r="I83" s="194"/>
      <c r="J83" s="194"/>
      <c r="K83" s="194"/>
      <c r="L83" s="194"/>
      <c r="M83" s="194"/>
      <c r="N83" s="194"/>
      <c r="O83" s="194"/>
      <c r="P83" s="194"/>
      <c r="Q83" s="194"/>
    </row>
    <row r="84" spans="1:17">
      <c r="A84" s="194"/>
      <c r="B84" s="194"/>
      <c r="C84" s="126"/>
      <c r="D84" s="126"/>
      <c r="E84" s="126"/>
      <c r="F84" s="194"/>
      <c r="G84" s="194"/>
      <c r="H84" s="194"/>
      <c r="I84" s="194"/>
      <c r="J84" s="194"/>
      <c r="K84" s="194"/>
      <c r="L84" s="194"/>
      <c r="M84" s="194"/>
      <c r="N84" s="194"/>
      <c r="O84" s="194"/>
      <c r="P84" s="194"/>
      <c r="Q84" s="194"/>
    </row>
    <row r="85" spans="1:17">
      <c r="A85" s="194"/>
      <c r="B85" s="194"/>
      <c r="C85" s="126"/>
      <c r="D85" s="126"/>
      <c r="E85" s="126"/>
      <c r="F85" s="194"/>
      <c r="G85" s="194"/>
      <c r="H85" s="194"/>
      <c r="I85" s="194"/>
      <c r="J85" s="194"/>
      <c r="K85" s="194"/>
      <c r="L85" s="194"/>
      <c r="M85" s="194"/>
      <c r="N85" s="194"/>
      <c r="O85" s="194"/>
      <c r="P85" s="194"/>
      <c r="Q85" s="194"/>
    </row>
    <row r="86" spans="1:17">
      <c r="A86" s="194"/>
      <c r="B86" s="194"/>
      <c r="C86" s="126"/>
      <c r="D86" s="126"/>
      <c r="E86" s="126"/>
      <c r="F86" s="194"/>
      <c r="G86" s="194"/>
      <c r="H86" s="194"/>
      <c r="I86" s="194"/>
      <c r="J86" s="194"/>
      <c r="K86" s="194"/>
      <c r="L86" s="194"/>
      <c r="M86" s="194"/>
      <c r="N86" s="194"/>
      <c r="O86" s="194"/>
      <c r="P86" s="194"/>
      <c r="Q86" s="194"/>
    </row>
    <row r="87" spans="1:17">
      <c r="A87" s="194"/>
      <c r="B87" s="194"/>
      <c r="C87" s="126"/>
      <c r="D87" s="126"/>
      <c r="E87" s="126"/>
      <c r="F87" s="194"/>
      <c r="G87" s="194"/>
      <c r="H87" s="194"/>
      <c r="I87" s="194"/>
      <c r="J87" s="194"/>
      <c r="K87" s="194"/>
      <c r="L87" s="194"/>
      <c r="M87" s="194"/>
      <c r="N87" s="194"/>
      <c r="O87" s="194"/>
      <c r="P87" s="194"/>
      <c r="Q87" s="194"/>
    </row>
    <row r="88" spans="1:17">
      <c r="A88" s="194"/>
      <c r="B88" s="194"/>
      <c r="C88" s="126"/>
      <c r="D88" s="126"/>
      <c r="E88" s="126"/>
      <c r="F88" s="194"/>
      <c r="G88" s="194"/>
      <c r="H88" s="194"/>
      <c r="I88" s="194"/>
      <c r="J88" s="194"/>
      <c r="K88" s="194"/>
      <c r="L88" s="194"/>
      <c r="M88" s="194"/>
      <c r="N88" s="194"/>
      <c r="O88" s="194"/>
      <c r="P88" s="194"/>
      <c r="Q88" s="194"/>
    </row>
    <row r="89" spans="1:17">
      <c r="A89" s="194"/>
      <c r="B89" s="194"/>
      <c r="C89" s="126"/>
      <c r="D89" s="126"/>
      <c r="E89" s="126"/>
      <c r="F89" s="194"/>
      <c r="G89" s="194"/>
      <c r="H89" s="194"/>
      <c r="I89" s="194"/>
      <c r="J89" s="194"/>
      <c r="K89" s="194"/>
      <c r="L89" s="194"/>
      <c r="M89" s="194"/>
      <c r="N89" s="194"/>
      <c r="O89" s="194"/>
      <c r="P89" s="194"/>
      <c r="Q89" s="194"/>
    </row>
    <row r="90" spans="1:17">
      <c r="A90" s="194"/>
      <c r="B90" s="194"/>
      <c r="C90" s="126"/>
      <c r="D90" s="126"/>
      <c r="E90" s="126"/>
      <c r="F90" s="194"/>
      <c r="G90" s="194"/>
      <c r="H90" s="194"/>
      <c r="I90" s="194"/>
      <c r="J90" s="194"/>
      <c r="K90" s="194"/>
      <c r="L90" s="194"/>
      <c r="M90" s="194"/>
      <c r="N90" s="194"/>
      <c r="O90" s="194"/>
      <c r="P90" s="194"/>
      <c r="Q90" s="194"/>
    </row>
    <row r="91" spans="1:17">
      <c r="A91" s="194"/>
      <c r="B91" s="194"/>
      <c r="C91" s="126"/>
      <c r="D91" s="126"/>
      <c r="E91" s="126"/>
      <c r="F91" s="194"/>
      <c r="G91" s="194"/>
      <c r="H91" s="194"/>
      <c r="I91" s="194"/>
      <c r="J91" s="194"/>
      <c r="K91" s="194"/>
      <c r="L91" s="194"/>
      <c r="M91" s="194"/>
      <c r="N91" s="194"/>
      <c r="O91" s="194"/>
      <c r="P91" s="194"/>
      <c r="Q91" s="194"/>
    </row>
    <row r="92" spans="1:17">
      <c r="A92" s="194"/>
      <c r="B92" s="194"/>
      <c r="C92" s="126"/>
      <c r="D92" s="126"/>
      <c r="E92" s="126"/>
      <c r="F92" s="194"/>
      <c r="G92" s="194"/>
      <c r="H92" s="194"/>
      <c r="I92" s="194"/>
      <c r="J92" s="194"/>
      <c r="K92" s="194"/>
      <c r="L92" s="194"/>
      <c r="M92" s="194"/>
      <c r="N92" s="194"/>
      <c r="O92" s="194"/>
      <c r="P92" s="194"/>
      <c r="Q92" s="194"/>
    </row>
    <row r="93" spans="1:17">
      <c r="A93" s="194"/>
      <c r="B93" s="194"/>
      <c r="C93" s="126"/>
      <c r="D93" s="126"/>
      <c r="E93" s="126"/>
      <c r="F93" s="194"/>
      <c r="G93" s="194"/>
      <c r="H93" s="194"/>
      <c r="I93" s="194"/>
      <c r="J93" s="194"/>
      <c r="K93" s="194"/>
      <c r="L93" s="194"/>
      <c r="M93" s="194"/>
      <c r="N93" s="194"/>
      <c r="O93" s="194"/>
      <c r="P93" s="194"/>
      <c r="Q93" s="194"/>
    </row>
    <row r="94" spans="1:17">
      <c r="A94" s="194"/>
      <c r="B94" s="194"/>
      <c r="C94" s="126"/>
      <c r="D94" s="126"/>
      <c r="E94" s="126"/>
      <c r="F94" s="194"/>
      <c r="G94" s="194"/>
      <c r="H94" s="194"/>
      <c r="I94" s="194"/>
      <c r="J94" s="194"/>
      <c r="K94" s="194"/>
      <c r="L94" s="194"/>
      <c r="M94" s="194"/>
      <c r="N94" s="194"/>
      <c r="O94" s="194"/>
      <c r="P94" s="194"/>
      <c r="Q94" s="194"/>
    </row>
    <row r="95" spans="1:17">
      <c r="A95" s="194"/>
      <c r="B95" s="194"/>
      <c r="C95" s="126"/>
      <c r="D95" s="126"/>
      <c r="E95" s="126"/>
      <c r="F95" s="194"/>
      <c r="G95" s="194"/>
      <c r="H95" s="194"/>
      <c r="I95" s="194"/>
      <c r="J95" s="194"/>
      <c r="K95" s="194"/>
      <c r="L95" s="194"/>
      <c r="M95" s="194"/>
      <c r="N95" s="194"/>
      <c r="O95" s="194"/>
      <c r="P95" s="194"/>
      <c r="Q95" s="194"/>
    </row>
    <row r="96" spans="1:17">
      <c r="A96" s="194"/>
      <c r="B96" s="194"/>
      <c r="C96" s="126"/>
      <c r="D96" s="126"/>
      <c r="E96" s="126"/>
      <c r="F96" s="194"/>
      <c r="G96" s="194"/>
      <c r="H96" s="194"/>
      <c r="I96" s="194"/>
      <c r="J96" s="194"/>
      <c r="K96" s="194"/>
      <c r="L96" s="194"/>
      <c r="M96" s="194"/>
      <c r="N96" s="194"/>
      <c r="O96" s="194"/>
      <c r="P96" s="194"/>
      <c r="Q96" s="194"/>
    </row>
    <row r="97" spans="1:17">
      <c r="A97" s="194"/>
      <c r="B97" s="194"/>
      <c r="C97" s="126"/>
      <c r="D97" s="126"/>
      <c r="E97" s="126"/>
      <c r="F97" s="194"/>
      <c r="G97" s="194"/>
      <c r="H97" s="194"/>
      <c r="I97" s="194"/>
      <c r="J97" s="194"/>
      <c r="K97" s="194"/>
      <c r="L97" s="194"/>
      <c r="M97" s="194"/>
      <c r="N97" s="194"/>
      <c r="O97" s="194"/>
      <c r="P97" s="194"/>
      <c r="Q97" s="194"/>
    </row>
    <row r="98" spans="1:17">
      <c r="A98" s="194"/>
      <c r="B98" s="194"/>
      <c r="C98" s="126"/>
      <c r="D98" s="126"/>
      <c r="E98" s="126"/>
      <c r="F98" s="194"/>
      <c r="G98" s="194"/>
      <c r="H98" s="194"/>
      <c r="I98" s="194"/>
      <c r="J98" s="194"/>
      <c r="K98" s="194"/>
      <c r="L98" s="194"/>
      <c r="M98" s="194"/>
      <c r="N98" s="194"/>
      <c r="O98" s="194"/>
      <c r="P98" s="194"/>
      <c r="Q98" s="194"/>
    </row>
    <row r="99" spans="1:17">
      <c r="A99" s="194"/>
      <c r="B99" s="194"/>
      <c r="C99" s="126"/>
      <c r="D99" s="126"/>
      <c r="E99" s="126"/>
      <c r="F99" s="194"/>
      <c r="G99" s="194"/>
      <c r="H99" s="194"/>
      <c r="I99" s="194"/>
      <c r="J99" s="194"/>
      <c r="K99" s="194"/>
      <c r="L99" s="194"/>
      <c r="M99" s="194"/>
      <c r="N99" s="194"/>
      <c r="O99" s="194"/>
      <c r="P99" s="194"/>
      <c r="Q99" s="194"/>
    </row>
    <row r="100" spans="1:17">
      <c r="A100" s="194"/>
      <c r="B100" s="194"/>
      <c r="C100" s="126"/>
      <c r="D100" s="126"/>
      <c r="E100" s="126"/>
      <c r="F100" s="194"/>
      <c r="G100" s="194"/>
      <c r="H100" s="194"/>
      <c r="I100" s="194"/>
      <c r="J100" s="194"/>
      <c r="K100" s="194"/>
      <c r="L100" s="194"/>
      <c r="M100" s="194"/>
      <c r="N100" s="194"/>
      <c r="O100" s="194"/>
      <c r="P100" s="194"/>
      <c r="Q100" s="194"/>
    </row>
    <row r="101" spans="1:17">
      <c r="A101" s="194"/>
      <c r="B101" s="194"/>
      <c r="C101" s="126"/>
      <c r="D101" s="126"/>
      <c r="E101" s="126"/>
      <c r="F101" s="194"/>
      <c r="G101" s="194"/>
      <c r="H101" s="194"/>
      <c r="I101" s="194"/>
      <c r="J101" s="194"/>
      <c r="K101" s="194"/>
      <c r="L101" s="194"/>
      <c r="M101" s="194"/>
      <c r="N101" s="194"/>
      <c r="O101" s="194"/>
      <c r="P101" s="194"/>
      <c r="Q101" s="194"/>
    </row>
    <row r="102" spans="1:17">
      <c r="A102" s="194"/>
      <c r="B102" s="194"/>
      <c r="C102" s="126"/>
      <c r="D102" s="126"/>
      <c r="E102" s="126"/>
      <c r="F102" s="194"/>
      <c r="G102" s="194"/>
      <c r="H102" s="194"/>
      <c r="I102" s="194"/>
      <c r="J102" s="194"/>
      <c r="K102" s="194"/>
      <c r="L102" s="194"/>
      <c r="M102" s="194"/>
      <c r="N102" s="194"/>
      <c r="O102" s="194"/>
      <c r="P102" s="194"/>
      <c r="Q102" s="194"/>
    </row>
    <row r="103" spans="1:17">
      <c r="A103" s="194"/>
      <c r="B103" s="194"/>
      <c r="C103" s="126"/>
      <c r="D103" s="126"/>
      <c r="E103" s="126"/>
      <c r="F103" s="194"/>
      <c r="G103" s="194"/>
      <c r="H103" s="194"/>
      <c r="I103" s="194"/>
      <c r="J103" s="194"/>
      <c r="K103" s="194"/>
      <c r="L103" s="194"/>
      <c r="M103" s="194"/>
      <c r="N103" s="194"/>
      <c r="O103" s="194"/>
      <c r="P103" s="194"/>
      <c r="Q103" s="194"/>
    </row>
    <row r="104" spans="1:17">
      <c r="A104" s="194"/>
      <c r="B104" s="194"/>
      <c r="C104" s="126"/>
      <c r="D104" s="126"/>
      <c r="E104" s="126"/>
      <c r="F104" s="194"/>
      <c r="G104" s="194"/>
      <c r="H104" s="194"/>
      <c r="I104" s="194"/>
      <c r="J104" s="194"/>
      <c r="K104" s="194"/>
      <c r="L104" s="194"/>
      <c r="M104" s="194"/>
      <c r="N104" s="194"/>
      <c r="O104" s="194"/>
      <c r="P104" s="194"/>
      <c r="Q104" s="194"/>
    </row>
    <row r="105" spans="1:17">
      <c r="A105" s="194"/>
      <c r="B105" s="194"/>
      <c r="C105" s="126"/>
      <c r="D105" s="126"/>
      <c r="E105" s="126"/>
      <c r="F105" s="194"/>
      <c r="G105" s="194"/>
      <c r="H105" s="194"/>
      <c r="I105" s="194"/>
      <c r="J105" s="194"/>
      <c r="K105" s="194"/>
      <c r="L105" s="194"/>
      <c r="M105" s="194"/>
      <c r="N105" s="194"/>
      <c r="O105" s="194"/>
      <c r="P105" s="194"/>
      <c r="Q105" s="194"/>
    </row>
    <row r="106" spans="1:17">
      <c r="A106" s="194"/>
      <c r="B106" s="194"/>
      <c r="C106" s="126"/>
      <c r="D106" s="126"/>
      <c r="E106" s="126"/>
      <c r="F106" s="194"/>
      <c r="G106" s="194"/>
      <c r="H106" s="194"/>
      <c r="I106" s="194"/>
      <c r="J106" s="194"/>
      <c r="K106" s="194"/>
      <c r="L106" s="194"/>
      <c r="M106" s="194"/>
      <c r="N106" s="194"/>
      <c r="O106" s="194"/>
      <c r="P106" s="194"/>
      <c r="Q106" s="194"/>
    </row>
    <row r="107" spans="1:17">
      <c r="A107" s="194"/>
      <c r="B107" s="194"/>
      <c r="C107" s="126"/>
      <c r="D107" s="126"/>
      <c r="E107" s="126"/>
      <c r="F107" s="194"/>
      <c r="G107" s="194"/>
      <c r="H107" s="194"/>
      <c r="I107" s="194"/>
      <c r="J107" s="194"/>
      <c r="K107" s="194"/>
      <c r="L107" s="194"/>
      <c r="M107" s="194"/>
      <c r="N107" s="194"/>
      <c r="O107" s="194"/>
      <c r="P107" s="194"/>
      <c r="Q107" s="194"/>
    </row>
    <row r="108" spans="1:17">
      <c r="A108" s="194"/>
      <c r="B108" s="194"/>
      <c r="C108" s="126"/>
      <c r="D108" s="126"/>
      <c r="E108" s="126"/>
      <c r="F108" s="194"/>
      <c r="G108" s="194"/>
      <c r="H108" s="194"/>
      <c r="I108" s="194"/>
      <c r="J108" s="194"/>
      <c r="K108" s="194"/>
      <c r="L108" s="194"/>
      <c r="M108" s="194"/>
      <c r="N108" s="194"/>
      <c r="O108" s="194"/>
      <c r="P108" s="194"/>
      <c r="Q108" s="194"/>
    </row>
    <row r="109" spans="1:17">
      <c r="A109" s="194"/>
      <c r="B109" s="194"/>
      <c r="C109" s="126"/>
      <c r="D109" s="126"/>
      <c r="E109" s="126"/>
      <c r="F109" s="194"/>
      <c r="G109" s="194"/>
      <c r="H109" s="194"/>
      <c r="I109" s="194"/>
      <c r="J109" s="194"/>
      <c r="K109" s="194"/>
      <c r="L109" s="194"/>
      <c r="M109" s="194"/>
      <c r="N109" s="194"/>
      <c r="O109" s="194"/>
      <c r="P109" s="194"/>
      <c r="Q109" s="194"/>
    </row>
    <row r="110" spans="1:17">
      <c r="A110" s="194"/>
      <c r="B110" s="194"/>
      <c r="C110" s="126"/>
      <c r="D110" s="126"/>
      <c r="E110" s="126"/>
      <c r="F110" s="194"/>
      <c r="G110" s="194"/>
      <c r="H110" s="194"/>
      <c r="I110" s="194"/>
      <c r="J110" s="194"/>
      <c r="K110" s="194"/>
      <c r="L110" s="194"/>
      <c r="M110" s="194"/>
      <c r="N110" s="194"/>
      <c r="O110" s="194"/>
      <c r="P110" s="194"/>
      <c r="Q110" s="194"/>
    </row>
    <row r="111" spans="1:17">
      <c r="A111" s="194"/>
      <c r="B111" s="194"/>
      <c r="C111" s="126"/>
      <c r="D111" s="126"/>
      <c r="E111" s="126"/>
      <c r="F111" s="194"/>
      <c r="G111" s="194"/>
      <c r="H111" s="194"/>
      <c r="I111" s="194"/>
      <c r="J111" s="194"/>
      <c r="K111" s="194"/>
      <c r="L111" s="194"/>
      <c r="M111" s="194"/>
      <c r="N111" s="194"/>
      <c r="O111" s="194"/>
      <c r="P111" s="194"/>
      <c r="Q111" s="194"/>
    </row>
    <row r="112" spans="1:17">
      <c r="A112" s="194"/>
      <c r="B112" s="194"/>
      <c r="C112" s="126"/>
      <c r="D112" s="126"/>
      <c r="E112" s="126"/>
      <c r="F112" s="194"/>
      <c r="G112" s="194"/>
      <c r="H112" s="194"/>
      <c r="I112" s="194"/>
      <c r="J112" s="194"/>
      <c r="K112" s="194"/>
      <c r="L112" s="194"/>
      <c r="M112" s="194"/>
      <c r="N112" s="194"/>
      <c r="O112" s="194"/>
      <c r="P112" s="194"/>
      <c r="Q112" s="194"/>
    </row>
    <row r="113" spans="1:17">
      <c r="A113" s="194"/>
      <c r="B113" s="194"/>
      <c r="C113" s="126"/>
      <c r="D113" s="126"/>
      <c r="E113" s="126"/>
      <c r="F113" s="194"/>
      <c r="G113" s="194"/>
      <c r="H113" s="194"/>
      <c r="I113" s="194"/>
      <c r="J113" s="194"/>
      <c r="K113" s="194"/>
      <c r="L113" s="194"/>
      <c r="M113" s="194"/>
      <c r="N113" s="194"/>
      <c r="O113" s="194"/>
      <c r="P113" s="194"/>
      <c r="Q113" s="194"/>
    </row>
    <row r="114" spans="1:17">
      <c r="A114" s="194"/>
      <c r="B114" s="194"/>
      <c r="C114" s="126"/>
      <c r="D114" s="126"/>
      <c r="E114" s="126"/>
      <c r="F114" s="194"/>
      <c r="G114" s="194"/>
      <c r="H114" s="194"/>
      <c r="I114" s="194"/>
      <c r="J114" s="194"/>
      <c r="K114" s="194"/>
      <c r="L114" s="194"/>
      <c r="M114" s="194"/>
      <c r="N114" s="194"/>
      <c r="O114" s="194"/>
      <c r="P114" s="194"/>
      <c r="Q114" s="194"/>
    </row>
    <row r="115" spans="1:17">
      <c r="A115" s="194"/>
      <c r="B115" s="194"/>
      <c r="C115" s="126"/>
      <c r="D115" s="126"/>
      <c r="E115" s="126"/>
      <c r="F115" s="194"/>
      <c r="G115" s="194"/>
      <c r="H115" s="194"/>
      <c r="I115" s="194"/>
      <c r="J115" s="194"/>
      <c r="K115" s="194"/>
      <c r="L115" s="194"/>
      <c r="M115" s="194"/>
      <c r="N115" s="194"/>
      <c r="O115" s="194"/>
      <c r="P115" s="194"/>
      <c r="Q115" s="194"/>
    </row>
    <row r="116" spans="1:17">
      <c r="A116" s="194"/>
      <c r="B116" s="194"/>
      <c r="C116" s="126"/>
      <c r="D116" s="126"/>
      <c r="E116" s="126"/>
      <c r="F116" s="194"/>
      <c r="G116" s="194"/>
      <c r="H116" s="194"/>
      <c r="I116" s="194"/>
      <c r="J116" s="194"/>
      <c r="K116" s="194"/>
      <c r="L116" s="194"/>
      <c r="M116" s="194"/>
      <c r="N116" s="194"/>
      <c r="O116" s="194"/>
      <c r="P116" s="194"/>
      <c r="Q116" s="194"/>
    </row>
    <row r="117" spans="1:17">
      <c r="A117" s="194"/>
      <c r="B117" s="194"/>
      <c r="C117" s="126"/>
      <c r="D117" s="126"/>
      <c r="E117" s="126"/>
      <c r="F117" s="194"/>
      <c r="G117" s="194"/>
      <c r="H117" s="194"/>
      <c r="I117" s="194"/>
      <c r="J117" s="194"/>
      <c r="K117" s="194"/>
      <c r="L117" s="194"/>
      <c r="M117" s="194"/>
      <c r="N117" s="194"/>
      <c r="O117" s="194"/>
      <c r="P117" s="194"/>
      <c r="Q117" s="194"/>
    </row>
    <row r="118" spans="1:17">
      <c r="A118" s="194"/>
      <c r="B118" s="194"/>
      <c r="C118" s="126"/>
      <c r="D118" s="126"/>
      <c r="E118" s="126"/>
      <c r="F118" s="194"/>
      <c r="G118" s="194"/>
      <c r="H118" s="194"/>
      <c r="I118" s="194"/>
      <c r="J118" s="194"/>
      <c r="K118" s="194"/>
      <c r="L118" s="194"/>
      <c r="M118" s="194"/>
      <c r="N118" s="194"/>
      <c r="O118" s="194"/>
      <c r="P118" s="194"/>
      <c r="Q118" s="194"/>
    </row>
    <row r="119" spans="1:17">
      <c r="A119" s="194"/>
      <c r="B119" s="194"/>
      <c r="C119" s="126"/>
      <c r="D119" s="126"/>
      <c r="E119" s="126"/>
      <c r="F119" s="194"/>
      <c r="G119" s="194"/>
      <c r="H119" s="194"/>
      <c r="I119" s="194"/>
      <c r="J119" s="194"/>
      <c r="K119" s="194"/>
      <c r="L119" s="194"/>
      <c r="M119" s="194"/>
      <c r="N119" s="194"/>
      <c r="O119" s="194"/>
      <c r="P119" s="194"/>
      <c r="Q119" s="194"/>
    </row>
    <row r="120" spans="1:17">
      <c r="A120" s="194"/>
      <c r="B120" s="194"/>
      <c r="C120" s="126"/>
      <c r="D120" s="126"/>
      <c r="E120" s="126"/>
      <c r="F120" s="194"/>
      <c r="G120" s="194"/>
      <c r="H120" s="194"/>
      <c r="I120" s="194"/>
      <c r="J120" s="194"/>
      <c r="K120" s="194"/>
      <c r="L120" s="194"/>
      <c r="M120" s="194"/>
      <c r="N120" s="194"/>
      <c r="O120" s="194"/>
      <c r="P120" s="194"/>
      <c r="Q120" s="194"/>
    </row>
    <row r="121" spans="1:17">
      <c r="A121" s="194"/>
      <c r="B121" s="194"/>
      <c r="C121" s="126"/>
      <c r="D121" s="126"/>
      <c r="E121" s="126"/>
      <c r="F121" s="194"/>
      <c r="G121" s="194"/>
      <c r="H121" s="194"/>
      <c r="I121" s="194"/>
      <c r="J121" s="194"/>
      <c r="K121" s="194"/>
      <c r="L121" s="194"/>
      <c r="M121" s="194"/>
      <c r="N121" s="194"/>
      <c r="O121" s="194"/>
      <c r="P121" s="194"/>
      <c r="Q121" s="194"/>
    </row>
    <row r="122" spans="1:17">
      <c r="A122" s="194"/>
      <c r="B122" s="194"/>
      <c r="C122" s="126"/>
      <c r="D122" s="126"/>
      <c r="E122" s="126"/>
      <c r="F122" s="194"/>
      <c r="G122" s="194"/>
      <c r="H122" s="194"/>
      <c r="I122" s="194"/>
      <c r="J122" s="194"/>
      <c r="K122" s="194"/>
      <c r="L122" s="194"/>
      <c r="M122" s="194"/>
      <c r="N122" s="194"/>
      <c r="O122" s="194"/>
      <c r="P122" s="194"/>
      <c r="Q122" s="194"/>
    </row>
    <row r="123" spans="1:17">
      <c r="A123" s="194"/>
      <c r="B123" s="194"/>
      <c r="C123" s="126"/>
      <c r="D123" s="126"/>
      <c r="E123" s="126"/>
      <c r="F123" s="194"/>
      <c r="G123" s="194"/>
      <c r="H123" s="194"/>
      <c r="I123" s="194"/>
      <c r="J123" s="194"/>
      <c r="K123" s="194"/>
      <c r="L123" s="194"/>
      <c r="M123" s="194"/>
      <c r="N123" s="194"/>
      <c r="O123" s="194"/>
      <c r="P123" s="194"/>
      <c r="Q123" s="194"/>
    </row>
    <row r="124" spans="1:17">
      <c r="A124" s="194"/>
      <c r="B124" s="194"/>
      <c r="C124" s="126"/>
      <c r="D124" s="126"/>
      <c r="E124" s="126"/>
      <c r="F124" s="194"/>
      <c r="G124" s="194"/>
      <c r="H124" s="194"/>
      <c r="I124" s="194"/>
      <c r="J124" s="194"/>
      <c r="K124" s="194"/>
      <c r="L124" s="194"/>
      <c r="M124" s="194"/>
      <c r="N124" s="194"/>
      <c r="O124" s="194"/>
      <c r="P124" s="194"/>
      <c r="Q124" s="194"/>
    </row>
    <row r="125" spans="1:17">
      <c r="A125" s="194"/>
      <c r="B125" s="194"/>
      <c r="C125" s="126"/>
      <c r="D125" s="126"/>
      <c r="E125" s="126"/>
      <c r="F125" s="194"/>
      <c r="G125" s="194"/>
      <c r="H125" s="194"/>
      <c r="I125" s="194"/>
      <c r="J125" s="194"/>
      <c r="K125" s="194"/>
      <c r="L125" s="194"/>
      <c r="M125" s="194"/>
      <c r="N125" s="194"/>
      <c r="O125" s="194"/>
      <c r="P125" s="194"/>
      <c r="Q125" s="194"/>
    </row>
    <row r="126" spans="1:17">
      <c r="A126" s="194"/>
      <c r="B126" s="194"/>
      <c r="C126" s="126"/>
      <c r="D126" s="126"/>
      <c r="E126" s="126"/>
      <c r="F126" s="194"/>
      <c r="G126" s="194"/>
      <c r="H126" s="194"/>
      <c r="I126" s="194"/>
      <c r="J126" s="194"/>
      <c r="K126" s="194"/>
      <c r="L126" s="194"/>
      <c r="M126" s="194"/>
      <c r="N126" s="194"/>
      <c r="O126" s="194"/>
      <c r="P126" s="194"/>
      <c r="Q126" s="194"/>
    </row>
    <row r="127" spans="1:17">
      <c r="A127" s="194"/>
      <c r="B127" s="194"/>
      <c r="C127" s="126"/>
      <c r="D127" s="126"/>
      <c r="E127" s="126"/>
      <c r="F127" s="194"/>
      <c r="G127" s="194"/>
      <c r="H127" s="194"/>
      <c r="I127" s="194"/>
      <c r="J127" s="194"/>
      <c r="K127" s="194"/>
      <c r="L127" s="194"/>
      <c r="M127" s="194"/>
      <c r="N127" s="194"/>
      <c r="O127" s="194"/>
      <c r="P127" s="194"/>
      <c r="Q127" s="194"/>
    </row>
    <row r="128" spans="1:17">
      <c r="A128" s="194"/>
      <c r="B128" s="194"/>
      <c r="C128" s="126"/>
      <c r="D128" s="126"/>
      <c r="E128" s="126"/>
      <c r="F128" s="194"/>
      <c r="G128" s="194"/>
      <c r="H128" s="194"/>
      <c r="I128" s="194"/>
      <c r="J128" s="194"/>
      <c r="K128" s="194"/>
      <c r="L128" s="194"/>
      <c r="M128" s="194"/>
      <c r="N128" s="194"/>
      <c r="O128" s="194"/>
      <c r="P128" s="194"/>
      <c r="Q128" s="194"/>
    </row>
    <row r="129" spans="1:17">
      <c r="A129" s="194"/>
      <c r="B129" s="194"/>
      <c r="C129" s="126"/>
      <c r="D129" s="126"/>
      <c r="E129" s="126"/>
      <c r="F129" s="194"/>
      <c r="G129" s="194"/>
      <c r="H129" s="194"/>
      <c r="I129" s="194"/>
      <c r="J129" s="194"/>
      <c r="K129" s="194"/>
      <c r="L129" s="194"/>
      <c r="M129" s="194"/>
      <c r="N129" s="194"/>
      <c r="O129" s="194"/>
      <c r="P129" s="194"/>
      <c r="Q129" s="194"/>
    </row>
    <row r="130" spans="1:17">
      <c r="A130" s="194"/>
      <c r="B130" s="194"/>
      <c r="C130" s="126"/>
      <c r="D130" s="126"/>
      <c r="E130" s="126"/>
      <c r="F130" s="194"/>
      <c r="G130" s="194"/>
      <c r="H130" s="194"/>
      <c r="I130" s="194"/>
      <c r="J130" s="194"/>
      <c r="K130" s="194"/>
      <c r="L130" s="194"/>
      <c r="M130" s="194"/>
      <c r="N130" s="194"/>
      <c r="O130" s="194"/>
      <c r="P130" s="194"/>
      <c r="Q130" s="194"/>
    </row>
    <row r="131" spans="1:17">
      <c r="A131" s="194"/>
      <c r="B131" s="194"/>
      <c r="C131" s="126"/>
      <c r="D131" s="126"/>
      <c r="E131" s="126"/>
      <c r="F131" s="194"/>
      <c r="G131" s="194"/>
      <c r="H131" s="194"/>
      <c r="I131" s="194"/>
      <c r="J131" s="194"/>
      <c r="K131" s="194"/>
      <c r="L131" s="194"/>
      <c r="M131" s="194"/>
      <c r="N131" s="194"/>
      <c r="O131" s="194"/>
      <c r="P131" s="194"/>
      <c r="Q131" s="194"/>
    </row>
    <row r="132" spans="1:17">
      <c r="A132" s="194"/>
      <c r="B132" s="194"/>
      <c r="C132" s="126"/>
      <c r="D132" s="126"/>
      <c r="E132" s="126"/>
      <c r="F132" s="194"/>
      <c r="G132" s="194"/>
      <c r="H132" s="194"/>
      <c r="I132" s="194"/>
      <c r="J132" s="194"/>
      <c r="K132" s="194"/>
      <c r="L132" s="194"/>
      <c r="M132" s="194"/>
      <c r="N132" s="194"/>
      <c r="O132" s="194"/>
      <c r="P132" s="194"/>
      <c r="Q132" s="194"/>
    </row>
    <row r="133" spans="1:17">
      <c r="A133" s="194"/>
      <c r="B133" s="194"/>
      <c r="C133" s="126"/>
      <c r="D133" s="126"/>
      <c r="E133" s="126"/>
      <c r="F133" s="194"/>
      <c r="G133" s="194"/>
      <c r="H133" s="194"/>
      <c r="I133" s="194"/>
      <c r="J133" s="194"/>
      <c r="K133" s="194"/>
      <c r="L133" s="194"/>
      <c r="M133" s="194"/>
      <c r="N133" s="194"/>
      <c r="O133" s="194"/>
      <c r="P133" s="194"/>
      <c r="Q133" s="194"/>
    </row>
    <row r="134" spans="1:17">
      <c r="A134" s="194"/>
      <c r="B134" s="194"/>
      <c r="C134" s="126"/>
      <c r="D134" s="126"/>
      <c r="E134" s="126"/>
      <c r="F134" s="194"/>
      <c r="G134" s="194"/>
      <c r="H134" s="194"/>
      <c r="I134" s="194"/>
      <c r="J134" s="194"/>
      <c r="K134" s="194"/>
      <c r="L134" s="194"/>
      <c r="M134" s="194"/>
      <c r="N134" s="194"/>
      <c r="O134" s="194"/>
      <c r="P134" s="194"/>
      <c r="Q134" s="194"/>
    </row>
    <row r="135" spans="1:17">
      <c r="A135" s="194"/>
      <c r="B135" s="194"/>
      <c r="C135" s="126"/>
      <c r="D135" s="126"/>
      <c r="E135" s="126"/>
      <c r="F135" s="194"/>
      <c r="G135" s="194"/>
      <c r="H135" s="194"/>
      <c r="I135" s="194"/>
      <c r="J135" s="194"/>
      <c r="K135" s="194"/>
      <c r="L135" s="194"/>
      <c r="M135" s="194"/>
      <c r="N135" s="194"/>
      <c r="O135" s="194"/>
      <c r="P135" s="194"/>
      <c r="Q135" s="194"/>
    </row>
    <row r="136" spans="1:17">
      <c r="A136" s="194"/>
      <c r="B136" s="194"/>
      <c r="C136" s="126"/>
      <c r="D136" s="126"/>
      <c r="E136" s="126"/>
      <c r="F136" s="194"/>
      <c r="G136" s="194"/>
      <c r="H136" s="194"/>
      <c r="I136" s="194"/>
      <c r="J136" s="194"/>
      <c r="K136" s="194"/>
      <c r="L136" s="194"/>
      <c r="M136" s="194"/>
      <c r="N136" s="194"/>
      <c r="O136" s="194"/>
      <c r="P136" s="194"/>
      <c r="Q136" s="194"/>
    </row>
    <row r="137" spans="1:17">
      <c r="A137" s="194"/>
      <c r="B137" s="194"/>
      <c r="C137" s="126"/>
      <c r="D137" s="126"/>
      <c r="E137" s="126"/>
      <c r="F137" s="194"/>
      <c r="G137" s="194"/>
      <c r="H137" s="194"/>
      <c r="I137" s="194"/>
      <c r="J137" s="194"/>
      <c r="K137" s="194"/>
      <c r="L137" s="194"/>
      <c r="M137" s="194"/>
      <c r="N137" s="194"/>
      <c r="O137" s="194"/>
      <c r="P137" s="194"/>
      <c r="Q137" s="194"/>
    </row>
    <row r="138" spans="1:17">
      <c r="A138" s="194"/>
      <c r="B138" s="194"/>
      <c r="C138" s="126"/>
      <c r="D138" s="126"/>
      <c r="E138" s="126"/>
      <c r="F138" s="194"/>
      <c r="G138" s="194"/>
      <c r="H138" s="194"/>
      <c r="I138" s="194"/>
      <c r="J138" s="194"/>
      <c r="K138" s="194"/>
      <c r="L138" s="194"/>
      <c r="M138" s="194"/>
      <c r="N138" s="194"/>
      <c r="O138" s="194"/>
      <c r="P138" s="194"/>
      <c r="Q138" s="194"/>
    </row>
    <row r="139" spans="1:17">
      <c r="A139" s="194"/>
      <c r="B139" s="194"/>
      <c r="C139" s="126"/>
      <c r="D139" s="126"/>
      <c r="E139" s="126"/>
      <c r="F139" s="194"/>
      <c r="G139" s="194"/>
      <c r="H139" s="194"/>
      <c r="I139" s="194"/>
      <c r="J139" s="194"/>
      <c r="K139" s="194"/>
      <c r="L139" s="194"/>
      <c r="M139" s="194"/>
      <c r="N139" s="194"/>
      <c r="O139" s="194"/>
      <c r="P139" s="194"/>
      <c r="Q139" s="194"/>
    </row>
    <row r="140" spans="1:17">
      <c r="A140" s="194"/>
      <c r="B140" s="194"/>
      <c r="C140" s="126"/>
      <c r="D140" s="126"/>
      <c r="E140" s="126"/>
      <c r="F140" s="194"/>
      <c r="G140" s="194"/>
      <c r="H140" s="194"/>
      <c r="I140" s="194"/>
      <c r="J140" s="194"/>
      <c r="K140" s="194"/>
      <c r="L140" s="194"/>
      <c r="M140" s="194"/>
      <c r="N140" s="194"/>
      <c r="O140" s="194"/>
      <c r="P140" s="194"/>
      <c r="Q140" s="194"/>
    </row>
    <row r="141" spans="1:17">
      <c r="A141" s="194"/>
      <c r="B141" s="194"/>
      <c r="C141" s="126"/>
      <c r="D141" s="126"/>
      <c r="E141" s="126"/>
      <c r="F141" s="194"/>
      <c r="G141" s="194"/>
      <c r="H141" s="194"/>
      <c r="I141" s="194"/>
      <c r="J141" s="194"/>
      <c r="K141" s="194"/>
      <c r="L141" s="194"/>
      <c r="M141" s="194"/>
      <c r="N141" s="194"/>
      <c r="O141" s="194"/>
      <c r="P141" s="194"/>
      <c r="Q141" s="194"/>
    </row>
    <row r="142" spans="1:17">
      <c r="A142" s="194"/>
      <c r="B142" s="194"/>
      <c r="C142" s="126"/>
      <c r="D142" s="126"/>
      <c r="E142" s="126"/>
      <c r="F142" s="194"/>
      <c r="G142" s="194"/>
      <c r="H142" s="194"/>
      <c r="I142" s="194"/>
      <c r="J142" s="194"/>
      <c r="K142" s="194"/>
      <c r="L142" s="194"/>
      <c r="M142" s="194"/>
      <c r="N142" s="194"/>
      <c r="O142" s="194"/>
      <c r="P142" s="194"/>
      <c r="Q142" s="194"/>
    </row>
    <row r="143" spans="1:17">
      <c r="A143" s="194"/>
      <c r="B143" s="194"/>
      <c r="C143" s="126"/>
      <c r="D143" s="126"/>
      <c r="E143" s="126"/>
      <c r="F143" s="194"/>
      <c r="G143" s="194"/>
      <c r="H143" s="194"/>
      <c r="I143" s="194"/>
      <c r="J143" s="194"/>
      <c r="K143" s="194"/>
      <c r="L143" s="194"/>
      <c r="M143" s="194"/>
      <c r="N143" s="194"/>
      <c r="O143" s="194"/>
      <c r="P143" s="194"/>
      <c r="Q143" s="194"/>
    </row>
    <row r="144" spans="1:17">
      <c r="A144" s="194"/>
      <c r="B144" s="194"/>
      <c r="C144" s="126"/>
      <c r="D144" s="126"/>
      <c r="E144" s="126"/>
      <c r="F144" s="194"/>
      <c r="G144" s="194"/>
      <c r="H144" s="194"/>
      <c r="I144" s="194"/>
      <c r="J144" s="194"/>
      <c r="K144" s="194"/>
      <c r="L144" s="194"/>
      <c r="M144" s="194"/>
      <c r="N144" s="194"/>
      <c r="O144" s="194"/>
      <c r="P144" s="194"/>
      <c r="Q144" s="194"/>
    </row>
    <row r="145" spans="1:18">
      <c r="A145" s="194"/>
      <c r="B145" s="194"/>
      <c r="C145" s="126"/>
      <c r="D145" s="126"/>
      <c r="E145" s="126"/>
      <c r="F145" s="194"/>
      <c r="G145" s="194"/>
      <c r="H145" s="194"/>
      <c r="I145" s="194"/>
      <c r="J145" s="194"/>
      <c r="K145" s="194"/>
      <c r="L145" s="194"/>
      <c r="M145" s="194"/>
      <c r="N145" s="194"/>
      <c r="O145" s="194"/>
      <c r="P145" s="194"/>
      <c r="Q145" s="194"/>
    </row>
    <row r="146" spans="1:18">
      <c r="A146" s="194"/>
      <c r="B146" s="194"/>
      <c r="C146" s="126"/>
      <c r="D146" s="126"/>
      <c r="E146" s="126"/>
      <c r="F146" s="194"/>
      <c r="G146" s="194"/>
      <c r="H146" s="194"/>
      <c r="I146" s="194"/>
      <c r="J146" s="194"/>
      <c r="K146" s="194"/>
      <c r="L146" s="194"/>
      <c r="M146" s="194"/>
      <c r="N146" s="194"/>
      <c r="O146" s="194"/>
      <c r="P146" s="194"/>
      <c r="Q146" s="194"/>
    </row>
    <row r="147" spans="1:18">
      <c r="A147" s="194"/>
      <c r="B147" s="194"/>
      <c r="C147" s="126"/>
      <c r="D147" s="126"/>
      <c r="E147" s="126"/>
      <c r="F147" s="194"/>
      <c r="G147" s="194"/>
      <c r="H147" s="194"/>
      <c r="I147" s="194"/>
      <c r="J147" s="194"/>
      <c r="K147" s="194"/>
      <c r="L147" s="194"/>
      <c r="M147" s="194"/>
      <c r="N147" s="194"/>
      <c r="O147" s="194"/>
      <c r="P147" s="194"/>
      <c r="Q147" s="194"/>
    </row>
    <row r="148" spans="1:18">
      <c r="A148" s="194"/>
      <c r="B148" s="194"/>
      <c r="C148" s="126"/>
      <c r="D148" s="126"/>
      <c r="E148" s="126"/>
      <c r="F148" s="194"/>
      <c r="G148" s="194"/>
      <c r="H148" s="194"/>
      <c r="I148" s="194"/>
      <c r="J148" s="194"/>
      <c r="K148" s="194"/>
      <c r="L148" s="194"/>
      <c r="M148" s="194"/>
      <c r="N148" s="194"/>
      <c r="O148" s="194"/>
      <c r="P148" s="194"/>
      <c r="Q148" s="194"/>
    </row>
    <row r="149" spans="1:18">
      <c r="A149" s="194"/>
      <c r="B149" s="194"/>
      <c r="C149" s="126"/>
      <c r="D149" s="126"/>
      <c r="E149" s="126"/>
      <c r="F149" s="194"/>
      <c r="G149" s="194"/>
      <c r="H149" s="194"/>
      <c r="I149" s="194"/>
      <c r="J149" s="194"/>
      <c r="K149" s="194"/>
      <c r="L149" s="194"/>
      <c r="M149" s="194"/>
      <c r="N149" s="194"/>
      <c r="O149" s="194"/>
      <c r="P149" s="194"/>
      <c r="Q149" s="194"/>
    </row>
    <row r="150" spans="1:18">
      <c r="A150" s="194"/>
      <c r="B150" s="194"/>
      <c r="C150" s="126"/>
      <c r="D150" s="126"/>
      <c r="E150" s="126"/>
      <c r="F150" s="194"/>
      <c r="G150" s="194"/>
      <c r="H150" s="194"/>
      <c r="I150" s="194"/>
      <c r="J150" s="194"/>
      <c r="K150" s="194"/>
      <c r="L150" s="194"/>
      <c r="M150" s="194"/>
      <c r="N150" s="194"/>
      <c r="O150" s="194"/>
      <c r="P150" s="194"/>
      <c r="Q150" s="194"/>
      <c r="R150" s="194"/>
    </row>
    <row r="151" spans="1:18">
      <c r="A151" s="194"/>
      <c r="B151" s="194"/>
      <c r="C151" s="126"/>
      <c r="D151" s="126"/>
      <c r="E151" s="126"/>
      <c r="F151" s="194"/>
      <c r="G151" s="194"/>
      <c r="H151" s="194"/>
      <c r="I151" s="194"/>
      <c r="J151" s="194"/>
      <c r="K151" s="194"/>
      <c r="L151" s="194"/>
      <c r="M151" s="194"/>
      <c r="N151" s="194"/>
      <c r="O151" s="194"/>
      <c r="P151" s="194"/>
      <c r="Q151" s="194"/>
      <c r="R151" s="194"/>
    </row>
    <row r="152" spans="1:18">
      <c r="A152" s="194"/>
      <c r="B152" s="194"/>
      <c r="C152" s="126"/>
      <c r="D152" s="126"/>
      <c r="E152" s="126"/>
      <c r="F152" s="194"/>
      <c r="G152" s="194"/>
      <c r="H152" s="194"/>
      <c r="I152" s="194"/>
      <c r="J152" s="194"/>
      <c r="K152" s="194"/>
      <c r="L152" s="194"/>
      <c r="M152" s="194"/>
      <c r="N152" s="194"/>
      <c r="O152" s="194"/>
      <c r="P152" s="194"/>
      <c r="Q152" s="194"/>
      <c r="R152" s="194"/>
    </row>
    <row r="153" spans="1:18">
      <c r="A153" s="194"/>
      <c r="B153" s="194"/>
      <c r="C153" s="126"/>
      <c r="D153" s="126"/>
      <c r="E153" s="126"/>
      <c r="F153" s="194"/>
      <c r="G153" s="194"/>
      <c r="H153" s="194"/>
      <c r="I153" s="194"/>
      <c r="J153" s="194"/>
      <c r="K153" s="194"/>
      <c r="L153" s="194"/>
      <c r="M153" s="194"/>
      <c r="N153" s="194"/>
      <c r="O153" s="194"/>
      <c r="P153" s="194"/>
      <c r="Q153" s="194"/>
      <c r="R153" s="194"/>
    </row>
    <row r="154" spans="1:18">
      <c r="A154" s="194"/>
      <c r="B154" s="194"/>
      <c r="C154" s="126"/>
      <c r="D154" s="126"/>
      <c r="E154" s="126"/>
      <c r="F154" s="194"/>
      <c r="G154" s="194"/>
      <c r="H154" s="194"/>
      <c r="I154" s="194"/>
      <c r="J154" s="194"/>
      <c r="K154" s="194"/>
      <c r="L154" s="194"/>
      <c r="M154" s="194"/>
      <c r="N154" s="194"/>
      <c r="O154" s="194"/>
      <c r="P154" s="194"/>
      <c r="Q154" s="194"/>
      <c r="R154" s="194"/>
    </row>
    <row r="155" spans="1:18">
      <c r="A155" s="194"/>
      <c r="B155" s="194"/>
      <c r="C155" s="126"/>
      <c r="D155" s="126"/>
      <c r="E155" s="126"/>
      <c r="F155" s="194"/>
      <c r="G155" s="194"/>
      <c r="H155" s="194"/>
      <c r="I155" s="194"/>
      <c r="J155" s="194"/>
      <c r="K155" s="194"/>
      <c r="L155" s="194"/>
      <c r="M155" s="194"/>
      <c r="N155" s="194"/>
      <c r="O155" s="194"/>
      <c r="P155" s="194"/>
      <c r="Q155" s="194"/>
      <c r="R155" s="194"/>
    </row>
    <row r="156" spans="1:18">
      <c r="A156" s="194"/>
      <c r="B156" s="194"/>
      <c r="C156" s="126"/>
      <c r="D156" s="126"/>
      <c r="E156" s="126"/>
      <c r="F156" s="194"/>
      <c r="G156" s="194"/>
      <c r="H156" s="194"/>
      <c r="I156" s="194"/>
      <c r="J156" s="194"/>
      <c r="K156" s="194"/>
      <c r="L156" s="194"/>
      <c r="M156" s="194"/>
      <c r="N156" s="194"/>
      <c r="O156" s="194"/>
      <c r="P156" s="194"/>
      <c r="Q156" s="194"/>
      <c r="R156" s="194"/>
    </row>
    <row r="157" spans="1:18">
      <c r="A157" s="194"/>
      <c r="B157" s="194"/>
      <c r="C157" s="126"/>
      <c r="D157" s="126"/>
      <c r="E157" s="126"/>
      <c r="F157" s="194"/>
      <c r="G157" s="194"/>
      <c r="H157" s="194"/>
      <c r="I157" s="194"/>
      <c r="J157" s="194"/>
      <c r="K157" s="194"/>
      <c r="L157" s="194"/>
      <c r="M157" s="194"/>
      <c r="N157" s="194"/>
      <c r="O157" s="194"/>
      <c r="P157" s="194"/>
      <c r="Q157" s="194"/>
      <c r="R157" s="194"/>
    </row>
    <row r="158" spans="1:18">
      <c r="A158" s="194"/>
      <c r="B158" s="194"/>
      <c r="C158" s="126"/>
      <c r="D158" s="126"/>
      <c r="E158" s="126"/>
      <c r="F158" s="194"/>
      <c r="G158" s="194"/>
      <c r="H158" s="194"/>
      <c r="I158" s="194"/>
      <c r="J158" s="194"/>
      <c r="K158" s="194"/>
      <c r="L158" s="194"/>
      <c r="M158" s="194"/>
      <c r="N158" s="194"/>
      <c r="O158" s="194"/>
      <c r="P158" s="194"/>
      <c r="Q158" s="194"/>
      <c r="R158" s="194"/>
    </row>
    <row r="159" spans="1:18">
      <c r="A159" s="194"/>
      <c r="B159" s="194"/>
      <c r="C159" s="126"/>
      <c r="D159" s="126"/>
      <c r="E159" s="126"/>
      <c r="F159" s="194"/>
      <c r="G159" s="194"/>
      <c r="H159" s="194"/>
      <c r="I159" s="194"/>
      <c r="J159" s="194"/>
      <c r="K159" s="194"/>
      <c r="L159" s="194"/>
      <c r="M159" s="194"/>
      <c r="N159" s="194"/>
      <c r="O159" s="194"/>
      <c r="P159" s="194"/>
      <c r="Q159" s="194"/>
      <c r="R159" s="194"/>
    </row>
    <row r="160" spans="1:18">
      <c r="A160" s="194"/>
      <c r="B160" s="194"/>
      <c r="C160" s="126"/>
      <c r="D160" s="126"/>
      <c r="E160" s="126"/>
      <c r="F160" s="194"/>
      <c r="G160" s="194"/>
      <c r="H160" s="194"/>
      <c r="I160" s="194"/>
      <c r="J160" s="194"/>
      <c r="K160" s="194"/>
      <c r="L160" s="194"/>
      <c r="M160" s="194"/>
      <c r="N160" s="194"/>
      <c r="O160" s="194"/>
      <c r="P160" s="194"/>
      <c r="Q160" s="194"/>
      <c r="R160" s="194"/>
    </row>
    <row r="161" spans="3:5" s="194" customFormat="1">
      <c r="C161" s="126"/>
      <c r="D161" s="126"/>
      <c r="E161" s="126"/>
    </row>
    <row r="162" spans="3:5" s="194" customFormat="1">
      <c r="C162" s="126"/>
      <c r="D162" s="126"/>
      <c r="E162" s="126"/>
    </row>
    <row r="163" spans="3:5" s="194" customFormat="1">
      <c r="C163" s="126"/>
      <c r="D163" s="126"/>
      <c r="E163" s="126"/>
    </row>
    <row r="164" spans="3:5" s="194" customFormat="1">
      <c r="C164" s="126"/>
      <c r="D164" s="126"/>
      <c r="E164" s="126"/>
    </row>
    <row r="165" spans="3:5" s="194" customFormat="1">
      <c r="C165" s="126"/>
      <c r="D165" s="126"/>
      <c r="E165" s="126"/>
    </row>
    <row r="166" spans="3:5" s="194" customFormat="1">
      <c r="C166" s="126"/>
      <c r="D166" s="126"/>
      <c r="E166" s="126"/>
    </row>
    <row r="167" spans="3:5" s="194" customFormat="1">
      <c r="C167" s="126"/>
      <c r="D167" s="126"/>
      <c r="E167" s="126"/>
    </row>
    <row r="168" spans="3:5" s="194" customFormat="1">
      <c r="C168" s="126"/>
      <c r="D168" s="126"/>
      <c r="E168" s="126"/>
    </row>
    <row r="169" spans="3:5" s="194" customFormat="1">
      <c r="C169" s="126"/>
      <c r="D169" s="126"/>
      <c r="E169" s="126"/>
    </row>
    <row r="170" spans="3:5" s="194" customFormat="1">
      <c r="C170" s="126"/>
      <c r="D170" s="126"/>
      <c r="E170" s="126"/>
    </row>
    <row r="171" spans="3:5" s="194" customFormat="1">
      <c r="C171" s="126"/>
      <c r="D171" s="126"/>
      <c r="E171" s="126"/>
    </row>
    <row r="172" spans="3:5" s="194" customFormat="1">
      <c r="C172" s="126"/>
      <c r="D172" s="126"/>
      <c r="E172" s="126"/>
    </row>
    <row r="173" spans="3:5" s="194" customFormat="1">
      <c r="C173" s="126"/>
      <c r="D173" s="126"/>
      <c r="E173" s="126"/>
    </row>
    <row r="174" spans="3:5" s="194" customFormat="1">
      <c r="C174" s="126"/>
      <c r="D174" s="126"/>
      <c r="E174" s="126"/>
    </row>
    <row r="175" spans="3:5" s="194" customFormat="1">
      <c r="C175" s="126"/>
      <c r="D175" s="126"/>
      <c r="E175" s="126"/>
    </row>
    <row r="176" spans="3:5" s="194" customFormat="1">
      <c r="C176" s="126"/>
      <c r="D176" s="126"/>
      <c r="E176" s="126"/>
    </row>
    <row r="177" spans="3:5" s="194" customFormat="1">
      <c r="C177" s="126"/>
      <c r="D177" s="126"/>
      <c r="E177" s="126"/>
    </row>
    <row r="178" spans="3:5" s="194" customFormat="1">
      <c r="C178" s="126"/>
      <c r="D178" s="126"/>
      <c r="E178" s="126"/>
    </row>
    <row r="179" spans="3:5" s="194" customFormat="1">
      <c r="C179" s="126"/>
      <c r="D179" s="126"/>
      <c r="E179" s="126"/>
    </row>
    <row r="180" spans="3:5" s="194" customFormat="1">
      <c r="C180" s="126"/>
      <c r="D180" s="126"/>
      <c r="E180" s="126"/>
    </row>
    <row r="181" spans="3:5" s="194" customFormat="1">
      <c r="C181" s="126"/>
      <c r="D181" s="126"/>
      <c r="E181" s="126"/>
    </row>
    <row r="182" spans="3:5" s="194" customFormat="1">
      <c r="C182" s="126"/>
      <c r="D182" s="126"/>
      <c r="E182" s="126"/>
    </row>
    <row r="183" spans="3:5" s="194" customFormat="1">
      <c r="C183" s="126"/>
      <c r="D183" s="126"/>
      <c r="E183" s="126"/>
    </row>
    <row r="184" spans="3:5" s="194" customFormat="1">
      <c r="C184" s="126"/>
      <c r="D184" s="126"/>
      <c r="E184" s="126"/>
    </row>
  </sheetData>
  <mergeCells count="26">
    <mergeCell ref="A1:R1"/>
    <mergeCell ref="A2:R2"/>
    <mergeCell ref="A3:R3"/>
    <mergeCell ref="A4:R4"/>
    <mergeCell ref="F6:F8"/>
    <mergeCell ref="G6:H6"/>
    <mergeCell ref="I6:I8"/>
    <mergeCell ref="J6:J8"/>
    <mergeCell ref="G7:G8"/>
    <mergeCell ref="H7:H8"/>
    <mergeCell ref="N5:P5"/>
    <mergeCell ref="N6:N8"/>
    <mergeCell ref="A5:A8"/>
    <mergeCell ref="B5:B8"/>
    <mergeCell ref="C5:C8"/>
    <mergeCell ref="D5:D8"/>
    <mergeCell ref="O6:P7"/>
    <mergeCell ref="Q5:Q8"/>
    <mergeCell ref="B16:R16"/>
    <mergeCell ref="F5:H5"/>
    <mergeCell ref="I5:J5"/>
    <mergeCell ref="R5:R8"/>
    <mergeCell ref="K5:M5"/>
    <mergeCell ref="K6:K8"/>
    <mergeCell ref="L6:M7"/>
    <mergeCell ref="E5:E8"/>
  </mergeCells>
  <phoneticPr fontId="273" type="noConversion"/>
  <pageMargins left="0.62" right="0.26" top="0.62" bottom="0.5" header="0.3" footer="0.2"/>
  <pageSetup paperSize="9"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Z19"/>
  <sheetViews>
    <sheetView zoomScale="85" zoomScaleNormal="85" workbookViewId="0">
      <selection activeCell="A2" sqref="A2:H2"/>
    </sheetView>
  </sheetViews>
  <sheetFormatPr defaultColWidth="9.140625" defaultRowHeight="18.75"/>
  <cols>
    <col min="1" max="1" width="6" style="139" customWidth="1"/>
    <col min="2" max="2" width="41" style="141" customWidth="1"/>
    <col min="3" max="4" width="11.42578125" style="142" customWidth="1"/>
    <col min="5" max="5" width="13" style="142" customWidth="1"/>
    <col min="6" max="7" width="11.42578125" style="142" customWidth="1"/>
    <col min="8" max="8" width="13" style="142" customWidth="1"/>
    <col min="9" max="10" width="11.42578125" style="142" customWidth="1"/>
    <col min="11" max="11" width="13" style="142" customWidth="1"/>
    <col min="12" max="13" width="11.42578125" style="142" customWidth="1"/>
    <col min="14" max="14" width="13" style="142" customWidth="1"/>
    <col min="15" max="16" width="11.42578125" style="142" customWidth="1"/>
    <col min="17" max="17" width="13" style="142" customWidth="1"/>
    <col min="18" max="19" width="11.42578125" style="142" customWidth="1"/>
    <col min="20" max="20" width="13" style="142" customWidth="1"/>
    <col min="21" max="21" width="11.42578125" style="142" customWidth="1"/>
    <col min="22" max="16384" width="9.140625" style="142"/>
  </cols>
  <sheetData>
    <row r="1" spans="1:26" ht="33" customHeight="1">
      <c r="A1" s="353" t="s">
        <v>145</v>
      </c>
      <c r="B1" s="353"/>
      <c r="C1" s="353"/>
      <c r="D1" s="353"/>
      <c r="E1" s="353"/>
      <c r="F1" s="353"/>
      <c r="G1" s="353"/>
      <c r="H1" s="353"/>
      <c r="I1" s="11"/>
      <c r="J1" s="11"/>
      <c r="K1" s="11"/>
      <c r="L1" s="11"/>
      <c r="M1" s="397" t="s">
        <v>17</v>
      </c>
      <c r="N1" s="397"/>
      <c r="O1" s="397"/>
      <c r="P1" s="397"/>
      <c r="Q1" s="397"/>
      <c r="R1" s="397"/>
      <c r="S1" s="397"/>
      <c r="T1" s="397"/>
      <c r="U1" s="397"/>
      <c r="V1" s="90"/>
    </row>
    <row r="2" spans="1:26" ht="31.5" customHeight="1">
      <c r="A2" s="376" t="s">
        <v>107</v>
      </c>
      <c r="B2" s="376"/>
      <c r="C2" s="376"/>
      <c r="D2" s="376"/>
      <c r="E2" s="376"/>
      <c r="F2" s="376"/>
      <c r="G2" s="376"/>
      <c r="H2" s="376"/>
      <c r="I2" s="11"/>
      <c r="J2" s="11"/>
      <c r="K2" s="11"/>
      <c r="L2" s="11"/>
      <c r="M2" s="398" t="s">
        <v>108</v>
      </c>
      <c r="N2" s="398"/>
      <c r="O2" s="398"/>
      <c r="P2" s="398"/>
      <c r="Q2" s="398"/>
      <c r="R2" s="398"/>
      <c r="S2" s="398"/>
      <c r="T2" s="398"/>
      <c r="U2" s="398"/>
      <c r="V2" s="149"/>
    </row>
    <row r="3" spans="1:26" s="137" customFormat="1" ht="27.75" customHeight="1">
      <c r="A3" s="399" t="s">
        <v>146</v>
      </c>
      <c r="B3" s="399"/>
      <c r="C3" s="399"/>
      <c r="D3" s="399"/>
      <c r="E3" s="399"/>
      <c r="F3" s="399"/>
      <c r="G3" s="399"/>
      <c r="H3" s="399"/>
      <c r="I3" s="399"/>
      <c r="J3" s="399"/>
      <c r="K3" s="399"/>
      <c r="L3" s="399"/>
      <c r="M3" s="399"/>
      <c r="N3" s="399"/>
      <c r="O3" s="399"/>
      <c r="P3" s="399"/>
      <c r="Q3" s="399"/>
      <c r="R3" s="399"/>
      <c r="S3" s="399"/>
      <c r="T3" s="399"/>
      <c r="U3" s="399"/>
    </row>
    <row r="4" spans="1:26" s="138" customFormat="1" ht="31.9" customHeight="1">
      <c r="A4" s="392" t="s">
        <v>147</v>
      </c>
      <c r="B4" s="392"/>
      <c r="C4" s="392"/>
      <c r="D4" s="392"/>
      <c r="E4" s="392"/>
      <c r="F4" s="392"/>
      <c r="G4" s="392"/>
      <c r="H4" s="392"/>
      <c r="I4" s="392"/>
      <c r="J4" s="392"/>
      <c r="K4" s="392"/>
      <c r="L4" s="392"/>
      <c r="M4" s="392"/>
      <c r="N4" s="392"/>
      <c r="O4" s="392"/>
      <c r="P4" s="392"/>
      <c r="Q4" s="392"/>
      <c r="R4" s="392"/>
      <c r="S4" s="392"/>
      <c r="T4" s="392"/>
      <c r="U4" s="392"/>
    </row>
    <row r="5" spans="1:26" s="137" customFormat="1" ht="24.75" customHeight="1">
      <c r="A5" s="393" t="s">
        <v>0</v>
      </c>
      <c r="B5" s="393"/>
      <c r="C5" s="393"/>
      <c r="D5" s="393"/>
      <c r="E5" s="393"/>
      <c r="F5" s="393"/>
      <c r="G5" s="393"/>
      <c r="H5" s="393"/>
      <c r="I5" s="393"/>
      <c r="J5" s="393"/>
      <c r="K5" s="393"/>
      <c r="L5" s="393"/>
      <c r="M5" s="393"/>
      <c r="N5" s="393"/>
      <c r="O5" s="393"/>
      <c r="P5" s="393"/>
      <c r="Q5" s="393"/>
      <c r="R5" s="393"/>
      <c r="S5" s="393"/>
      <c r="T5" s="393"/>
      <c r="U5" s="393"/>
    </row>
    <row r="6" spans="1:26" s="139" customFormat="1" ht="31.9" customHeight="1">
      <c r="A6" s="381" t="s">
        <v>1</v>
      </c>
      <c r="B6" s="381" t="s">
        <v>148</v>
      </c>
      <c r="C6" s="394" t="s">
        <v>2</v>
      </c>
      <c r="D6" s="395"/>
      <c r="E6" s="395"/>
      <c r="F6" s="395"/>
      <c r="G6" s="395"/>
      <c r="H6" s="395"/>
      <c r="I6" s="395"/>
      <c r="J6" s="395"/>
      <c r="K6" s="396"/>
      <c r="L6" s="384" t="s">
        <v>149</v>
      </c>
      <c r="M6" s="385"/>
      <c r="N6" s="386"/>
      <c r="O6" s="384" t="s">
        <v>150</v>
      </c>
      <c r="P6" s="385"/>
      <c r="Q6" s="386"/>
      <c r="R6" s="384" t="s">
        <v>151</v>
      </c>
      <c r="S6" s="385"/>
      <c r="T6" s="386"/>
      <c r="U6" s="381" t="s">
        <v>3</v>
      </c>
      <c r="X6" s="142"/>
      <c r="Y6" s="142"/>
      <c r="Z6" s="142"/>
    </row>
    <row r="7" spans="1:26" s="139" customFormat="1" ht="75" customHeight="1">
      <c r="A7" s="382"/>
      <c r="B7" s="382"/>
      <c r="C7" s="394" t="s">
        <v>4</v>
      </c>
      <c r="D7" s="395"/>
      <c r="E7" s="396"/>
      <c r="F7" s="394" t="s">
        <v>152</v>
      </c>
      <c r="G7" s="395"/>
      <c r="H7" s="396"/>
      <c r="I7" s="394" t="s">
        <v>153</v>
      </c>
      <c r="J7" s="395"/>
      <c r="K7" s="396"/>
      <c r="L7" s="387"/>
      <c r="M7" s="388"/>
      <c r="N7" s="389"/>
      <c r="O7" s="387"/>
      <c r="P7" s="388"/>
      <c r="Q7" s="389"/>
      <c r="R7" s="387"/>
      <c r="S7" s="388"/>
      <c r="T7" s="389"/>
      <c r="U7" s="382"/>
      <c r="X7" s="142"/>
      <c r="Y7" s="142"/>
      <c r="Z7" s="142"/>
    </row>
    <row r="8" spans="1:26" s="139" customFormat="1" ht="28.9" customHeight="1">
      <c r="A8" s="382"/>
      <c r="B8" s="382"/>
      <c r="C8" s="381" t="s">
        <v>5</v>
      </c>
      <c r="D8" s="390" t="s">
        <v>10</v>
      </c>
      <c r="E8" s="391"/>
      <c r="F8" s="381" t="s">
        <v>5</v>
      </c>
      <c r="G8" s="390" t="s">
        <v>10</v>
      </c>
      <c r="H8" s="391"/>
      <c r="I8" s="381" t="s">
        <v>5</v>
      </c>
      <c r="J8" s="390" t="s">
        <v>10</v>
      </c>
      <c r="K8" s="391"/>
      <c r="L8" s="381" t="s">
        <v>5</v>
      </c>
      <c r="M8" s="390" t="s">
        <v>10</v>
      </c>
      <c r="N8" s="391"/>
      <c r="O8" s="381" t="s">
        <v>5</v>
      </c>
      <c r="P8" s="390" t="s">
        <v>10</v>
      </c>
      <c r="Q8" s="391"/>
      <c r="R8" s="381" t="s">
        <v>5</v>
      </c>
      <c r="S8" s="390" t="s">
        <v>10</v>
      </c>
      <c r="T8" s="391"/>
      <c r="U8" s="382"/>
      <c r="X8" s="142"/>
      <c r="Y8" s="130"/>
      <c r="Z8" s="130"/>
    </row>
    <row r="9" spans="1:26" s="139" customFormat="1" ht="52.15" customHeight="1">
      <c r="A9" s="383"/>
      <c r="B9" s="383"/>
      <c r="C9" s="383"/>
      <c r="D9" s="143" t="s">
        <v>128</v>
      </c>
      <c r="E9" s="143" t="s">
        <v>154</v>
      </c>
      <c r="F9" s="383"/>
      <c r="G9" s="143" t="s">
        <v>128</v>
      </c>
      <c r="H9" s="143" t="s">
        <v>154</v>
      </c>
      <c r="I9" s="383"/>
      <c r="J9" s="143" t="s">
        <v>128</v>
      </c>
      <c r="K9" s="143" t="s">
        <v>154</v>
      </c>
      <c r="L9" s="383"/>
      <c r="M9" s="143" t="s">
        <v>128</v>
      </c>
      <c r="N9" s="143" t="s">
        <v>154</v>
      </c>
      <c r="O9" s="383"/>
      <c r="P9" s="143" t="s">
        <v>128</v>
      </c>
      <c r="Q9" s="143" t="s">
        <v>154</v>
      </c>
      <c r="R9" s="383"/>
      <c r="S9" s="143" t="s">
        <v>128</v>
      </c>
      <c r="T9" s="143" t="s">
        <v>154</v>
      </c>
      <c r="U9" s="383"/>
      <c r="X9" s="142"/>
    </row>
    <row r="10" spans="1:26" s="139" customFormat="1" ht="19.149999999999999" customHeight="1">
      <c r="A10" s="143">
        <v>1</v>
      </c>
      <c r="B10" s="143">
        <v>2</v>
      </c>
      <c r="C10" s="143">
        <v>3</v>
      </c>
      <c r="D10" s="143">
        <v>4</v>
      </c>
      <c r="E10" s="143">
        <v>5</v>
      </c>
      <c r="F10" s="143">
        <v>6</v>
      </c>
      <c r="G10" s="143">
        <v>7</v>
      </c>
      <c r="H10" s="143">
        <v>8</v>
      </c>
      <c r="I10" s="143">
        <v>9</v>
      </c>
      <c r="J10" s="143">
        <v>10</v>
      </c>
      <c r="K10" s="143">
        <v>11</v>
      </c>
      <c r="L10" s="143">
        <v>12</v>
      </c>
      <c r="M10" s="143">
        <v>13</v>
      </c>
      <c r="N10" s="143">
        <v>14</v>
      </c>
      <c r="O10" s="143">
        <v>15</v>
      </c>
      <c r="P10" s="143">
        <v>16</v>
      </c>
      <c r="Q10" s="143">
        <v>17</v>
      </c>
      <c r="R10" s="143">
        <v>18</v>
      </c>
      <c r="S10" s="143">
        <v>19</v>
      </c>
      <c r="T10" s="143">
        <v>20</v>
      </c>
      <c r="U10" s="143">
        <v>21</v>
      </c>
    </row>
    <row r="11" spans="1:26" ht="36" customHeight="1">
      <c r="A11" s="143"/>
      <c r="B11" s="144" t="s">
        <v>9</v>
      </c>
      <c r="C11" s="145"/>
      <c r="D11" s="145"/>
      <c r="E11" s="145"/>
      <c r="F11" s="145"/>
      <c r="G11" s="145"/>
      <c r="H11" s="145"/>
      <c r="I11" s="145"/>
      <c r="J11" s="145"/>
      <c r="K11" s="145"/>
      <c r="L11" s="145"/>
      <c r="M11" s="145"/>
      <c r="N11" s="145"/>
      <c r="O11" s="145"/>
      <c r="P11" s="145"/>
      <c r="Q11" s="145"/>
      <c r="R11" s="145"/>
      <c r="S11" s="145"/>
      <c r="T11" s="145"/>
      <c r="U11" s="148"/>
    </row>
    <row r="12" spans="1:26" ht="39" customHeight="1">
      <c r="A12" s="145">
        <v>1</v>
      </c>
      <c r="B12" s="146" t="s">
        <v>155</v>
      </c>
      <c r="C12" s="145"/>
      <c r="D12" s="145"/>
      <c r="E12" s="145"/>
      <c r="F12" s="145"/>
      <c r="G12" s="145"/>
      <c r="H12" s="145"/>
      <c r="I12" s="145"/>
      <c r="J12" s="145"/>
      <c r="K12" s="145"/>
      <c r="L12" s="145"/>
      <c r="M12" s="145"/>
      <c r="N12" s="145"/>
      <c r="O12" s="145"/>
      <c r="P12" s="145"/>
      <c r="Q12" s="145"/>
      <c r="R12" s="145"/>
      <c r="S12" s="145"/>
      <c r="T12" s="145"/>
      <c r="U12" s="148"/>
    </row>
    <row r="13" spans="1:26" s="140" customFormat="1" ht="39" customHeight="1">
      <c r="A13" s="145">
        <v>2</v>
      </c>
      <c r="B13" s="146" t="s">
        <v>155</v>
      </c>
      <c r="C13" s="145"/>
      <c r="D13" s="145"/>
      <c r="E13" s="145"/>
      <c r="F13" s="145"/>
      <c r="G13" s="145"/>
      <c r="H13" s="145"/>
      <c r="I13" s="145"/>
      <c r="J13" s="145"/>
      <c r="K13" s="145"/>
      <c r="L13" s="145"/>
      <c r="M13" s="145"/>
      <c r="N13" s="145"/>
      <c r="O13" s="145"/>
      <c r="P13" s="145"/>
      <c r="Q13" s="145"/>
      <c r="R13" s="145"/>
      <c r="S13" s="145"/>
      <c r="T13" s="145"/>
      <c r="U13" s="150"/>
    </row>
    <row r="14" spans="1:26" s="140" customFormat="1" ht="39" customHeight="1">
      <c r="A14" s="145" t="s">
        <v>59</v>
      </c>
      <c r="B14" s="144" t="s">
        <v>59</v>
      </c>
      <c r="C14" s="145"/>
      <c r="D14" s="145"/>
      <c r="E14" s="145"/>
      <c r="F14" s="145"/>
      <c r="G14" s="145"/>
      <c r="H14" s="145"/>
      <c r="I14" s="145"/>
      <c r="J14" s="145"/>
      <c r="K14" s="145"/>
      <c r="L14" s="145"/>
      <c r="M14" s="145"/>
      <c r="N14" s="145"/>
      <c r="O14" s="145"/>
      <c r="P14" s="145"/>
      <c r="Q14" s="145"/>
      <c r="R14" s="145"/>
      <c r="S14" s="145"/>
      <c r="T14" s="145"/>
      <c r="U14" s="150"/>
    </row>
    <row r="15" spans="1:26" ht="18.399999999999999" customHeight="1">
      <c r="A15" s="143"/>
      <c r="B15" s="147"/>
      <c r="C15" s="148"/>
      <c r="D15" s="148"/>
      <c r="E15" s="148"/>
      <c r="F15" s="148"/>
      <c r="G15" s="148"/>
      <c r="H15" s="148"/>
      <c r="I15" s="148"/>
      <c r="J15" s="148"/>
      <c r="K15" s="148"/>
      <c r="L15" s="148"/>
      <c r="M15" s="148"/>
      <c r="N15" s="148"/>
      <c r="O15" s="148"/>
      <c r="P15" s="148"/>
      <c r="Q15" s="148"/>
      <c r="R15" s="148"/>
      <c r="S15" s="148"/>
      <c r="T15" s="148"/>
      <c r="U15" s="148"/>
    </row>
    <row r="17" spans="2:21">
      <c r="B17" s="130" t="s">
        <v>156</v>
      </c>
      <c r="C17" s="130"/>
      <c r="D17" s="130"/>
      <c r="E17" s="130"/>
      <c r="F17" s="130"/>
      <c r="G17" s="130"/>
      <c r="H17" s="130"/>
      <c r="I17" s="130"/>
      <c r="J17" s="130"/>
      <c r="K17" s="130"/>
      <c r="L17" s="130"/>
      <c r="M17" s="130"/>
      <c r="N17" s="130"/>
      <c r="O17" s="130"/>
      <c r="P17" s="130"/>
      <c r="Q17" s="130"/>
      <c r="R17" s="130"/>
      <c r="S17" s="130"/>
      <c r="T17" s="130"/>
    </row>
    <row r="18" spans="2:21">
      <c r="B18" s="373" t="s">
        <v>157</v>
      </c>
      <c r="C18" s="373"/>
      <c r="D18" s="373"/>
      <c r="E18" s="373"/>
      <c r="F18" s="373"/>
      <c r="G18" s="373"/>
      <c r="H18" s="373"/>
      <c r="I18" s="373"/>
      <c r="J18" s="373"/>
      <c r="K18" s="373"/>
      <c r="L18" s="373"/>
      <c r="M18" s="373"/>
      <c r="N18" s="373"/>
      <c r="O18" s="373"/>
      <c r="P18" s="373"/>
      <c r="Q18" s="373"/>
      <c r="R18" s="373"/>
      <c r="S18" s="373"/>
      <c r="T18" s="373"/>
    </row>
    <row r="19" spans="2:21">
      <c r="B19" s="373" t="s">
        <v>158</v>
      </c>
      <c r="C19" s="373"/>
      <c r="D19" s="373"/>
      <c r="E19" s="373"/>
      <c r="F19" s="373"/>
      <c r="G19" s="373"/>
      <c r="H19" s="373"/>
      <c r="I19" s="373"/>
      <c r="J19" s="373"/>
      <c r="K19" s="373"/>
      <c r="L19" s="373"/>
      <c r="M19" s="373"/>
      <c r="N19" s="373"/>
      <c r="O19" s="373"/>
      <c r="P19" s="373"/>
      <c r="Q19" s="373"/>
      <c r="R19" s="373"/>
      <c r="S19" s="373"/>
      <c r="T19" s="373"/>
      <c r="U19" s="373"/>
    </row>
  </sheetData>
  <mergeCells count="31">
    <mergeCell ref="A1:H1"/>
    <mergeCell ref="M1:U1"/>
    <mergeCell ref="A2:H2"/>
    <mergeCell ref="M2:U2"/>
    <mergeCell ref="A3:U3"/>
    <mergeCell ref="J8:K8"/>
    <mergeCell ref="M8:N8"/>
    <mergeCell ref="P8:Q8"/>
    <mergeCell ref="A4:U4"/>
    <mergeCell ref="A5:U5"/>
    <mergeCell ref="C6:K6"/>
    <mergeCell ref="C7:E7"/>
    <mergeCell ref="F7:H7"/>
    <mergeCell ref="I7:K7"/>
    <mergeCell ref="S8:T8"/>
    <mergeCell ref="B18:T18"/>
    <mergeCell ref="B19:U19"/>
    <mergeCell ref="A6:A9"/>
    <mergeCell ref="B6:B9"/>
    <mergeCell ref="C8:C9"/>
    <mergeCell ref="F8:F9"/>
    <mergeCell ref="I8:I9"/>
    <mergeCell ref="L8:L9"/>
    <mergeCell ref="O8:O9"/>
    <mergeCell ref="R8:R9"/>
    <mergeCell ref="U6:U9"/>
    <mergeCell ref="L6:N7"/>
    <mergeCell ref="O6:Q7"/>
    <mergeCell ref="R6:T7"/>
    <mergeCell ref="D8:E8"/>
    <mergeCell ref="G8:H8"/>
  </mergeCells>
  <printOptions horizontalCentered="1"/>
  <pageMargins left="0.35433070866141703" right="0.39370078740157499" top="0.74803149606299202" bottom="0.86614173228346403" header="0.511811023622047" footer="0.511811023622047"/>
  <pageSetup paperSize="9" scale="50" fitToHeight="0" orientation="landscape"/>
  <headerFooter differentFirst="1"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W371"/>
  <sheetViews>
    <sheetView zoomScale="85" zoomScaleNormal="85" workbookViewId="0">
      <selection sqref="A1:N1"/>
    </sheetView>
  </sheetViews>
  <sheetFormatPr defaultColWidth="9.140625" defaultRowHeight="12.75"/>
  <cols>
    <col min="1" max="1" width="5.140625" style="103" customWidth="1"/>
    <col min="2" max="2" width="33.42578125" style="104" customWidth="1"/>
    <col min="3" max="4" width="7.42578125" style="105" customWidth="1"/>
    <col min="5" max="5" width="8.42578125" style="105" customWidth="1"/>
    <col min="6" max="6" width="10.140625" style="102" customWidth="1"/>
    <col min="7" max="7" width="11" style="102" customWidth="1"/>
    <col min="8" max="8" width="8.7109375" style="102" customWidth="1"/>
    <col min="9" max="9" width="10.140625" style="102" customWidth="1"/>
    <col min="10" max="10" width="11" style="102" customWidth="1"/>
    <col min="11" max="14" width="8.7109375" style="102" customWidth="1"/>
    <col min="15" max="16" width="9.42578125" style="102" hidden="1" customWidth="1"/>
    <col min="17" max="17" width="10.7109375" style="102" hidden="1" customWidth="1"/>
    <col min="18" max="18" width="10.42578125" style="102" hidden="1" customWidth="1"/>
    <col min="19" max="30" width="10.42578125" style="102" customWidth="1"/>
    <col min="31" max="31" width="9.42578125" style="102" customWidth="1"/>
    <col min="32" max="32" width="11" style="102" customWidth="1"/>
    <col min="33" max="33" width="11.42578125" style="102" customWidth="1"/>
    <col min="34" max="34" width="9.42578125" style="102" hidden="1" customWidth="1"/>
    <col min="35" max="35" width="11" style="102" hidden="1" customWidth="1"/>
    <col min="36" max="36" width="11.42578125" style="102" hidden="1" customWidth="1"/>
    <col min="37" max="37" width="11.42578125" style="102" customWidth="1"/>
    <col min="38" max="16384" width="9.140625" style="106"/>
  </cols>
  <sheetData>
    <row r="1" spans="1:43" ht="25.5" customHeight="1">
      <c r="A1" s="353" t="s">
        <v>159</v>
      </c>
      <c r="B1" s="353"/>
      <c r="C1" s="353"/>
      <c r="D1" s="353"/>
      <c r="E1" s="353"/>
      <c r="F1" s="353"/>
      <c r="G1" s="353"/>
      <c r="H1" s="353"/>
      <c r="I1" s="353"/>
      <c r="J1" s="353"/>
      <c r="K1" s="353"/>
      <c r="L1" s="353"/>
      <c r="M1" s="353"/>
      <c r="N1" s="353"/>
      <c r="AA1" s="397" t="s">
        <v>17</v>
      </c>
      <c r="AB1" s="397"/>
      <c r="AC1" s="397"/>
      <c r="AD1" s="397"/>
      <c r="AE1" s="397"/>
      <c r="AF1" s="397"/>
      <c r="AG1" s="397"/>
      <c r="AH1" s="397"/>
      <c r="AI1" s="397"/>
      <c r="AJ1" s="397"/>
      <c r="AK1" s="397"/>
    </row>
    <row r="2" spans="1:43" ht="31.5" customHeight="1">
      <c r="A2" s="376" t="s">
        <v>107</v>
      </c>
      <c r="B2" s="376"/>
      <c r="C2" s="376"/>
      <c r="D2" s="376"/>
      <c r="E2" s="376"/>
      <c r="F2" s="376"/>
      <c r="G2" s="376"/>
      <c r="H2" s="376"/>
      <c r="I2" s="376"/>
      <c r="J2" s="376"/>
      <c r="K2" s="376"/>
      <c r="L2" s="376"/>
      <c r="M2" s="376"/>
      <c r="N2" s="376"/>
      <c r="AA2" s="398" t="s">
        <v>108</v>
      </c>
      <c r="AB2" s="398"/>
      <c r="AC2" s="398"/>
      <c r="AD2" s="398"/>
      <c r="AE2" s="398"/>
      <c r="AF2" s="398"/>
      <c r="AG2" s="398"/>
      <c r="AH2" s="398"/>
      <c r="AI2" s="398"/>
      <c r="AJ2" s="398"/>
      <c r="AK2" s="398"/>
    </row>
    <row r="3" spans="1:43" s="94" customFormat="1" ht="22.5" customHeight="1">
      <c r="A3" s="418" t="s">
        <v>146</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133"/>
      <c r="AM3" s="133"/>
      <c r="AN3" s="133"/>
      <c r="AO3" s="133"/>
      <c r="AP3" s="133"/>
    </row>
    <row r="4" spans="1:43" s="95" customFormat="1" ht="31.5" customHeight="1">
      <c r="A4" s="353" t="s">
        <v>160</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row>
    <row r="5" spans="1:43" s="96" customFormat="1" ht="28.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134"/>
      <c r="AH5" s="134"/>
      <c r="AI5" s="134"/>
      <c r="AJ5" s="134"/>
      <c r="AK5" s="14" t="s">
        <v>0</v>
      </c>
    </row>
    <row r="6" spans="1:43" s="97" customFormat="1" ht="25.5" customHeight="1">
      <c r="A6" s="400" t="s">
        <v>18</v>
      </c>
      <c r="B6" s="400" t="s">
        <v>19</v>
      </c>
      <c r="C6" s="400" t="s">
        <v>21</v>
      </c>
      <c r="D6" s="400" t="s">
        <v>22</v>
      </c>
      <c r="E6" s="400" t="s">
        <v>23</v>
      </c>
      <c r="F6" s="405" t="s">
        <v>67</v>
      </c>
      <c r="G6" s="406"/>
      <c r="H6" s="407"/>
      <c r="I6" s="405" t="s">
        <v>161</v>
      </c>
      <c r="J6" s="406"/>
      <c r="K6" s="406"/>
      <c r="L6" s="406"/>
      <c r="M6" s="406"/>
      <c r="N6" s="407"/>
      <c r="O6" s="405" t="s">
        <v>162</v>
      </c>
      <c r="P6" s="406"/>
      <c r="Q6" s="407"/>
      <c r="R6" s="400"/>
      <c r="S6" s="405" t="s">
        <v>163</v>
      </c>
      <c r="T6" s="407"/>
      <c r="U6" s="405" t="s">
        <v>164</v>
      </c>
      <c r="V6" s="406"/>
      <c r="W6" s="405" t="s">
        <v>165</v>
      </c>
      <c r="X6" s="406"/>
      <c r="Y6" s="407"/>
      <c r="Z6" s="405" t="s">
        <v>166</v>
      </c>
      <c r="AA6" s="406"/>
      <c r="AB6" s="407"/>
      <c r="AC6" s="405" t="s">
        <v>167</v>
      </c>
      <c r="AD6" s="407"/>
      <c r="AE6" s="405" t="s">
        <v>120</v>
      </c>
      <c r="AF6" s="406"/>
      <c r="AG6" s="407"/>
      <c r="AH6" s="405" t="s">
        <v>168</v>
      </c>
      <c r="AI6" s="406"/>
      <c r="AJ6" s="407"/>
      <c r="AK6" s="400" t="s">
        <v>3</v>
      </c>
    </row>
    <row r="7" spans="1:43" s="98" customFormat="1" ht="38.25" customHeight="1">
      <c r="A7" s="402"/>
      <c r="B7" s="402"/>
      <c r="C7" s="402"/>
      <c r="D7" s="402"/>
      <c r="E7" s="402"/>
      <c r="F7" s="408"/>
      <c r="G7" s="409"/>
      <c r="H7" s="410"/>
      <c r="I7" s="408"/>
      <c r="J7" s="409"/>
      <c r="K7" s="409"/>
      <c r="L7" s="409"/>
      <c r="M7" s="409"/>
      <c r="N7" s="410"/>
      <c r="O7" s="408"/>
      <c r="P7" s="409"/>
      <c r="Q7" s="410"/>
      <c r="R7" s="401"/>
      <c r="S7" s="408"/>
      <c r="T7" s="410"/>
      <c r="U7" s="408"/>
      <c r="V7" s="409"/>
      <c r="W7" s="408"/>
      <c r="X7" s="409"/>
      <c r="Y7" s="410"/>
      <c r="Z7" s="408"/>
      <c r="AA7" s="409"/>
      <c r="AB7" s="410"/>
      <c r="AC7" s="408"/>
      <c r="AD7" s="410"/>
      <c r="AE7" s="408"/>
      <c r="AF7" s="409"/>
      <c r="AG7" s="410"/>
      <c r="AH7" s="408"/>
      <c r="AI7" s="409"/>
      <c r="AJ7" s="410"/>
      <c r="AK7" s="402"/>
    </row>
    <row r="8" spans="1:43" s="98" customFormat="1" ht="27" customHeight="1">
      <c r="A8" s="402"/>
      <c r="B8" s="402"/>
      <c r="C8" s="402"/>
      <c r="D8" s="402"/>
      <c r="E8" s="402"/>
      <c r="F8" s="400" t="s">
        <v>169</v>
      </c>
      <c r="G8" s="400" t="s">
        <v>27</v>
      </c>
      <c r="H8" s="356" t="s">
        <v>170</v>
      </c>
      <c r="I8" s="400" t="s">
        <v>169</v>
      </c>
      <c r="J8" s="400" t="s">
        <v>27</v>
      </c>
      <c r="K8" s="412" t="s">
        <v>170</v>
      </c>
      <c r="L8" s="413"/>
      <c r="M8" s="413"/>
      <c r="N8" s="414"/>
      <c r="O8" s="400" t="s">
        <v>169</v>
      </c>
      <c r="P8" s="400" t="s">
        <v>27</v>
      </c>
      <c r="Q8" s="356" t="s">
        <v>171</v>
      </c>
      <c r="R8" s="356" t="s">
        <v>172</v>
      </c>
      <c r="S8" s="400" t="s">
        <v>5</v>
      </c>
      <c r="T8" s="400" t="s">
        <v>171</v>
      </c>
      <c r="U8" s="417" t="s">
        <v>5</v>
      </c>
      <c r="V8" s="400" t="s">
        <v>171</v>
      </c>
      <c r="W8" s="400" t="s">
        <v>29</v>
      </c>
      <c r="X8" s="412" t="s">
        <v>10</v>
      </c>
      <c r="Y8" s="414"/>
      <c r="Z8" s="400" t="s">
        <v>5</v>
      </c>
      <c r="AA8" s="415" t="s">
        <v>171</v>
      </c>
      <c r="AB8" s="416"/>
      <c r="AC8" s="400" t="s">
        <v>5</v>
      </c>
      <c r="AD8" s="356" t="s">
        <v>171</v>
      </c>
      <c r="AE8" s="400" t="s">
        <v>29</v>
      </c>
      <c r="AF8" s="412" t="s">
        <v>171</v>
      </c>
      <c r="AG8" s="414"/>
      <c r="AH8" s="400" t="s">
        <v>29</v>
      </c>
      <c r="AI8" s="412" t="s">
        <v>171</v>
      </c>
      <c r="AJ8" s="414"/>
      <c r="AK8" s="402"/>
    </row>
    <row r="9" spans="1:43" s="98" customFormat="1" ht="121.5" customHeight="1">
      <c r="A9" s="401"/>
      <c r="B9" s="401"/>
      <c r="C9" s="401"/>
      <c r="D9" s="401"/>
      <c r="E9" s="401"/>
      <c r="F9" s="401"/>
      <c r="G9" s="401"/>
      <c r="H9" s="357"/>
      <c r="I9" s="401"/>
      <c r="J9" s="401"/>
      <c r="K9" s="131" t="s">
        <v>5</v>
      </c>
      <c r="L9" s="131" t="s">
        <v>173</v>
      </c>
      <c r="M9" s="131" t="s">
        <v>174</v>
      </c>
      <c r="N9" s="131" t="s">
        <v>175</v>
      </c>
      <c r="O9" s="401"/>
      <c r="P9" s="401"/>
      <c r="Q9" s="357"/>
      <c r="R9" s="357"/>
      <c r="S9" s="401"/>
      <c r="T9" s="401"/>
      <c r="U9" s="417"/>
      <c r="V9" s="401"/>
      <c r="W9" s="401"/>
      <c r="X9" s="107" t="s">
        <v>127</v>
      </c>
      <c r="Y9" s="107" t="s">
        <v>128</v>
      </c>
      <c r="Z9" s="401"/>
      <c r="AA9" s="132" t="s">
        <v>5</v>
      </c>
      <c r="AB9" s="131" t="s">
        <v>176</v>
      </c>
      <c r="AC9" s="401"/>
      <c r="AD9" s="357"/>
      <c r="AE9" s="401"/>
      <c r="AF9" s="108" t="s">
        <v>5</v>
      </c>
      <c r="AG9" s="131" t="s">
        <v>177</v>
      </c>
      <c r="AH9" s="401"/>
      <c r="AI9" s="108" t="s">
        <v>5</v>
      </c>
      <c r="AJ9" s="131" t="s">
        <v>177</v>
      </c>
      <c r="AK9" s="401"/>
      <c r="AN9" s="411"/>
      <c r="AO9" s="411"/>
      <c r="AP9" s="411"/>
      <c r="AQ9" s="411"/>
    </row>
    <row r="10" spans="1:43" s="98" customFormat="1" ht="30.75" customHeight="1">
      <c r="A10" s="108">
        <v>1</v>
      </c>
      <c r="B10" s="108">
        <f>A10+1</f>
        <v>2</v>
      </c>
      <c r="C10" s="108">
        <f t="shared" ref="C10:N10" si="0">B10+1</f>
        <v>3</v>
      </c>
      <c r="D10" s="108">
        <f t="shared" si="0"/>
        <v>4</v>
      </c>
      <c r="E10" s="108">
        <f t="shared" si="0"/>
        <v>5</v>
      </c>
      <c r="F10" s="108">
        <f t="shared" si="0"/>
        <v>6</v>
      </c>
      <c r="G10" s="108">
        <f t="shared" si="0"/>
        <v>7</v>
      </c>
      <c r="H10" s="108">
        <f t="shared" si="0"/>
        <v>8</v>
      </c>
      <c r="I10" s="108">
        <f t="shared" si="0"/>
        <v>9</v>
      </c>
      <c r="J10" s="108">
        <f t="shared" si="0"/>
        <v>10</v>
      </c>
      <c r="K10" s="108">
        <f t="shared" si="0"/>
        <v>11</v>
      </c>
      <c r="L10" s="108">
        <f t="shared" si="0"/>
        <v>12</v>
      </c>
      <c r="M10" s="108">
        <f t="shared" si="0"/>
        <v>13</v>
      </c>
      <c r="N10" s="108">
        <f t="shared" si="0"/>
        <v>14</v>
      </c>
      <c r="O10" s="108">
        <v>15</v>
      </c>
      <c r="P10" s="108">
        <v>16</v>
      </c>
      <c r="Q10" s="108">
        <v>17</v>
      </c>
      <c r="R10" s="108">
        <v>21</v>
      </c>
      <c r="S10" s="108">
        <f>N10+1</f>
        <v>15</v>
      </c>
      <c r="T10" s="108">
        <f t="shared" ref="T10:AG10" si="1">S10+1</f>
        <v>16</v>
      </c>
      <c r="U10" s="108">
        <f t="shared" si="1"/>
        <v>17</v>
      </c>
      <c r="V10" s="108">
        <f t="shared" si="1"/>
        <v>18</v>
      </c>
      <c r="W10" s="108">
        <f t="shared" si="1"/>
        <v>19</v>
      </c>
      <c r="X10" s="108">
        <f t="shared" si="1"/>
        <v>20</v>
      </c>
      <c r="Y10" s="108">
        <f t="shared" si="1"/>
        <v>21</v>
      </c>
      <c r="Z10" s="108">
        <f t="shared" si="1"/>
        <v>22</v>
      </c>
      <c r="AA10" s="108">
        <f t="shared" si="1"/>
        <v>23</v>
      </c>
      <c r="AB10" s="108">
        <f t="shared" si="1"/>
        <v>24</v>
      </c>
      <c r="AC10" s="108">
        <f t="shared" si="1"/>
        <v>25</v>
      </c>
      <c r="AD10" s="108">
        <f t="shared" si="1"/>
        <v>26</v>
      </c>
      <c r="AE10" s="108">
        <f t="shared" si="1"/>
        <v>27</v>
      </c>
      <c r="AF10" s="108">
        <f t="shared" si="1"/>
        <v>28</v>
      </c>
      <c r="AG10" s="108">
        <f t="shared" si="1"/>
        <v>29</v>
      </c>
      <c r="AH10" s="108">
        <v>31</v>
      </c>
      <c r="AI10" s="108">
        <v>31</v>
      </c>
      <c r="AJ10" s="108">
        <v>33</v>
      </c>
      <c r="AK10" s="108">
        <f>AG10+1</f>
        <v>30</v>
      </c>
      <c r="AN10" s="403"/>
      <c r="AO10" s="403"/>
      <c r="AP10" s="403"/>
      <c r="AQ10" s="403"/>
    </row>
    <row r="11" spans="1:43" ht="32.25" customHeight="1">
      <c r="A11" s="109"/>
      <c r="B11" s="110" t="s">
        <v>9</v>
      </c>
      <c r="C11" s="111"/>
      <c r="D11" s="111"/>
      <c r="E11" s="111"/>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N11" s="404"/>
      <c r="AO11" s="135"/>
      <c r="AP11" s="135"/>
      <c r="AQ11" s="135"/>
    </row>
    <row r="12" spans="1:43" s="99" customFormat="1" ht="39" customHeight="1">
      <c r="A12" s="113" t="s">
        <v>32</v>
      </c>
      <c r="B12" s="114" t="s">
        <v>155</v>
      </c>
      <c r="C12" s="110"/>
      <c r="D12" s="110"/>
      <c r="E12" s="110"/>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row>
    <row r="13" spans="1:43" s="99" customFormat="1" ht="55.5" customHeight="1">
      <c r="A13" s="116">
        <v>1</v>
      </c>
      <c r="B13" s="114" t="s">
        <v>178</v>
      </c>
      <c r="C13" s="110"/>
      <c r="D13" s="110"/>
      <c r="E13" s="110"/>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row>
    <row r="14" spans="1:43" s="99" customFormat="1" ht="25.5" customHeight="1">
      <c r="A14" s="117" t="s">
        <v>59</v>
      </c>
      <c r="B14" s="188" t="s">
        <v>59</v>
      </c>
      <c r="C14" s="110"/>
      <c r="D14" s="110"/>
      <c r="E14" s="110"/>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row>
    <row r="15" spans="1:43" s="99" customFormat="1" ht="52.15" customHeight="1">
      <c r="A15" s="116" t="s">
        <v>46</v>
      </c>
      <c r="B15" s="114" t="s">
        <v>179</v>
      </c>
      <c r="C15" s="110"/>
      <c r="D15" s="110"/>
      <c r="E15" s="110"/>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row>
    <row r="16" spans="1:43" s="99" customFormat="1" ht="25.5" customHeight="1">
      <c r="A16" s="117" t="s">
        <v>34</v>
      </c>
      <c r="B16" s="118" t="s">
        <v>62</v>
      </c>
      <c r="C16" s="110"/>
      <c r="D16" s="110"/>
      <c r="E16" s="110"/>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row>
    <row r="17" spans="1:37" s="99" customFormat="1" ht="25.5" customHeight="1">
      <c r="A17" s="117" t="s">
        <v>59</v>
      </c>
      <c r="B17" s="188" t="s">
        <v>63</v>
      </c>
      <c r="C17" s="110"/>
      <c r="D17" s="110"/>
      <c r="E17" s="110"/>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row>
    <row r="18" spans="1:37" s="99" customFormat="1" ht="43.5" customHeight="1">
      <c r="A18" s="116" t="s">
        <v>99</v>
      </c>
      <c r="B18" s="114" t="s">
        <v>180</v>
      </c>
      <c r="C18" s="110"/>
      <c r="D18" s="110"/>
      <c r="E18" s="110"/>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row>
    <row r="19" spans="1:37" s="99" customFormat="1" ht="25.5" customHeight="1">
      <c r="A19" s="117" t="s">
        <v>34</v>
      </c>
      <c r="B19" s="118" t="s">
        <v>62</v>
      </c>
      <c r="C19" s="110"/>
      <c r="D19" s="110"/>
      <c r="E19" s="110"/>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row>
    <row r="20" spans="1:37" s="99" customFormat="1" ht="25.5" customHeight="1">
      <c r="A20" s="117" t="s">
        <v>59</v>
      </c>
      <c r="B20" s="188" t="s">
        <v>63</v>
      </c>
      <c r="C20" s="110"/>
      <c r="D20" s="110"/>
      <c r="E20" s="110"/>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row>
    <row r="21" spans="1:37" s="99" customFormat="1" ht="40.5" customHeight="1">
      <c r="A21" s="116" t="s">
        <v>54</v>
      </c>
      <c r="B21" s="114" t="s">
        <v>181</v>
      </c>
      <c r="C21" s="110"/>
      <c r="D21" s="110"/>
      <c r="E21" s="110"/>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row>
    <row r="22" spans="1:37" s="99" customFormat="1" ht="28.5" customHeight="1">
      <c r="A22" s="117" t="s">
        <v>34</v>
      </c>
      <c r="B22" s="118" t="s">
        <v>62</v>
      </c>
      <c r="C22" s="110"/>
      <c r="D22" s="110"/>
      <c r="E22" s="110"/>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row>
    <row r="23" spans="1:37" s="99" customFormat="1" ht="25.5" customHeight="1">
      <c r="A23" s="117" t="s">
        <v>59</v>
      </c>
      <c r="B23" s="188" t="s">
        <v>63</v>
      </c>
      <c r="C23" s="110"/>
      <c r="D23" s="110"/>
      <c r="E23" s="110"/>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row>
    <row r="24" spans="1:37" s="99" customFormat="1" ht="81" customHeight="1">
      <c r="A24" s="116" t="s">
        <v>105</v>
      </c>
      <c r="B24" s="114" t="s">
        <v>182</v>
      </c>
      <c r="C24" s="110"/>
      <c r="D24" s="110"/>
      <c r="E24" s="110"/>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row>
    <row r="25" spans="1:37" s="99" customFormat="1" ht="28.5" customHeight="1">
      <c r="A25" s="117" t="s">
        <v>34</v>
      </c>
      <c r="B25" s="118" t="s">
        <v>62</v>
      </c>
      <c r="C25" s="110"/>
      <c r="D25" s="110"/>
      <c r="E25" s="110"/>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row>
    <row r="26" spans="1:37" s="99" customFormat="1" ht="25.5" customHeight="1">
      <c r="A26" s="117" t="s">
        <v>59</v>
      </c>
      <c r="B26" s="188" t="s">
        <v>63</v>
      </c>
      <c r="C26" s="110"/>
      <c r="D26" s="110"/>
      <c r="E26" s="110"/>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row>
    <row r="27" spans="1:37" s="99" customFormat="1" ht="39.75" customHeight="1">
      <c r="A27" s="113" t="s">
        <v>50</v>
      </c>
      <c r="B27" s="114" t="s">
        <v>155</v>
      </c>
      <c r="C27" s="110"/>
      <c r="D27" s="110"/>
      <c r="E27" s="110"/>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row>
    <row r="28" spans="1:37" ht="25.5" customHeight="1">
      <c r="A28" s="109"/>
      <c r="B28" s="114" t="s">
        <v>100</v>
      </c>
      <c r="C28" s="111"/>
      <c r="D28" s="111"/>
      <c r="E28" s="111"/>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row>
    <row r="29" spans="1:37" ht="25.5" customHeight="1">
      <c r="A29" s="109"/>
      <c r="B29" s="114" t="s">
        <v>183</v>
      </c>
      <c r="C29" s="111"/>
      <c r="D29" s="111"/>
      <c r="E29" s="111"/>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row>
    <row r="30" spans="1:37" s="100" customFormat="1" ht="36" hidden="1" customHeight="1">
      <c r="A30" s="119" t="s">
        <v>52</v>
      </c>
      <c r="B30" s="120" t="s">
        <v>184</v>
      </c>
      <c r="C30" s="121"/>
      <c r="D30" s="121"/>
      <c r="E30" s="121"/>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row>
    <row r="31" spans="1:37" s="101" customFormat="1" ht="36" hidden="1" customHeight="1">
      <c r="A31" s="123"/>
      <c r="B31" s="120" t="s">
        <v>100</v>
      </c>
      <c r="C31" s="124"/>
      <c r="D31" s="124"/>
      <c r="E31" s="124"/>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row>
    <row r="32" spans="1:37" s="101" customFormat="1" ht="78" hidden="1" customHeight="1">
      <c r="A32" s="119" t="s">
        <v>53</v>
      </c>
      <c r="B32" s="120" t="s">
        <v>185</v>
      </c>
      <c r="C32" s="124"/>
      <c r="D32" s="124"/>
      <c r="E32" s="124"/>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row>
    <row r="33" spans="1:49" s="101" customFormat="1" ht="36" hidden="1" customHeight="1">
      <c r="A33" s="123"/>
      <c r="B33" s="120" t="s">
        <v>100</v>
      </c>
      <c r="C33" s="124"/>
      <c r="D33" s="124"/>
      <c r="E33" s="124"/>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row>
    <row r="34" spans="1:49" ht="51" hidden="1" customHeight="1">
      <c r="A34" s="113" t="s">
        <v>53</v>
      </c>
      <c r="B34" s="114" t="s">
        <v>186</v>
      </c>
      <c r="C34" s="111"/>
      <c r="D34" s="111"/>
      <c r="E34" s="111"/>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row>
    <row r="35" spans="1:49" ht="29.25" hidden="1" customHeight="1">
      <c r="A35" s="109"/>
      <c r="B35" s="114" t="s">
        <v>100</v>
      </c>
      <c r="C35" s="111"/>
      <c r="D35" s="111"/>
      <c r="E35" s="111"/>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36"/>
    </row>
    <row r="36" spans="1:49" ht="8.25" customHeight="1">
      <c r="A36" s="109"/>
      <c r="B36" s="118"/>
      <c r="C36" s="111"/>
      <c r="D36" s="111"/>
      <c r="E36" s="111"/>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36"/>
    </row>
    <row r="37" spans="1:49" ht="11.25" customHeight="1">
      <c r="A37" s="126"/>
      <c r="B37" s="127"/>
      <c r="C37" s="128"/>
      <c r="D37" s="128"/>
      <c r="E37" s="128"/>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row>
    <row r="38" spans="1:49" ht="19.899999999999999" customHeight="1">
      <c r="A38" s="126"/>
      <c r="B38" s="130" t="s">
        <v>156</v>
      </c>
      <c r="C38" s="130"/>
      <c r="D38" s="130"/>
      <c r="E38" s="130"/>
      <c r="F38" s="130"/>
      <c r="G38" s="130"/>
      <c r="H38" s="130"/>
      <c r="I38" s="130"/>
      <c r="J38" s="130"/>
      <c r="K38" s="130"/>
      <c r="L38" s="130"/>
      <c r="M38" s="130"/>
      <c r="N38" s="130"/>
      <c r="O38" s="130"/>
      <c r="P38" s="130"/>
      <c r="Q38" s="130"/>
      <c r="R38" s="129"/>
      <c r="S38" s="129"/>
      <c r="T38" s="129"/>
      <c r="U38" s="129"/>
      <c r="V38" s="129"/>
      <c r="W38" s="129"/>
      <c r="X38" s="129"/>
      <c r="Y38" s="129"/>
      <c r="Z38" s="129"/>
      <c r="AA38" s="129"/>
      <c r="AB38" s="129"/>
      <c r="AC38" s="129"/>
      <c r="AD38" s="129"/>
      <c r="AE38" s="129"/>
      <c r="AF38" s="129"/>
      <c r="AG38" s="129"/>
      <c r="AH38" s="129"/>
      <c r="AI38" s="129"/>
      <c r="AJ38" s="129"/>
    </row>
    <row r="39" spans="1:49" ht="19.899999999999999" customHeight="1">
      <c r="A39" s="126"/>
      <c r="B39" s="373" t="s">
        <v>157</v>
      </c>
      <c r="C39" s="373"/>
      <c r="D39" s="373"/>
      <c r="E39" s="373"/>
      <c r="F39" s="373"/>
      <c r="G39" s="373"/>
      <c r="H39" s="373"/>
      <c r="I39" s="373"/>
      <c r="J39" s="373"/>
      <c r="K39" s="373"/>
      <c r="L39" s="373"/>
      <c r="M39" s="373"/>
      <c r="N39" s="373"/>
      <c r="O39" s="373"/>
      <c r="P39" s="373"/>
      <c r="Q39" s="373"/>
      <c r="R39" s="129"/>
      <c r="S39" s="129"/>
      <c r="T39" s="129"/>
      <c r="U39" s="129"/>
      <c r="V39" s="129"/>
      <c r="W39" s="129"/>
      <c r="X39" s="129"/>
      <c r="Y39" s="129"/>
      <c r="Z39" s="129"/>
      <c r="AA39" s="129"/>
      <c r="AB39" s="129"/>
      <c r="AC39" s="129"/>
      <c r="AD39" s="129"/>
      <c r="AE39" s="129"/>
      <c r="AF39" s="129"/>
      <c r="AG39" s="129"/>
      <c r="AH39" s="129"/>
      <c r="AI39" s="129"/>
      <c r="AJ39" s="129"/>
    </row>
    <row r="40" spans="1:49" ht="19.899999999999999" customHeight="1">
      <c r="A40" s="126"/>
      <c r="B40" s="127"/>
      <c r="C40" s="128"/>
      <c r="D40" s="128"/>
      <c r="E40" s="128"/>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row>
    <row r="41" spans="1:49" s="102" customFormat="1" ht="19.899999999999999" customHeight="1">
      <c r="A41" s="126"/>
      <c r="B41" s="127"/>
      <c r="C41" s="128"/>
      <c r="D41" s="128"/>
      <c r="E41" s="128"/>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L41" s="106"/>
      <c r="AM41" s="106"/>
      <c r="AN41" s="106"/>
      <c r="AO41" s="106"/>
      <c r="AP41" s="106"/>
      <c r="AQ41" s="106"/>
      <c r="AR41" s="106"/>
      <c r="AS41" s="106"/>
      <c r="AT41" s="106"/>
      <c r="AU41" s="106"/>
      <c r="AV41" s="106"/>
      <c r="AW41" s="106"/>
    </row>
    <row r="42" spans="1:49" s="102" customFormat="1" ht="19.899999999999999" customHeight="1">
      <c r="A42" s="126"/>
      <c r="B42" s="127"/>
      <c r="C42" s="128"/>
      <c r="D42" s="128"/>
      <c r="E42" s="128"/>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L42" s="106"/>
      <c r="AM42" s="106"/>
      <c r="AN42" s="106"/>
      <c r="AO42" s="106"/>
      <c r="AP42" s="106"/>
      <c r="AQ42" s="106"/>
      <c r="AR42" s="106"/>
      <c r="AS42" s="106"/>
      <c r="AT42" s="106"/>
      <c r="AU42" s="106"/>
      <c r="AV42" s="106"/>
      <c r="AW42" s="106"/>
    </row>
    <row r="43" spans="1:49" s="102" customFormat="1" ht="19.899999999999999" customHeight="1">
      <c r="A43" s="126"/>
      <c r="B43" s="127"/>
      <c r="C43" s="128"/>
      <c r="D43" s="128"/>
      <c r="E43" s="128"/>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L43" s="106"/>
      <c r="AM43" s="106"/>
      <c r="AN43" s="106"/>
      <c r="AO43" s="106"/>
      <c r="AP43" s="106"/>
      <c r="AQ43" s="106"/>
      <c r="AR43" s="106"/>
      <c r="AS43" s="106"/>
      <c r="AT43" s="106"/>
      <c r="AU43" s="106"/>
      <c r="AV43" s="106"/>
      <c r="AW43" s="106"/>
    </row>
    <row r="44" spans="1:49" s="102" customFormat="1" ht="19.899999999999999" customHeight="1">
      <c r="A44" s="126"/>
      <c r="B44" s="127"/>
      <c r="C44" s="128"/>
      <c r="D44" s="128"/>
      <c r="E44" s="128"/>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L44" s="106"/>
      <c r="AM44" s="106"/>
      <c r="AN44" s="106"/>
      <c r="AO44" s="106"/>
      <c r="AP44" s="106"/>
      <c r="AQ44" s="106"/>
      <c r="AR44" s="106"/>
      <c r="AS44" s="106"/>
      <c r="AT44" s="106"/>
      <c r="AU44" s="106"/>
      <c r="AV44" s="106"/>
      <c r="AW44" s="106"/>
    </row>
    <row r="45" spans="1:49" s="102" customFormat="1" ht="19.899999999999999" customHeight="1">
      <c r="A45" s="126"/>
      <c r="B45" s="127"/>
      <c r="C45" s="128"/>
      <c r="D45" s="128"/>
      <c r="E45" s="128"/>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L45" s="106"/>
      <c r="AM45" s="106"/>
      <c r="AN45" s="106"/>
      <c r="AO45" s="106"/>
      <c r="AP45" s="106"/>
      <c r="AQ45" s="106"/>
      <c r="AR45" s="106"/>
      <c r="AS45" s="106"/>
      <c r="AT45" s="106"/>
      <c r="AU45" s="106"/>
      <c r="AV45" s="106"/>
      <c r="AW45" s="106"/>
    </row>
    <row r="46" spans="1:49" s="102" customFormat="1" ht="19.899999999999999" customHeight="1">
      <c r="A46" s="126"/>
      <c r="B46" s="127"/>
      <c r="C46" s="128"/>
      <c r="D46" s="128"/>
      <c r="E46" s="128"/>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L46" s="106"/>
      <c r="AM46" s="106"/>
      <c r="AN46" s="106"/>
      <c r="AO46" s="106"/>
      <c r="AP46" s="106"/>
      <c r="AQ46" s="106"/>
      <c r="AR46" s="106"/>
      <c r="AS46" s="106"/>
      <c r="AT46" s="106"/>
      <c r="AU46" s="106"/>
      <c r="AV46" s="106"/>
      <c r="AW46" s="106"/>
    </row>
    <row r="47" spans="1:49" s="102" customFormat="1" ht="19.899999999999999" customHeight="1">
      <c r="A47" s="126"/>
      <c r="B47" s="127"/>
      <c r="C47" s="128"/>
      <c r="D47" s="128"/>
      <c r="E47" s="128"/>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L47" s="106"/>
      <c r="AM47" s="106"/>
      <c r="AN47" s="106"/>
      <c r="AO47" s="106"/>
      <c r="AP47" s="106"/>
      <c r="AQ47" s="106"/>
      <c r="AR47" s="106"/>
      <c r="AS47" s="106"/>
      <c r="AT47" s="106"/>
      <c r="AU47" s="106"/>
      <c r="AV47" s="106"/>
      <c r="AW47" s="106"/>
    </row>
    <row r="48" spans="1:49" s="102" customFormat="1" ht="19.899999999999999" customHeight="1">
      <c r="A48" s="126"/>
      <c r="B48" s="127"/>
      <c r="C48" s="128"/>
      <c r="D48" s="128"/>
      <c r="E48" s="128"/>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L48" s="106"/>
      <c r="AM48" s="106"/>
      <c r="AN48" s="106"/>
      <c r="AO48" s="106"/>
      <c r="AP48" s="106"/>
      <c r="AQ48" s="106"/>
      <c r="AR48" s="106"/>
      <c r="AS48" s="106"/>
      <c r="AT48" s="106"/>
      <c r="AU48" s="106"/>
      <c r="AV48" s="106"/>
      <c r="AW48" s="106"/>
    </row>
    <row r="49" spans="1:49" s="102" customFormat="1" ht="19.899999999999999" customHeight="1">
      <c r="A49" s="126"/>
      <c r="B49" s="127"/>
      <c r="C49" s="128"/>
      <c r="D49" s="128"/>
      <c r="E49" s="128"/>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L49" s="106"/>
      <c r="AM49" s="106"/>
      <c r="AN49" s="106"/>
      <c r="AO49" s="106"/>
      <c r="AP49" s="106"/>
      <c r="AQ49" s="106"/>
      <c r="AR49" s="106"/>
      <c r="AS49" s="106"/>
      <c r="AT49" s="106"/>
      <c r="AU49" s="106"/>
      <c r="AV49" s="106"/>
      <c r="AW49" s="106"/>
    </row>
    <row r="50" spans="1:49" s="102" customFormat="1" ht="15.75">
      <c r="A50" s="126"/>
      <c r="B50" s="127"/>
      <c r="C50" s="128"/>
      <c r="D50" s="128"/>
      <c r="E50" s="128"/>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L50" s="106"/>
      <c r="AM50" s="106"/>
      <c r="AN50" s="106"/>
      <c r="AO50" s="106"/>
      <c r="AP50" s="106"/>
      <c r="AQ50" s="106"/>
      <c r="AR50" s="106"/>
      <c r="AS50" s="106"/>
      <c r="AT50" s="106"/>
      <c r="AU50" s="106"/>
      <c r="AV50" s="106"/>
      <c r="AW50" s="106"/>
    </row>
    <row r="51" spans="1:49" s="102" customFormat="1" ht="15.75">
      <c r="A51" s="126"/>
      <c r="B51" s="127"/>
      <c r="C51" s="128"/>
      <c r="D51" s="128"/>
      <c r="E51" s="128"/>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L51" s="106"/>
      <c r="AM51" s="106"/>
      <c r="AN51" s="106"/>
      <c r="AO51" s="106"/>
      <c r="AP51" s="106"/>
      <c r="AQ51" s="106"/>
      <c r="AR51" s="106"/>
      <c r="AS51" s="106"/>
      <c r="AT51" s="106"/>
      <c r="AU51" s="106"/>
      <c r="AV51" s="106"/>
      <c r="AW51" s="106"/>
    </row>
    <row r="52" spans="1:49" s="102" customFormat="1" ht="15.75">
      <c r="A52" s="126"/>
      <c r="B52" s="127"/>
      <c r="C52" s="128"/>
      <c r="D52" s="128"/>
      <c r="E52" s="128"/>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L52" s="106"/>
      <c r="AM52" s="106"/>
      <c r="AN52" s="106"/>
      <c r="AO52" s="106"/>
      <c r="AP52" s="106"/>
      <c r="AQ52" s="106"/>
      <c r="AR52" s="106"/>
      <c r="AS52" s="106"/>
      <c r="AT52" s="106"/>
      <c r="AU52" s="106"/>
      <c r="AV52" s="106"/>
      <c r="AW52" s="106"/>
    </row>
    <row r="53" spans="1:49" s="102" customFormat="1" ht="15.75">
      <c r="A53" s="126"/>
      <c r="B53" s="127"/>
      <c r="C53" s="128"/>
      <c r="D53" s="128"/>
      <c r="E53" s="128"/>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L53" s="106"/>
      <c r="AM53" s="106"/>
      <c r="AN53" s="106"/>
      <c r="AO53" s="106"/>
      <c r="AP53" s="106"/>
      <c r="AQ53" s="106"/>
      <c r="AR53" s="106"/>
      <c r="AS53" s="106"/>
      <c r="AT53" s="106"/>
      <c r="AU53" s="106"/>
      <c r="AV53" s="106"/>
      <c r="AW53" s="106"/>
    </row>
    <row r="54" spans="1:49" s="102" customFormat="1" ht="15.75">
      <c r="A54" s="126"/>
      <c r="B54" s="127"/>
      <c r="C54" s="128"/>
      <c r="D54" s="128"/>
      <c r="E54" s="12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L54" s="106"/>
      <c r="AM54" s="106"/>
      <c r="AN54" s="106"/>
      <c r="AO54" s="106"/>
      <c r="AP54" s="106"/>
      <c r="AQ54" s="106"/>
      <c r="AR54" s="106"/>
      <c r="AS54" s="106"/>
      <c r="AT54" s="106"/>
      <c r="AU54" s="106"/>
      <c r="AV54" s="106"/>
      <c r="AW54" s="106"/>
    </row>
    <row r="55" spans="1:49" s="102" customFormat="1" ht="15.75">
      <c r="A55" s="126"/>
      <c r="B55" s="127"/>
      <c r="C55" s="128"/>
      <c r="D55" s="128"/>
      <c r="E55" s="128"/>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L55" s="106"/>
      <c r="AM55" s="106"/>
      <c r="AN55" s="106"/>
      <c r="AO55" s="106"/>
      <c r="AP55" s="106"/>
      <c r="AQ55" s="106"/>
      <c r="AR55" s="106"/>
      <c r="AS55" s="106"/>
      <c r="AT55" s="106"/>
      <c r="AU55" s="106"/>
      <c r="AV55" s="106"/>
      <c r="AW55" s="106"/>
    </row>
    <row r="56" spans="1:49" s="102" customFormat="1" ht="15.75">
      <c r="A56" s="126"/>
      <c r="B56" s="127"/>
      <c r="C56" s="128"/>
      <c r="D56" s="128"/>
      <c r="E56" s="128"/>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L56" s="106"/>
      <c r="AM56" s="106"/>
      <c r="AN56" s="106"/>
      <c r="AO56" s="106"/>
      <c r="AP56" s="106"/>
      <c r="AQ56" s="106"/>
      <c r="AR56" s="106"/>
      <c r="AS56" s="106"/>
      <c r="AT56" s="106"/>
      <c r="AU56" s="106"/>
      <c r="AV56" s="106"/>
      <c r="AW56" s="106"/>
    </row>
    <row r="57" spans="1:49" s="102" customFormat="1" ht="15.75">
      <c r="A57" s="126"/>
      <c r="B57" s="127"/>
      <c r="C57" s="128"/>
      <c r="D57" s="128"/>
      <c r="E57" s="128"/>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L57" s="106"/>
      <c r="AM57" s="106"/>
      <c r="AN57" s="106"/>
      <c r="AO57" s="106"/>
      <c r="AP57" s="106"/>
      <c r="AQ57" s="106"/>
      <c r="AR57" s="106"/>
      <c r="AS57" s="106"/>
      <c r="AT57" s="106"/>
      <c r="AU57" s="106"/>
      <c r="AV57" s="106"/>
      <c r="AW57" s="106"/>
    </row>
    <row r="58" spans="1:49" s="102" customFormat="1" ht="15.75">
      <c r="A58" s="126"/>
      <c r="B58" s="127"/>
      <c r="C58" s="128"/>
      <c r="D58" s="128"/>
      <c r="E58" s="128"/>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L58" s="106"/>
      <c r="AM58" s="106"/>
      <c r="AN58" s="106"/>
      <c r="AO58" s="106"/>
      <c r="AP58" s="106"/>
      <c r="AQ58" s="106"/>
      <c r="AR58" s="106"/>
      <c r="AS58" s="106"/>
      <c r="AT58" s="106"/>
      <c r="AU58" s="106"/>
      <c r="AV58" s="106"/>
      <c r="AW58" s="106"/>
    </row>
    <row r="59" spans="1:49" s="102" customFormat="1" ht="15.75">
      <c r="A59" s="126"/>
      <c r="B59" s="127"/>
      <c r="C59" s="128"/>
      <c r="D59" s="128"/>
      <c r="E59" s="128"/>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L59" s="106"/>
      <c r="AM59" s="106"/>
      <c r="AN59" s="106"/>
      <c r="AO59" s="106"/>
      <c r="AP59" s="106"/>
      <c r="AQ59" s="106"/>
      <c r="AR59" s="106"/>
      <c r="AS59" s="106"/>
      <c r="AT59" s="106"/>
      <c r="AU59" s="106"/>
      <c r="AV59" s="106"/>
      <c r="AW59" s="106"/>
    </row>
    <row r="60" spans="1:49" s="102" customFormat="1" ht="15.75">
      <c r="A60" s="126"/>
      <c r="B60" s="127"/>
      <c r="C60" s="128"/>
      <c r="D60" s="128"/>
      <c r="E60" s="128"/>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L60" s="106"/>
      <c r="AM60" s="106"/>
      <c r="AN60" s="106"/>
      <c r="AO60" s="106"/>
      <c r="AP60" s="106"/>
      <c r="AQ60" s="106"/>
      <c r="AR60" s="106"/>
      <c r="AS60" s="106"/>
      <c r="AT60" s="106"/>
      <c r="AU60" s="106"/>
      <c r="AV60" s="106"/>
      <c r="AW60" s="106"/>
    </row>
    <row r="61" spans="1:49" s="102" customFormat="1" ht="15.75">
      <c r="A61" s="126"/>
      <c r="B61" s="127"/>
      <c r="C61" s="128"/>
      <c r="D61" s="128"/>
      <c r="E61" s="128"/>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L61" s="106"/>
      <c r="AM61" s="106"/>
      <c r="AN61" s="106"/>
      <c r="AO61" s="106"/>
      <c r="AP61" s="106"/>
      <c r="AQ61" s="106"/>
      <c r="AR61" s="106"/>
      <c r="AS61" s="106"/>
      <c r="AT61" s="106"/>
      <c r="AU61" s="106"/>
      <c r="AV61" s="106"/>
      <c r="AW61" s="106"/>
    </row>
    <row r="62" spans="1:49" s="102" customFormat="1" ht="15.75">
      <c r="A62" s="126"/>
      <c r="B62" s="127"/>
      <c r="C62" s="128"/>
      <c r="D62" s="128"/>
      <c r="E62" s="128"/>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L62" s="106"/>
      <c r="AM62" s="106"/>
      <c r="AN62" s="106"/>
      <c r="AO62" s="106"/>
      <c r="AP62" s="106"/>
      <c r="AQ62" s="106"/>
      <c r="AR62" s="106"/>
      <c r="AS62" s="106"/>
      <c r="AT62" s="106"/>
      <c r="AU62" s="106"/>
      <c r="AV62" s="106"/>
      <c r="AW62" s="106"/>
    </row>
    <row r="63" spans="1:49" s="102" customFormat="1" ht="15.75">
      <c r="A63" s="126"/>
      <c r="B63" s="127"/>
      <c r="C63" s="128"/>
      <c r="D63" s="128"/>
      <c r="E63" s="128"/>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L63" s="106"/>
      <c r="AM63" s="106"/>
      <c r="AN63" s="106"/>
      <c r="AO63" s="106"/>
      <c r="AP63" s="106"/>
      <c r="AQ63" s="106"/>
      <c r="AR63" s="106"/>
      <c r="AS63" s="106"/>
      <c r="AT63" s="106"/>
      <c r="AU63" s="106"/>
      <c r="AV63" s="106"/>
      <c r="AW63" s="106"/>
    </row>
    <row r="64" spans="1:49" s="102" customFormat="1" ht="15.75">
      <c r="A64" s="126"/>
      <c r="B64" s="127"/>
      <c r="C64" s="128"/>
      <c r="D64" s="128"/>
      <c r="E64" s="128"/>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L64" s="106"/>
      <c r="AM64" s="106"/>
      <c r="AN64" s="106"/>
      <c r="AO64" s="106"/>
      <c r="AP64" s="106"/>
      <c r="AQ64" s="106"/>
      <c r="AR64" s="106"/>
      <c r="AS64" s="106"/>
      <c r="AT64" s="106"/>
      <c r="AU64" s="106"/>
      <c r="AV64" s="106"/>
      <c r="AW64" s="106"/>
    </row>
    <row r="65" spans="1:49" s="102" customFormat="1" ht="15.75">
      <c r="A65" s="126"/>
      <c r="B65" s="127"/>
      <c r="C65" s="128"/>
      <c r="D65" s="128"/>
      <c r="E65" s="128"/>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L65" s="106"/>
      <c r="AM65" s="106"/>
      <c r="AN65" s="106"/>
      <c r="AO65" s="106"/>
      <c r="AP65" s="106"/>
      <c r="AQ65" s="106"/>
      <c r="AR65" s="106"/>
      <c r="AS65" s="106"/>
      <c r="AT65" s="106"/>
      <c r="AU65" s="106"/>
      <c r="AV65" s="106"/>
      <c r="AW65" s="106"/>
    </row>
    <row r="66" spans="1:49" s="102" customFormat="1" ht="15.75">
      <c r="A66" s="126"/>
      <c r="B66" s="127"/>
      <c r="C66" s="128"/>
      <c r="D66" s="128"/>
      <c r="E66" s="128"/>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L66" s="106"/>
      <c r="AM66" s="106"/>
      <c r="AN66" s="106"/>
      <c r="AO66" s="106"/>
      <c r="AP66" s="106"/>
      <c r="AQ66" s="106"/>
      <c r="AR66" s="106"/>
      <c r="AS66" s="106"/>
      <c r="AT66" s="106"/>
      <c r="AU66" s="106"/>
      <c r="AV66" s="106"/>
      <c r="AW66" s="106"/>
    </row>
    <row r="67" spans="1:49" s="102" customFormat="1" ht="15.75">
      <c r="A67" s="126"/>
      <c r="B67" s="127"/>
      <c r="C67" s="128"/>
      <c r="D67" s="128"/>
      <c r="E67" s="128"/>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L67" s="106"/>
      <c r="AM67" s="106"/>
      <c r="AN67" s="106"/>
      <c r="AO67" s="106"/>
      <c r="AP67" s="106"/>
      <c r="AQ67" s="106"/>
      <c r="AR67" s="106"/>
      <c r="AS67" s="106"/>
      <c r="AT67" s="106"/>
      <c r="AU67" s="106"/>
      <c r="AV67" s="106"/>
      <c r="AW67" s="106"/>
    </row>
    <row r="68" spans="1:49" s="102" customFormat="1" ht="15.75">
      <c r="A68" s="126"/>
      <c r="B68" s="127"/>
      <c r="C68" s="128"/>
      <c r="D68" s="128"/>
      <c r="E68" s="128"/>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L68" s="106"/>
      <c r="AM68" s="106"/>
      <c r="AN68" s="106"/>
      <c r="AO68" s="106"/>
      <c r="AP68" s="106"/>
      <c r="AQ68" s="106"/>
      <c r="AR68" s="106"/>
      <c r="AS68" s="106"/>
      <c r="AT68" s="106"/>
      <c r="AU68" s="106"/>
      <c r="AV68" s="106"/>
      <c r="AW68" s="106"/>
    </row>
    <row r="69" spans="1:49" s="102" customFormat="1" ht="15.75">
      <c r="A69" s="126"/>
      <c r="B69" s="127"/>
      <c r="C69" s="128"/>
      <c r="D69" s="128"/>
      <c r="E69" s="128"/>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L69" s="106"/>
      <c r="AM69" s="106"/>
      <c r="AN69" s="106"/>
      <c r="AO69" s="106"/>
      <c r="AP69" s="106"/>
      <c r="AQ69" s="106"/>
      <c r="AR69" s="106"/>
      <c r="AS69" s="106"/>
      <c r="AT69" s="106"/>
      <c r="AU69" s="106"/>
      <c r="AV69" s="106"/>
      <c r="AW69" s="106"/>
    </row>
    <row r="70" spans="1:49" s="102" customFormat="1" ht="15.75">
      <c r="A70" s="126"/>
      <c r="B70" s="127"/>
      <c r="C70" s="128"/>
      <c r="D70" s="128"/>
      <c r="E70" s="128"/>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L70" s="106"/>
      <c r="AM70" s="106"/>
      <c r="AN70" s="106"/>
      <c r="AO70" s="106"/>
      <c r="AP70" s="106"/>
      <c r="AQ70" s="106"/>
      <c r="AR70" s="106"/>
      <c r="AS70" s="106"/>
      <c r="AT70" s="106"/>
      <c r="AU70" s="106"/>
      <c r="AV70" s="106"/>
      <c r="AW70" s="106"/>
    </row>
    <row r="71" spans="1:49" s="102" customFormat="1" ht="15.75">
      <c r="A71" s="126"/>
      <c r="B71" s="127"/>
      <c r="C71" s="128"/>
      <c r="D71" s="128"/>
      <c r="E71" s="128"/>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L71" s="106"/>
      <c r="AM71" s="106"/>
      <c r="AN71" s="106"/>
      <c r="AO71" s="106"/>
      <c r="AP71" s="106"/>
      <c r="AQ71" s="106"/>
      <c r="AR71" s="106"/>
      <c r="AS71" s="106"/>
      <c r="AT71" s="106"/>
      <c r="AU71" s="106"/>
      <c r="AV71" s="106"/>
      <c r="AW71" s="106"/>
    </row>
    <row r="72" spans="1:49" s="102" customFormat="1" ht="15.75">
      <c r="A72" s="126"/>
      <c r="B72" s="127"/>
      <c r="C72" s="128"/>
      <c r="D72" s="128"/>
      <c r="E72" s="128"/>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L72" s="106"/>
      <c r="AM72" s="106"/>
      <c r="AN72" s="106"/>
      <c r="AO72" s="106"/>
      <c r="AP72" s="106"/>
      <c r="AQ72" s="106"/>
      <c r="AR72" s="106"/>
      <c r="AS72" s="106"/>
      <c r="AT72" s="106"/>
      <c r="AU72" s="106"/>
      <c r="AV72" s="106"/>
      <c r="AW72" s="106"/>
    </row>
    <row r="73" spans="1:49" s="102" customFormat="1" ht="15.75">
      <c r="A73" s="126"/>
      <c r="B73" s="127"/>
      <c r="C73" s="128"/>
      <c r="D73" s="128"/>
      <c r="E73" s="128"/>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L73" s="106"/>
      <c r="AM73" s="106"/>
      <c r="AN73" s="106"/>
      <c r="AO73" s="106"/>
      <c r="AP73" s="106"/>
      <c r="AQ73" s="106"/>
      <c r="AR73" s="106"/>
      <c r="AS73" s="106"/>
      <c r="AT73" s="106"/>
      <c r="AU73" s="106"/>
      <c r="AV73" s="106"/>
      <c r="AW73" s="106"/>
    </row>
    <row r="74" spans="1:49" s="102" customFormat="1" ht="15.75">
      <c r="A74" s="126"/>
      <c r="B74" s="127"/>
      <c r="C74" s="128"/>
      <c r="D74" s="128"/>
      <c r="E74" s="128"/>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L74" s="106"/>
      <c r="AM74" s="106"/>
      <c r="AN74" s="106"/>
      <c r="AO74" s="106"/>
      <c r="AP74" s="106"/>
      <c r="AQ74" s="106"/>
      <c r="AR74" s="106"/>
      <c r="AS74" s="106"/>
      <c r="AT74" s="106"/>
      <c r="AU74" s="106"/>
      <c r="AV74" s="106"/>
      <c r="AW74" s="106"/>
    </row>
    <row r="75" spans="1:49" s="102" customFormat="1" ht="15.75">
      <c r="A75" s="126"/>
      <c r="B75" s="127"/>
      <c r="C75" s="128"/>
      <c r="D75" s="128"/>
      <c r="E75" s="128"/>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L75" s="106"/>
      <c r="AM75" s="106"/>
      <c r="AN75" s="106"/>
      <c r="AO75" s="106"/>
      <c r="AP75" s="106"/>
      <c r="AQ75" s="106"/>
      <c r="AR75" s="106"/>
      <c r="AS75" s="106"/>
      <c r="AT75" s="106"/>
      <c r="AU75" s="106"/>
      <c r="AV75" s="106"/>
      <c r="AW75" s="106"/>
    </row>
    <row r="76" spans="1:49" s="102" customFormat="1" ht="15.75">
      <c r="A76" s="126"/>
      <c r="B76" s="127"/>
      <c r="C76" s="128"/>
      <c r="D76" s="128"/>
      <c r="E76" s="128"/>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L76" s="106"/>
      <c r="AM76" s="106"/>
      <c r="AN76" s="106"/>
      <c r="AO76" s="106"/>
      <c r="AP76" s="106"/>
      <c r="AQ76" s="106"/>
      <c r="AR76" s="106"/>
      <c r="AS76" s="106"/>
      <c r="AT76" s="106"/>
      <c r="AU76" s="106"/>
      <c r="AV76" s="106"/>
      <c r="AW76" s="106"/>
    </row>
    <row r="77" spans="1:49" s="102" customFormat="1" ht="15.75">
      <c r="A77" s="126"/>
      <c r="B77" s="127"/>
      <c r="C77" s="128"/>
      <c r="D77" s="128"/>
      <c r="E77" s="128"/>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L77" s="106"/>
      <c r="AM77" s="106"/>
      <c r="AN77" s="106"/>
      <c r="AO77" s="106"/>
      <c r="AP77" s="106"/>
      <c r="AQ77" s="106"/>
      <c r="AR77" s="106"/>
      <c r="AS77" s="106"/>
      <c r="AT77" s="106"/>
      <c r="AU77" s="106"/>
      <c r="AV77" s="106"/>
      <c r="AW77" s="106"/>
    </row>
    <row r="78" spans="1:49" s="102" customFormat="1" ht="15.75">
      <c r="A78" s="126"/>
      <c r="B78" s="127"/>
      <c r="C78" s="128"/>
      <c r="D78" s="128"/>
      <c r="E78" s="128"/>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L78" s="106"/>
      <c r="AM78" s="106"/>
      <c r="AN78" s="106"/>
      <c r="AO78" s="106"/>
      <c r="AP78" s="106"/>
      <c r="AQ78" s="106"/>
      <c r="AR78" s="106"/>
      <c r="AS78" s="106"/>
      <c r="AT78" s="106"/>
      <c r="AU78" s="106"/>
      <c r="AV78" s="106"/>
      <c r="AW78" s="106"/>
    </row>
    <row r="79" spans="1:49" s="102" customFormat="1" ht="15.75">
      <c r="A79" s="126"/>
      <c r="B79" s="127"/>
      <c r="C79" s="128"/>
      <c r="D79" s="128"/>
      <c r="E79" s="128"/>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L79" s="106"/>
      <c r="AM79" s="106"/>
      <c r="AN79" s="106"/>
      <c r="AO79" s="106"/>
      <c r="AP79" s="106"/>
      <c r="AQ79" s="106"/>
      <c r="AR79" s="106"/>
      <c r="AS79" s="106"/>
      <c r="AT79" s="106"/>
      <c r="AU79" s="106"/>
      <c r="AV79" s="106"/>
      <c r="AW79" s="106"/>
    </row>
    <row r="80" spans="1:49" s="102" customFormat="1" ht="15.75">
      <c r="A80" s="126"/>
      <c r="B80" s="127"/>
      <c r="C80" s="128"/>
      <c r="D80" s="128"/>
      <c r="E80" s="128"/>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L80" s="106"/>
      <c r="AM80" s="106"/>
      <c r="AN80" s="106"/>
      <c r="AO80" s="106"/>
      <c r="AP80" s="106"/>
      <c r="AQ80" s="106"/>
      <c r="AR80" s="106"/>
      <c r="AS80" s="106"/>
      <c r="AT80" s="106"/>
      <c r="AU80" s="106"/>
      <c r="AV80" s="106"/>
      <c r="AW80" s="106"/>
    </row>
    <row r="81" spans="1:49" s="102" customFormat="1" ht="15.75">
      <c r="A81" s="126"/>
      <c r="B81" s="127"/>
      <c r="C81" s="128"/>
      <c r="D81" s="128"/>
      <c r="E81" s="128"/>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L81" s="106"/>
      <c r="AM81" s="106"/>
      <c r="AN81" s="106"/>
      <c r="AO81" s="106"/>
      <c r="AP81" s="106"/>
      <c r="AQ81" s="106"/>
      <c r="AR81" s="106"/>
      <c r="AS81" s="106"/>
      <c r="AT81" s="106"/>
      <c r="AU81" s="106"/>
      <c r="AV81" s="106"/>
      <c r="AW81" s="106"/>
    </row>
    <row r="82" spans="1:49" s="102" customFormat="1" ht="15.75">
      <c r="A82" s="126"/>
      <c r="B82" s="127"/>
      <c r="C82" s="128"/>
      <c r="D82" s="128"/>
      <c r="E82" s="128"/>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L82" s="106"/>
      <c r="AM82" s="106"/>
      <c r="AN82" s="106"/>
      <c r="AO82" s="106"/>
      <c r="AP82" s="106"/>
      <c r="AQ82" s="106"/>
      <c r="AR82" s="106"/>
      <c r="AS82" s="106"/>
      <c r="AT82" s="106"/>
      <c r="AU82" s="106"/>
      <c r="AV82" s="106"/>
      <c r="AW82" s="106"/>
    </row>
    <row r="83" spans="1:49" s="102" customFormat="1" ht="15.75">
      <c r="A83" s="126"/>
      <c r="B83" s="127"/>
      <c r="C83" s="128"/>
      <c r="D83" s="128"/>
      <c r="E83" s="128"/>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L83" s="106"/>
      <c r="AM83" s="106"/>
      <c r="AN83" s="106"/>
      <c r="AO83" s="106"/>
      <c r="AP83" s="106"/>
      <c r="AQ83" s="106"/>
      <c r="AR83" s="106"/>
      <c r="AS83" s="106"/>
      <c r="AT83" s="106"/>
      <c r="AU83" s="106"/>
      <c r="AV83" s="106"/>
      <c r="AW83" s="106"/>
    </row>
    <row r="84" spans="1:49" s="102" customFormat="1" ht="15.75">
      <c r="A84" s="126"/>
      <c r="B84" s="127"/>
      <c r="C84" s="128"/>
      <c r="D84" s="128"/>
      <c r="E84" s="128"/>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L84" s="106"/>
      <c r="AM84" s="106"/>
      <c r="AN84" s="106"/>
      <c r="AO84" s="106"/>
      <c r="AP84" s="106"/>
      <c r="AQ84" s="106"/>
      <c r="AR84" s="106"/>
      <c r="AS84" s="106"/>
      <c r="AT84" s="106"/>
      <c r="AU84" s="106"/>
      <c r="AV84" s="106"/>
      <c r="AW84" s="106"/>
    </row>
    <row r="85" spans="1:49" s="102" customFormat="1" ht="15.75">
      <c r="A85" s="126"/>
      <c r="B85" s="127"/>
      <c r="C85" s="128"/>
      <c r="D85" s="128"/>
      <c r="E85" s="128"/>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L85" s="106"/>
      <c r="AM85" s="106"/>
      <c r="AN85" s="106"/>
      <c r="AO85" s="106"/>
      <c r="AP85" s="106"/>
      <c r="AQ85" s="106"/>
      <c r="AR85" s="106"/>
      <c r="AS85" s="106"/>
      <c r="AT85" s="106"/>
      <c r="AU85" s="106"/>
      <c r="AV85" s="106"/>
      <c r="AW85" s="106"/>
    </row>
    <row r="86" spans="1:49" s="102" customFormat="1" ht="15.75">
      <c r="A86" s="126"/>
      <c r="B86" s="127"/>
      <c r="C86" s="128"/>
      <c r="D86" s="128"/>
      <c r="E86" s="128"/>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L86" s="106"/>
      <c r="AM86" s="106"/>
      <c r="AN86" s="106"/>
      <c r="AO86" s="106"/>
      <c r="AP86" s="106"/>
      <c r="AQ86" s="106"/>
      <c r="AR86" s="106"/>
      <c r="AS86" s="106"/>
      <c r="AT86" s="106"/>
      <c r="AU86" s="106"/>
      <c r="AV86" s="106"/>
      <c r="AW86" s="106"/>
    </row>
    <row r="87" spans="1:49" s="102" customFormat="1" ht="15.75">
      <c r="A87" s="126"/>
      <c r="B87" s="127"/>
      <c r="C87" s="128"/>
      <c r="D87" s="128"/>
      <c r="E87" s="128"/>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c r="AH87" s="129"/>
      <c r="AI87" s="129"/>
      <c r="AJ87" s="129"/>
      <c r="AL87" s="106"/>
      <c r="AM87" s="106"/>
      <c r="AN87" s="106"/>
      <c r="AO87" s="106"/>
      <c r="AP87" s="106"/>
      <c r="AQ87" s="106"/>
      <c r="AR87" s="106"/>
      <c r="AS87" s="106"/>
      <c r="AT87" s="106"/>
      <c r="AU87" s="106"/>
      <c r="AV87" s="106"/>
      <c r="AW87" s="106"/>
    </row>
    <row r="88" spans="1:49" s="102" customFormat="1" ht="15.75">
      <c r="A88" s="126"/>
      <c r="B88" s="127"/>
      <c r="C88" s="128"/>
      <c r="D88" s="128"/>
      <c r="E88" s="128"/>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L88" s="106"/>
      <c r="AM88" s="106"/>
      <c r="AN88" s="106"/>
      <c r="AO88" s="106"/>
      <c r="AP88" s="106"/>
      <c r="AQ88" s="106"/>
      <c r="AR88" s="106"/>
      <c r="AS88" s="106"/>
      <c r="AT88" s="106"/>
      <c r="AU88" s="106"/>
      <c r="AV88" s="106"/>
      <c r="AW88" s="106"/>
    </row>
    <row r="89" spans="1:49" s="102" customFormat="1" ht="15.75">
      <c r="A89" s="126"/>
      <c r="B89" s="127"/>
      <c r="C89" s="128"/>
      <c r="D89" s="128"/>
      <c r="E89" s="128"/>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L89" s="106"/>
      <c r="AM89" s="106"/>
      <c r="AN89" s="106"/>
      <c r="AO89" s="106"/>
      <c r="AP89" s="106"/>
      <c r="AQ89" s="106"/>
      <c r="AR89" s="106"/>
      <c r="AS89" s="106"/>
      <c r="AT89" s="106"/>
      <c r="AU89" s="106"/>
      <c r="AV89" s="106"/>
      <c r="AW89" s="106"/>
    </row>
    <row r="90" spans="1:49" s="102" customFormat="1" ht="15.75">
      <c r="A90" s="126"/>
      <c r="B90" s="127"/>
      <c r="C90" s="128"/>
      <c r="D90" s="128"/>
      <c r="E90" s="128"/>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L90" s="106"/>
      <c r="AM90" s="106"/>
      <c r="AN90" s="106"/>
      <c r="AO90" s="106"/>
      <c r="AP90" s="106"/>
      <c r="AQ90" s="106"/>
      <c r="AR90" s="106"/>
      <c r="AS90" s="106"/>
      <c r="AT90" s="106"/>
      <c r="AU90" s="106"/>
      <c r="AV90" s="106"/>
      <c r="AW90" s="106"/>
    </row>
    <row r="91" spans="1:49" s="102" customFormat="1" ht="15.75">
      <c r="A91" s="126"/>
      <c r="B91" s="127"/>
      <c r="C91" s="128"/>
      <c r="D91" s="128"/>
      <c r="E91" s="128"/>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L91" s="106"/>
      <c r="AM91" s="106"/>
      <c r="AN91" s="106"/>
      <c r="AO91" s="106"/>
      <c r="AP91" s="106"/>
      <c r="AQ91" s="106"/>
      <c r="AR91" s="106"/>
      <c r="AS91" s="106"/>
      <c r="AT91" s="106"/>
      <c r="AU91" s="106"/>
      <c r="AV91" s="106"/>
      <c r="AW91" s="106"/>
    </row>
    <row r="92" spans="1:49" s="102" customFormat="1" ht="15.75">
      <c r="A92" s="126"/>
      <c r="B92" s="127"/>
      <c r="C92" s="128"/>
      <c r="D92" s="128"/>
      <c r="E92" s="128"/>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L92" s="106"/>
      <c r="AM92" s="106"/>
      <c r="AN92" s="106"/>
      <c r="AO92" s="106"/>
      <c r="AP92" s="106"/>
      <c r="AQ92" s="106"/>
      <c r="AR92" s="106"/>
      <c r="AS92" s="106"/>
      <c r="AT92" s="106"/>
      <c r="AU92" s="106"/>
      <c r="AV92" s="106"/>
      <c r="AW92" s="106"/>
    </row>
    <row r="93" spans="1:49" s="102" customFormat="1" ht="15.75">
      <c r="A93" s="126"/>
      <c r="B93" s="127"/>
      <c r="C93" s="128"/>
      <c r="D93" s="128"/>
      <c r="E93" s="128"/>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L93" s="106"/>
      <c r="AM93" s="106"/>
      <c r="AN93" s="106"/>
      <c r="AO93" s="106"/>
      <c r="AP93" s="106"/>
      <c r="AQ93" s="106"/>
      <c r="AR93" s="106"/>
      <c r="AS93" s="106"/>
      <c r="AT93" s="106"/>
      <c r="AU93" s="106"/>
      <c r="AV93" s="106"/>
      <c r="AW93" s="106"/>
    </row>
    <row r="94" spans="1:49" s="102" customFormat="1" ht="15.75">
      <c r="A94" s="126"/>
      <c r="B94" s="127"/>
      <c r="C94" s="128"/>
      <c r="D94" s="128"/>
      <c r="E94" s="128"/>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L94" s="106"/>
      <c r="AM94" s="106"/>
      <c r="AN94" s="106"/>
      <c r="AO94" s="106"/>
      <c r="AP94" s="106"/>
      <c r="AQ94" s="106"/>
      <c r="AR94" s="106"/>
      <c r="AS94" s="106"/>
      <c r="AT94" s="106"/>
      <c r="AU94" s="106"/>
      <c r="AV94" s="106"/>
      <c r="AW94" s="106"/>
    </row>
    <row r="95" spans="1:49" s="102" customFormat="1" ht="15.75">
      <c r="A95" s="126"/>
      <c r="B95" s="127"/>
      <c r="C95" s="128"/>
      <c r="D95" s="128"/>
      <c r="E95" s="128"/>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L95" s="106"/>
      <c r="AM95" s="106"/>
      <c r="AN95" s="106"/>
      <c r="AO95" s="106"/>
      <c r="AP95" s="106"/>
      <c r="AQ95" s="106"/>
      <c r="AR95" s="106"/>
      <c r="AS95" s="106"/>
      <c r="AT95" s="106"/>
      <c r="AU95" s="106"/>
      <c r="AV95" s="106"/>
      <c r="AW95" s="106"/>
    </row>
    <row r="96" spans="1:49" s="102" customFormat="1" ht="15.75">
      <c r="A96" s="126"/>
      <c r="B96" s="127"/>
      <c r="C96" s="128"/>
      <c r="D96" s="128"/>
      <c r="E96" s="128"/>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L96" s="106"/>
      <c r="AM96" s="106"/>
      <c r="AN96" s="106"/>
      <c r="AO96" s="106"/>
      <c r="AP96" s="106"/>
      <c r="AQ96" s="106"/>
      <c r="AR96" s="106"/>
      <c r="AS96" s="106"/>
      <c r="AT96" s="106"/>
      <c r="AU96" s="106"/>
      <c r="AV96" s="106"/>
      <c r="AW96" s="106"/>
    </row>
    <row r="97" spans="1:49" s="102" customFormat="1" ht="15.75">
      <c r="A97" s="126"/>
      <c r="B97" s="127"/>
      <c r="C97" s="128"/>
      <c r="D97" s="128"/>
      <c r="E97" s="128"/>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L97" s="106"/>
      <c r="AM97" s="106"/>
      <c r="AN97" s="106"/>
      <c r="AO97" s="106"/>
      <c r="AP97" s="106"/>
      <c r="AQ97" s="106"/>
      <c r="AR97" s="106"/>
      <c r="AS97" s="106"/>
      <c r="AT97" s="106"/>
      <c r="AU97" s="106"/>
      <c r="AV97" s="106"/>
      <c r="AW97" s="106"/>
    </row>
    <row r="98" spans="1:49" s="102" customFormat="1" ht="15.75">
      <c r="A98" s="126"/>
      <c r="B98" s="127"/>
      <c r="C98" s="128"/>
      <c r="D98" s="128"/>
      <c r="E98" s="128"/>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L98" s="106"/>
      <c r="AM98" s="106"/>
      <c r="AN98" s="106"/>
      <c r="AO98" s="106"/>
      <c r="AP98" s="106"/>
      <c r="AQ98" s="106"/>
      <c r="AR98" s="106"/>
      <c r="AS98" s="106"/>
      <c r="AT98" s="106"/>
      <c r="AU98" s="106"/>
      <c r="AV98" s="106"/>
      <c r="AW98" s="106"/>
    </row>
    <row r="99" spans="1:49" s="102" customFormat="1" ht="15.75">
      <c r="A99" s="126"/>
      <c r="B99" s="127"/>
      <c r="C99" s="128"/>
      <c r="D99" s="128"/>
      <c r="E99" s="128"/>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L99" s="106"/>
      <c r="AM99" s="106"/>
      <c r="AN99" s="106"/>
      <c r="AO99" s="106"/>
      <c r="AP99" s="106"/>
      <c r="AQ99" s="106"/>
      <c r="AR99" s="106"/>
      <c r="AS99" s="106"/>
      <c r="AT99" s="106"/>
      <c r="AU99" s="106"/>
      <c r="AV99" s="106"/>
      <c r="AW99" s="106"/>
    </row>
    <row r="100" spans="1:49" s="102" customFormat="1" ht="15.75">
      <c r="A100" s="126"/>
      <c r="B100" s="127"/>
      <c r="C100" s="128"/>
      <c r="D100" s="128"/>
      <c r="E100" s="128"/>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L100" s="106"/>
      <c r="AM100" s="106"/>
      <c r="AN100" s="106"/>
      <c r="AO100" s="106"/>
      <c r="AP100" s="106"/>
      <c r="AQ100" s="106"/>
      <c r="AR100" s="106"/>
      <c r="AS100" s="106"/>
      <c r="AT100" s="106"/>
      <c r="AU100" s="106"/>
      <c r="AV100" s="106"/>
      <c r="AW100" s="106"/>
    </row>
    <row r="101" spans="1:49" s="102" customFormat="1" ht="15.75">
      <c r="A101" s="126"/>
      <c r="B101" s="127"/>
      <c r="C101" s="128"/>
      <c r="D101" s="128"/>
      <c r="E101" s="128"/>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L101" s="106"/>
      <c r="AM101" s="106"/>
      <c r="AN101" s="106"/>
      <c r="AO101" s="106"/>
      <c r="AP101" s="106"/>
      <c r="AQ101" s="106"/>
      <c r="AR101" s="106"/>
      <c r="AS101" s="106"/>
      <c r="AT101" s="106"/>
      <c r="AU101" s="106"/>
      <c r="AV101" s="106"/>
      <c r="AW101" s="106"/>
    </row>
    <row r="102" spans="1:49" s="102" customFormat="1" ht="15.75">
      <c r="A102" s="126"/>
      <c r="B102" s="127"/>
      <c r="C102" s="128"/>
      <c r="D102" s="128"/>
      <c r="E102" s="128"/>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L102" s="106"/>
      <c r="AM102" s="106"/>
      <c r="AN102" s="106"/>
      <c r="AO102" s="106"/>
      <c r="AP102" s="106"/>
      <c r="AQ102" s="106"/>
      <c r="AR102" s="106"/>
      <c r="AS102" s="106"/>
      <c r="AT102" s="106"/>
      <c r="AU102" s="106"/>
      <c r="AV102" s="106"/>
      <c r="AW102" s="106"/>
    </row>
    <row r="103" spans="1:49" s="102" customFormat="1" ht="15.75">
      <c r="A103" s="126"/>
      <c r="B103" s="127"/>
      <c r="C103" s="128"/>
      <c r="D103" s="128"/>
      <c r="E103" s="128"/>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L103" s="106"/>
      <c r="AM103" s="106"/>
      <c r="AN103" s="106"/>
      <c r="AO103" s="106"/>
      <c r="AP103" s="106"/>
      <c r="AQ103" s="106"/>
      <c r="AR103" s="106"/>
      <c r="AS103" s="106"/>
      <c r="AT103" s="106"/>
      <c r="AU103" s="106"/>
      <c r="AV103" s="106"/>
      <c r="AW103" s="106"/>
    </row>
    <row r="104" spans="1:49" s="102" customFormat="1" ht="15.75">
      <c r="A104" s="126"/>
      <c r="B104" s="127"/>
      <c r="C104" s="128"/>
      <c r="D104" s="128"/>
      <c r="E104" s="128"/>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L104" s="106"/>
      <c r="AM104" s="106"/>
      <c r="AN104" s="106"/>
      <c r="AO104" s="106"/>
      <c r="AP104" s="106"/>
      <c r="AQ104" s="106"/>
      <c r="AR104" s="106"/>
      <c r="AS104" s="106"/>
      <c r="AT104" s="106"/>
      <c r="AU104" s="106"/>
      <c r="AV104" s="106"/>
      <c r="AW104" s="106"/>
    </row>
    <row r="105" spans="1:49" s="102" customFormat="1" ht="15.75">
      <c r="A105" s="126"/>
      <c r="B105" s="127"/>
      <c r="C105" s="128"/>
      <c r="D105" s="128"/>
      <c r="E105" s="128"/>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L105" s="106"/>
      <c r="AM105" s="106"/>
      <c r="AN105" s="106"/>
      <c r="AO105" s="106"/>
      <c r="AP105" s="106"/>
      <c r="AQ105" s="106"/>
      <c r="AR105" s="106"/>
      <c r="AS105" s="106"/>
      <c r="AT105" s="106"/>
      <c r="AU105" s="106"/>
      <c r="AV105" s="106"/>
      <c r="AW105" s="106"/>
    </row>
    <row r="106" spans="1:49" s="102" customFormat="1" ht="15.75">
      <c r="A106" s="126"/>
      <c r="B106" s="127"/>
      <c r="C106" s="128"/>
      <c r="D106" s="128"/>
      <c r="E106" s="128"/>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L106" s="106"/>
      <c r="AM106" s="106"/>
      <c r="AN106" s="106"/>
      <c r="AO106" s="106"/>
      <c r="AP106" s="106"/>
      <c r="AQ106" s="106"/>
      <c r="AR106" s="106"/>
      <c r="AS106" s="106"/>
      <c r="AT106" s="106"/>
      <c r="AU106" s="106"/>
      <c r="AV106" s="106"/>
      <c r="AW106" s="106"/>
    </row>
    <row r="107" spans="1:49" s="102" customFormat="1" ht="15.75">
      <c r="A107" s="126"/>
      <c r="B107" s="127"/>
      <c r="C107" s="128"/>
      <c r="D107" s="128"/>
      <c r="E107" s="128"/>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L107" s="106"/>
      <c r="AM107" s="106"/>
      <c r="AN107" s="106"/>
      <c r="AO107" s="106"/>
      <c r="AP107" s="106"/>
      <c r="AQ107" s="106"/>
      <c r="AR107" s="106"/>
      <c r="AS107" s="106"/>
      <c r="AT107" s="106"/>
      <c r="AU107" s="106"/>
      <c r="AV107" s="106"/>
      <c r="AW107" s="106"/>
    </row>
    <row r="108" spans="1:49" s="102" customFormat="1" ht="15.75">
      <c r="A108" s="126"/>
      <c r="B108" s="127"/>
      <c r="C108" s="128"/>
      <c r="D108" s="128"/>
      <c r="E108" s="128"/>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L108" s="106"/>
      <c r="AM108" s="106"/>
      <c r="AN108" s="106"/>
      <c r="AO108" s="106"/>
      <c r="AP108" s="106"/>
      <c r="AQ108" s="106"/>
      <c r="AR108" s="106"/>
      <c r="AS108" s="106"/>
      <c r="AT108" s="106"/>
      <c r="AU108" s="106"/>
      <c r="AV108" s="106"/>
      <c r="AW108" s="106"/>
    </row>
    <row r="109" spans="1:49" s="102" customFormat="1" ht="15.75">
      <c r="A109" s="126"/>
      <c r="B109" s="127"/>
      <c r="C109" s="128"/>
      <c r="D109" s="128"/>
      <c r="E109" s="128"/>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L109" s="106"/>
      <c r="AM109" s="106"/>
      <c r="AN109" s="106"/>
      <c r="AO109" s="106"/>
      <c r="AP109" s="106"/>
      <c r="AQ109" s="106"/>
      <c r="AR109" s="106"/>
      <c r="AS109" s="106"/>
      <c r="AT109" s="106"/>
      <c r="AU109" s="106"/>
      <c r="AV109" s="106"/>
      <c r="AW109" s="106"/>
    </row>
    <row r="110" spans="1:49" s="102" customFormat="1" ht="15.75">
      <c r="A110" s="126"/>
      <c r="B110" s="127"/>
      <c r="C110" s="128"/>
      <c r="D110" s="128"/>
      <c r="E110" s="128"/>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L110" s="106"/>
      <c r="AM110" s="106"/>
      <c r="AN110" s="106"/>
      <c r="AO110" s="106"/>
      <c r="AP110" s="106"/>
      <c r="AQ110" s="106"/>
      <c r="AR110" s="106"/>
      <c r="AS110" s="106"/>
      <c r="AT110" s="106"/>
      <c r="AU110" s="106"/>
      <c r="AV110" s="106"/>
      <c r="AW110" s="106"/>
    </row>
    <row r="111" spans="1:49" s="102" customFormat="1" ht="15.75">
      <c r="A111" s="126"/>
      <c r="B111" s="127"/>
      <c r="C111" s="128"/>
      <c r="D111" s="128"/>
      <c r="E111" s="128"/>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L111" s="106"/>
      <c r="AM111" s="106"/>
      <c r="AN111" s="106"/>
      <c r="AO111" s="106"/>
      <c r="AP111" s="106"/>
      <c r="AQ111" s="106"/>
      <c r="AR111" s="106"/>
      <c r="AS111" s="106"/>
      <c r="AT111" s="106"/>
      <c r="AU111" s="106"/>
      <c r="AV111" s="106"/>
      <c r="AW111" s="106"/>
    </row>
    <row r="112" spans="1:49" s="102" customFormat="1" ht="15.75">
      <c r="A112" s="126"/>
      <c r="B112" s="127"/>
      <c r="C112" s="128"/>
      <c r="D112" s="128"/>
      <c r="E112" s="128"/>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L112" s="106"/>
      <c r="AM112" s="106"/>
      <c r="AN112" s="106"/>
      <c r="AO112" s="106"/>
      <c r="AP112" s="106"/>
      <c r="AQ112" s="106"/>
      <c r="AR112" s="106"/>
      <c r="AS112" s="106"/>
      <c r="AT112" s="106"/>
      <c r="AU112" s="106"/>
      <c r="AV112" s="106"/>
      <c r="AW112" s="106"/>
    </row>
    <row r="113" spans="1:49" s="102" customFormat="1" ht="15.75">
      <c r="A113" s="126"/>
      <c r="B113" s="127"/>
      <c r="C113" s="128"/>
      <c r="D113" s="128"/>
      <c r="E113" s="128"/>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L113" s="106"/>
      <c r="AM113" s="106"/>
      <c r="AN113" s="106"/>
      <c r="AO113" s="106"/>
      <c r="AP113" s="106"/>
      <c r="AQ113" s="106"/>
      <c r="AR113" s="106"/>
      <c r="AS113" s="106"/>
      <c r="AT113" s="106"/>
      <c r="AU113" s="106"/>
      <c r="AV113" s="106"/>
      <c r="AW113" s="106"/>
    </row>
    <row r="114" spans="1:49" s="102" customFormat="1" ht="15.75">
      <c r="A114" s="126"/>
      <c r="B114" s="127"/>
      <c r="C114" s="128"/>
      <c r="D114" s="128"/>
      <c r="E114" s="128"/>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L114" s="106"/>
      <c r="AM114" s="106"/>
      <c r="AN114" s="106"/>
      <c r="AO114" s="106"/>
      <c r="AP114" s="106"/>
      <c r="AQ114" s="106"/>
      <c r="AR114" s="106"/>
      <c r="AS114" s="106"/>
      <c r="AT114" s="106"/>
      <c r="AU114" s="106"/>
      <c r="AV114" s="106"/>
      <c r="AW114" s="106"/>
    </row>
    <row r="115" spans="1:49" s="102" customFormat="1" ht="15.75">
      <c r="A115" s="126"/>
      <c r="B115" s="127"/>
      <c r="C115" s="128"/>
      <c r="D115" s="128"/>
      <c r="E115" s="128"/>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L115" s="106"/>
      <c r="AM115" s="106"/>
      <c r="AN115" s="106"/>
      <c r="AO115" s="106"/>
      <c r="AP115" s="106"/>
      <c r="AQ115" s="106"/>
      <c r="AR115" s="106"/>
      <c r="AS115" s="106"/>
      <c r="AT115" s="106"/>
      <c r="AU115" s="106"/>
      <c r="AV115" s="106"/>
      <c r="AW115" s="106"/>
    </row>
    <row r="116" spans="1:49" s="102" customFormat="1" ht="15.75">
      <c r="A116" s="126"/>
      <c r="B116" s="127"/>
      <c r="C116" s="128"/>
      <c r="D116" s="128"/>
      <c r="E116" s="128"/>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L116" s="106"/>
      <c r="AM116" s="106"/>
      <c r="AN116" s="106"/>
      <c r="AO116" s="106"/>
      <c r="AP116" s="106"/>
      <c r="AQ116" s="106"/>
      <c r="AR116" s="106"/>
      <c r="AS116" s="106"/>
      <c r="AT116" s="106"/>
      <c r="AU116" s="106"/>
      <c r="AV116" s="106"/>
      <c r="AW116" s="106"/>
    </row>
    <row r="117" spans="1:49" s="102" customFormat="1" ht="15.75">
      <c r="A117" s="126"/>
      <c r="B117" s="127"/>
      <c r="C117" s="128"/>
      <c r="D117" s="128"/>
      <c r="E117" s="128"/>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L117" s="106"/>
      <c r="AM117" s="106"/>
      <c r="AN117" s="106"/>
      <c r="AO117" s="106"/>
      <c r="AP117" s="106"/>
      <c r="AQ117" s="106"/>
      <c r="AR117" s="106"/>
      <c r="AS117" s="106"/>
      <c r="AT117" s="106"/>
      <c r="AU117" s="106"/>
      <c r="AV117" s="106"/>
      <c r="AW117" s="106"/>
    </row>
    <row r="118" spans="1:49" s="102" customFormat="1" ht="15.75">
      <c r="A118" s="126"/>
      <c r="B118" s="127"/>
      <c r="C118" s="128"/>
      <c r="D118" s="128"/>
      <c r="E118" s="128"/>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L118" s="106"/>
      <c r="AM118" s="106"/>
      <c r="AN118" s="106"/>
      <c r="AO118" s="106"/>
      <c r="AP118" s="106"/>
      <c r="AQ118" s="106"/>
      <c r="AR118" s="106"/>
      <c r="AS118" s="106"/>
      <c r="AT118" s="106"/>
      <c r="AU118" s="106"/>
      <c r="AV118" s="106"/>
      <c r="AW118" s="106"/>
    </row>
    <row r="119" spans="1:49" s="102" customFormat="1" ht="15.75">
      <c r="A119" s="126"/>
      <c r="B119" s="127"/>
      <c r="C119" s="128"/>
      <c r="D119" s="128"/>
      <c r="E119" s="128"/>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L119" s="106"/>
      <c r="AM119" s="106"/>
      <c r="AN119" s="106"/>
      <c r="AO119" s="106"/>
      <c r="AP119" s="106"/>
      <c r="AQ119" s="106"/>
      <c r="AR119" s="106"/>
      <c r="AS119" s="106"/>
      <c r="AT119" s="106"/>
      <c r="AU119" s="106"/>
      <c r="AV119" s="106"/>
      <c r="AW119" s="106"/>
    </row>
    <row r="120" spans="1:49" s="102" customFormat="1" ht="15.75">
      <c r="A120" s="126"/>
      <c r="B120" s="127"/>
      <c r="C120" s="128"/>
      <c r="D120" s="128"/>
      <c r="E120" s="128"/>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L120" s="106"/>
      <c r="AM120" s="106"/>
      <c r="AN120" s="106"/>
      <c r="AO120" s="106"/>
      <c r="AP120" s="106"/>
      <c r="AQ120" s="106"/>
      <c r="AR120" s="106"/>
      <c r="AS120" s="106"/>
      <c r="AT120" s="106"/>
      <c r="AU120" s="106"/>
      <c r="AV120" s="106"/>
      <c r="AW120" s="106"/>
    </row>
    <row r="121" spans="1:49" s="102" customFormat="1" ht="15.75">
      <c r="A121" s="126"/>
      <c r="B121" s="127"/>
      <c r="C121" s="128"/>
      <c r="D121" s="128"/>
      <c r="E121" s="128"/>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129"/>
      <c r="AJ121" s="129"/>
      <c r="AL121" s="106"/>
      <c r="AM121" s="106"/>
      <c r="AN121" s="106"/>
      <c r="AO121" s="106"/>
      <c r="AP121" s="106"/>
      <c r="AQ121" s="106"/>
      <c r="AR121" s="106"/>
      <c r="AS121" s="106"/>
      <c r="AT121" s="106"/>
      <c r="AU121" s="106"/>
      <c r="AV121" s="106"/>
      <c r="AW121" s="106"/>
    </row>
    <row r="122" spans="1:49" s="102" customFormat="1" ht="15.75">
      <c r="A122" s="126"/>
      <c r="B122" s="127"/>
      <c r="C122" s="128"/>
      <c r="D122" s="128"/>
      <c r="E122" s="128"/>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L122" s="106"/>
      <c r="AM122" s="106"/>
      <c r="AN122" s="106"/>
      <c r="AO122" s="106"/>
      <c r="AP122" s="106"/>
      <c r="AQ122" s="106"/>
      <c r="AR122" s="106"/>
      <c r="AS122" s="106"/>
      <c r="AT122" s="106"/>
      <c r="AU122" s="106"/>
      <c r="AV122" s="106"/>
      <c r="AW122" s="106"/>
    </row>
    <row r="123" spans="1:49" s="102" customFormat="1" ht="15.75">
      <c r="A123" s="126"/>
      <c r="B123" s="127"/>
      <c r="C123" s="128"/>
      <c r="D123" s="128"/>
      <c r="E123" s="128"/>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L123" s="106"/>
      <c r="AM123" s="106"/>
      <c r="AN123" s="106"/>
      <c r="AO123" s="106"/>
      <c r="AP123" s="106"/>
      <c r="AQ123" s="106"/>
      <c r="AR123" s="106"/>
      <c r="AS123" s="106"/>
      <c r="AT123" s="106"/>
      <c r="AU123" s="106"/>
      <c r="AV123" s="106"/>
      <c r="AW123" s="106"/>
    </row>
    <row r="124" spans="1:49" s="102" customFormat="1" ht="15.75">
      <c r="A124" s="126"/>
      <c r="B124" s="127"/>
      <c r="C124" s="128"/>
      <c r="D124" s="128"/>
      <c r="E124" s="128"/>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L124" s="106"/>
      <c r="AM124" s="106"/>
      <c r="AN124" s="106"/>
      <c r="AO124" s="106"/>
      <c r="AP124" s="106"/>
      <c r="AQ124" s="106"/>
      <c r="AR124" s="106"/>
      <c r="AS124" s="106"/>
      <c r="AT124" s="106"/>
      <c r="AU124" s="106"/>
      <c r="AV124" s="106"/>
      <c r="AW124" s="106"/>
    </row>
    <row r="125" spans="1:49" s="102" customFormat="1" ht="15.75">
      <c r="A125" s="126"/>
      <c r="B125" s="127"/>
      <c r="C125" s="128"/>
      <c r="D125" s="128"/>
      <c r="E125" s="128"/>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L125" s="106"/>
      <c r="AM125" s="106"/>
      <c r="AN125" s="106"/>
      <c r="AO125" s="106"/>
      <c r="AP125" s="106"/>
      <c r="AQ125" s="106"/>
      <c r="AR125" s="106"/>
      <c r="AS125" s="106"/>
      <c r="AT125" s="106"/>
      <c r="AU125" s="106"/>
      <c r="AV125" s="106"/>
      <c r="AW125" s="106"/>
    </row>
    <row r="126" spans="1:49" s="102" customFormat="1" ht="15.75">
      <c r="A126" s="126"/>
      <c r="B126" s="127"/>
      <c r="C126" s="128"/>
      <c r="D126" s="128"/>
      <c r="E126" s="128"/>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L126" s="106"/>
      <c r="AM126" s="106"/>
      <c r="AN126" s="106"/>
      <c r="AO126" s="106"/>
      <c r="AP126" s="106"/>
      <c r="AQ126" s="106"/>
      <c r="AR126" s="106"/>
      <c r="AS126" s="106"/>
      <c r="AT126" s="106"/>
      <c r="AU126" s="106"/>
      <c r="AV126" s="106"/>
      <c r="AW126" s="106"/>
    </row>
    <row r="127" spans="1:49" s="102" customFormat="1" ht="15.75">
      <c r="A127" s="126"/>
      <c r="B127" s="127"/>
      <c r="C127" s="128"/>
      <c r="D127" s="128"/>
      <c r="E127" s="128"/>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L127" s="106"/>
      <c r="AM127" s="106"/>
      <c r="AN127" s="106"/>
      <c r="AO127" s="106"/>
      <c r="AP127" s="106"/>
      <c r="AQ127" s="106"/>
      <c r="AR127" s="106"/>
      <c r="AS127" s="106"/>
      <c r="AT127" s="106"/>
      <c r="AU127" s="106"/>
      <c r="AV127" s="106"/>
      <c r="AW127" s="106"/>
    </row>
    <row r="128" spans="1:49" s="102" customFormat="1" ht="15.75">
      <c r="A128" s="126"/>
      <c r="B128" s="127"/>
      <c r="C128" s="128"/>
      <c r="D128" s="128"/>
      <c r="E128" s="128"/>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L128" s="106"/>
      <c r="AM128" s="106"/>
      <c r="AN128" s="106"/>
      <c r="AO128" s="106"/>
      <c r="AP128" s="106"/>
      <c r="AQ128" s="106"/>
      <c r="AR128" s="106"/>
      <c r="AS128" s="106"/>
      <c r="AT128" s="106"/>
      <c r="AU128" s="106"/>
      <c r="AV128" s="106"/>
      <c r="AW128" s="106"/>
    </row>
    <row r="129" spans="1:49" s="102" customFormat="1" ht="15.75">
      <c r="A129" s="126"/>
      <c r="B129" s="127"/>
      <c r="C129" s="128"/>
      <c r="D129" s="128"/>
      <c r="E129" s="128"/>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L129" s="106"/>
      <c r="AM129" s="106"/>
      <c r="AN129" s="106"/>
      <c r="AO129" s="106"/>
      <c r="AP129" s="106"/>
      <c r="AQ129" s="106"/>
      <c r="AR129" s="106"/>
      <c r="AS129" s="106"/>
      <c r="AT129" s="106"/>
      <c r="AU129" s="106"/>
      <c r="AV129" s="106"/>
      <c r="AW129" s="106"/>
    </row>
    <row r="130" spans="1:49" s="102" customFormat="1" ht="15.75">
      <c r="A130" s="126"/>
      <c r="B130" s="127"/>
      <c r="C130" s="128"/>
      <c r="D130" s="128"/>
      <c r="E130" s="128"/>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L130" s="106"/>
      <c r="AM130" s="106"/>
      <c r="AN130" s="106"/>
      <c r="AO130" s="106"/>
      <c r="AP130" s="106"/>
      <c r="AQ130" s="106"/>
      <c r="AR130" s="106"/>
      <c r="AS130" s="106"/>
      <c r="AT130" s="106"/>
      <c r="AU130" s="106"/>
      <c r="AV130" s="106"/>
      <c r="AW130" s="106"/>
    </row>
    <row r="131" spans="1:49" s="102" customFormat="1" ht="15.75">
      <c r="A131" s="126"/>
      <c r="B131" s="127"/>
      <c r="C131" s="128"/>
      <c r="D131" s="128"/>
      <c r="E131" s="128"/>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L131" s="106"/>
      <c r="AM131" s="106"/>
      <c r="AN131" s="106"/>
      <c r="AO131" s="106"/>
      <c r="AP131" s="106"/>
      <c r="AQ131" s="106"/>
      <c r="AR131" s="106"/>
      <c r="AS131" s="106"/>
      <c r="AT131" s="106"/>
      <c r="AU131" s="106"/>
      <c r="AV131" s="106"/>
      <c r="AW131" s="106"/>
    </row>
    <row r="132" spans="1:49" s="102" customFormat="1" ht="15.75">
      <c r="A132" s="126"/>
      <c r="B132" s="127"/>
      <c r="C132" s="128"/>
      <c r="D132" s="128"/>
      <c r="E132" s="128"/>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L132" s="106"/>
      <c r="AM132" s="106"/>
      <c r="AN132" s="106"/>
      <c r="AO132" s="106"/>
      <c r="AP132" s="106"/>
      <c r="AQ132" s="106"/>
      <c r="AR132" s="106"/>
      <c r="AS132" s="106"/>
      <c r="AT132" s="106"/>
      <c r="AU132" s="106"/>
      <c r="AV132" s="106"/>
      <c r="AW132" s="106"/>
    </row>
    <row r="133" spans="1:49" s="102" customFormat="1" ht="15.75">
      <c r="A133" s="126"/>
      <c r="B133" s="127"/>
      <c r="C133" s="128"/>
      <c r="D133" s="128"/>
      <c r="E133" s="128"/>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L133" s="106"/>
      <c r="AM133" s="106"/>
      <c r="AN133" s="106"/>
      <c r="AO133" s="106"/>
      <c r="AP133" s="106"/>
      <c r="AQ133" s="106"/>
      <c r="AR133" s="106"/>
      <c r="AS133" s="106"/>
      <c r="AT133" s="106"/>
      <c r="AU133" s="106"/>
      <c r="AV133" s="106"/>
      <c r="AW133" s="106"/>
    </row>
    <row r="134" spans="1:49" s="102" customFormat="1" ht="15.75">
      <c r="A134" s="126"/>
      <c r="B134" s="127"/>
      <c r="C134" s="128"/>
      <c r="D134" s="128"/>
      <c r="E134" s="128"/>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L134" s="106"/>
      <c r="AM134" s="106"/>
      <c r="AN134" s="106"/>
      <c r="AO134" s="106"/>
      <c r="AP134" s="106"/>
      <c r="AQ134" s="106"/>
      <c r="AR134" s="106"/>
      <c r="AS134" s="106"/>
      <c r="AT134" s="106"/>
      <c r="AU134" s="106"/>
      <c r="AV134" s="106"/>
      <c r="AW134" s="106"/>
    </row>
    <row r="135" spans="1:49" s="102" customFormat="1" ht="15.75">
      <c r="A135" s="126"/>
      <c r="B135" s="127"/>
      <c r="C135" s="128"/>
      <c r="D135" s="128"/>
      <c r="E135" s="128"/>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L135" s="106"/>
      <c r="AM135" s="106"/>
      <c r="AN135" s="106"/>
      <c r="AO135" s="106"/>
      <c r="AP135" s="106"/>
      <c r="AQ135" s="106"/>
      <c r="AR135" s="106"/>
      <c r="AS135" s="106"/>
      <c r="AT135" s="106"/>
      <c r="AU135" s="106"/>
      <c r="AV135" s="106"/>
      <c r="AW135" s="106"/>
    </row>
    <row r="136" spans="1:49" s="102" customFormat="1" ht="15.75">
      <c r="A136" s="126"/>
      <c r="B136" s="127"/>
      <c r="C136" s="128"/>
      <c r="D136" s="128"/>
      <c r="E136" s="128"/>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L136" s="106"/>
      <c r="AM136" s="106"/>
      <c r="AN136" s="106"/>
      <c r="AO136" s="106"/>
      <c r="AP136" s="106"/>
      <c r="AQ136" s="106"/>
      <c r="AR136" s="106"/>
      <c r="AS136" s="106"/>
      <c r="AT136" s="106"/>
      <c r="AU136" s="106"/>
      <c r="AV136" s="106"/>
      <c r="AW136" s="106"/>
    </row>
    <row r="137" spans="1:49" s="102" customFormat="1" ht="15.75">
      <c r="A137" s="126"/>
      <c r="B137" s="127"/>
      <c r="C137" s="128"/>
      <c r="D137" s="128"/>
      <c r="E137" s="128"/>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L137" s="106"/>
      <c r="AM137" s="106"/>
      <c r="AN137" s="106"/>
      <c r="AO137" s="106"/>
      <c r="AP137" s="106"/>
      <c r="AQ137" s="106"/>
      <c r="AR137" s="106"/>
      <c r="AS137" s="106"/>
      <c r="AT137" s="106"/>
      <c r="AU137" s="106"/>
      <c r="AV137" s="106"/>
      <c r="AW137" s="106"/>
    </row>
    <row r="138" spans="1:49" s="102" customFormat="1" ht="15.75">
      <c r="A138" s="126"/>
      <c r="B138" s="127"/>
      <c r="C138" s="128"/>
      <c r="D138" s="128"/>
      <c r="E138" s="128"/>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L138" s="106"/>
      <c r="AM138" s="106"/>
      <c r="AN138" s="106"/>
      <c r="AO138" s="106"/>
      <c r="AP138" s="106"/>
      <c r="AQ138" s="106"/>
      <c r="AR138" s="106"/>
      <c r="AS138" s="106"/>
      <c r="AT138" s="106"/>
      <c r="AU138" s="106"/>
      <c r="AV138" s="106"/>
      <c r="AW138" s="106"/>
    </row>
    <row r="139" spans="1:49" s="102" customFormat="1" ht="15.75">
      <c r="A139" s="126"/>
      <c r="B139" s="127"/>
      <c r="C139" s="128"/>
      <c r="D139" s="128"/>
      <c r="E139" s="128"/>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L139" s="106"/>
      <c r="AM139" s="106"/>
      <c r="AN139" s="106"/>
      <c r="AO139" s="106"/>
      <c r="AP139" s="106"/>
      <c r="AQ139" s="106"/>
      <c r="AR139" s="106"/>
      <c r="AS139" s="106"/>
      <c r="AT139" s="106"/>
      <c r="AU139" s="106"/>
      <c r="AV139" s="106"/>
      <c r="AW139" s="106"/>
    </row>
    <row r="140" spans="1:49" s="102" customFormat="1" ht="15.75">
      <c r="A140" s="126"/>
      <c r="B140" s="127"/>
      <c r="C140" s="128"/>
      <c r="D140" s="128"/>
      <c r="E140" s="128"/>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L140" s="106"/>
      <c r="AM140" s="106"/>
      <c r="AN140" s="106"/>
      <c r="AO140" s="106"/>
      <c r="AP140" s="106"/>
      <c r="AQ140" s="106"/>
      <c r="AR140" s="106"/>
      <c r="AS140" s="106"/>
      <c r="AT140" s="106"/>
      <c r="AU140" s="106"/>
      <c r="AV140" s="106"/>
      <c r="AW140" s="106"/>
    </row>
    <row r="141" spans="1:49" s="102" customFormat="1" ht="15.75">
      <c r="A141" s="126"/>
      <c r="B141" s="127"/>
      <c r="C141" s="128"/>
      <c r="D141" s="128"/>
      <c r="E141" s="128"/>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L141" s="106"/>
      <c r="AM141" s="106"/>
      <c r="AN141" s="106"/>
      <c r="AO141" s="106"/>
      <c r="AP141" s="106"/>
      <c r="AQ141" s="106"/>
      <c r="AR141" s="106"/>
      <c r="AS141" s="106"/>
      <c r="AT141" s="106"/>
      <c r="AU141" s="106"/>
      <c r="AV141" s="106"/>
      <c r="AW141" s="106"/>
    </row>
    <row r="142" spans="1:49" s="102" customFormat="1" ht="15.75">
      <c r="A142" s="126"/>
      <c r="B142" s="127"/>
      <c r="C142" s="128"/>
      <c r="D142" s="128"/>
      <c r="E142" s="128"/>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L142" s="106"/>
      <c r="AM142" s="106"/>
      <c r="AN142" s="106"/>
      <c r="AO142" s="106"/>
      <c r="AP142" s="106"/>
      <c r="AQ142" s="106"/>
      <c r="AR142" s="106"/>
      <c r="AS142" s="106"/>
      <c r="AT142" s="106"/>
      <c r="AU142" s="106"/>
      <c r="AV142" s="106"/>
      <c r="AW142" s="106"/>
    </row>
    <row r="143" spans="1:49" s="102" customFormat="1" ht="15.75">
      <c r="A143" s="126"/>
      <c r="B143" s="127"/>
      <c r="C143" s="128"/>
      <c r="D143" s="128"/>
      <c r="E143" s="128"/>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L143" s="106"/>
      <c r="AM143" s="106"/>
      <c r="AN143" s="106"/>
      <c r="AO143" s="106"/>
      <c r="AP143" s="106"/>
      <c r="AQ143" s="106"/>
      <c r="AR143" s="106"/>
      <c r="AS143" s="106"/>
      <c r="AT143" s="106"/>
      <c r="AU143" s="106"/>
      <c r="AV143" s="106"/>
      <c r="AW143" s="106"/>
    </row>
    <row r="144" spans="1:49" s="102" customFormat="1" ht="15.75">
      <c r="A144" s="126"/>
      <c r="B144" s="127"/>
      <c r="C144" s="128"/>
      <c r="D144" s="128"/>
      <c r="E144" s="128"/>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129"/>
      <c r="AJ144" s="129"/>
      <c r="AL144" s="106"/>
      <c r="AM144" s="106"/>
      <c r="AN144" s="106"/>
      <c r="AO144" s="106"/>
      <c r="AP144" s="106"/>
      <c r="AQ144" s="106"/>
      <c r="AR144" s="106"/>
      <c r="AS144" s="106"/>
      <c r="AT144" s="106"/>
      <c r="AU144" s="106"/>
      <c r="AV144" s="106"/>
      <c r="AW144" s="106"/>
    </row>
    <row r="145" spans="1:49" s="102" customFormat="1" ht="15.75">
      <c r="A145" s="126"/>
      <c r="B145" s="127"/>
      <c r="C145" s="128"/>
      <c r="D145" s="128"/>
      <c r="E145" s="128"/>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129"/>
      <c r="AJ145" s="129"/>
      <c r="AL145" s="106"/>
      <c r="AM145" s="106"/>
      <c r="AN145" s="106"/>
      <c r="AO145" s="106"/>
      <c r="AP145" s="106"/>
      <c r="AQ145" s="106"/>
      <c r="AR145" s="106"/>
      <c r="AS145" s="106"/>
      <c r="AT145" s="106"/>
      <c r="AU145" s="106"/>
      <c r="AV145" s="106"/>
      <c r="AW145" s="106"/>
    </row>
    <row r="146" spans="1:49" s="102" customFormat="1" ht="15.75">
      <c r="A146" s="126"/>
      <c r="B146" s="127"/>
      <c r="C146" s="128"/>
      <c r="D146" s="128"/>
      <c r="E146" s="128"/>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L146" s="106"/>
      <c r="AM146" s="106"/>
      <c r="AN146" s="106"/>
      <c r="AO146" s="106"/>
      <c r="AP146" s="106"/>
      <c r="AQ146" s="106"/>
      <c r="AR146" s="106"/>
      <c r="AS146" s="106"/>
      <c r="AT146" s="106"/>
      <c r="AU146" s="106"/>
      <c r="AV146" s="106"/>
      <c r="AW146" s="106"/>
    </row>
    <row r="147" spans="1:49" s="102" customFormat="1" ht="15.75">
      <c r="A147" s="126"/>
      <c r="B147" s="127"/>
      <c r="C147" s="128"/>
      <c r="D147" s="128"/>
      <c r="E147" s="128"/>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L147" s="106"/>
      <c r="AM147" s="106"/>
      <c r="AN147" s="106"/>
      <c r="AO147" s="106"/>
      <c r="AP147" s="106"/>
      <c r="AQ147" s="106"/>
      <c r="AR147" s="106"/>
      <c r="AS147" s="106"/>
      <c r="AT147" s="106"/>
      <c r="AU147" s="106"/>
      <c r="AV147" s="106"/>
      <c r="AW147" s="106"/>
    </row>
    <row r="148" spans="1:49" s="102" customFormat="1" ht="15.75">
      <c r="A148" s="126"/>
      <c r="B148" s="127"/>
      <c r="C148" s="128"/>
      <c r="D148" s="128"/>
      <c r="E148" s="128"/>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129"/>
      <c r="AJ148" s="129"/>
      <c r="AL148" s="106"/>
      <c r="AM148" s="106"/>
      <c r="AN148" s="106"/>
      <c r="AO148" s="106"/>
      <c r="AP148" s="106"/>
      <c r="AQ148" s="106"/>
      <c r="AR148" s="106"/>
      <c r="AS148" s="106"/>
      <c r="AT148" s="106"/>
      <c r="AU148" s="106"/>
      <c r="AV148" s="106"/>
      <c r="AW148" s="106"/>
    </row>
    <row r="149" spans="1:49" s="102" customFormat="1" ht="15.75">
      <c r="A149" s="126"/>
      <c r="B149" s="127"/>
      <c r="C149" s="128"/>
      <c r="D149" s="128"/>
      <c r="E149" s="128"/>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L149" s="106"/>
      <c r="AM149" s="106"/>
      <c r="AN149" s="106"/>
      <c r="AO149" s="106"/>
      <c r="AP149" s="106"/>
      <c r="AQ149" s="106"/>
      <c r="AR149" s="106"/>
      <c r="AS149" s="106"/>
      <c r="AT149" s="106"/>
      <c r="AU149" s="106"/>
      <c r="AV149" s="106"/>
      <c r="AW149" s="106"/>
    </row>
    <row r="150" spans="1:49" s="102" customFormat="1" ht="15.75">
      <c r="A150" s="126"/>
      <c r="B150" s="127"/>
      <c r="C150" s="128"/>
      <c r="D150" s="128"/>
      <c r="E150" s="128"/>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L150" s="106"/>
      <c r="AM150" s="106"/>
      <c r="AN150" s="106"/>
      <c r="AO150" s="106"/>
      <c r="AP150" s="106"/>
      <c r="AQ150" s="106"/>
      <c r="AR150" s="106"/>
      <c r="AS150" s="106"/>
      <c r="AT150" s="106"/>
      <c r="AU150" s="106"/>
      <c r="AV150" s="106"/>
      <c r="AW150" s="106"/>
    </row>
    <row r="151" spans="1:49" s="102" customFormat="1" ht="15.75">
      <c r="A151" s="126"/>
      <c r="B151" s="127"/>
      <c r="C151" s="128"/>
      <c r="D151" s="128"/>
      <c r="E151" s="128"/>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129"/>
      <c r="AJ151" s="129"/>
      <c r="AL151" s="106"/>
      <c r="AM151" s="106"/>
      <c r="AN151" s="106"/>
      <c r="AO151" s="106"/>
      <c r="AP151" s="106"/>
      <c r="AQ151" s="106"/>
      <c r="AR151" s="106"/>
      <c r="AS151" s="106"/>
      <c r="AT151" s="106"/>
      <c r="AU151" s="106"/>
      <c r="AV151" s="106"/>
      <c r="AW151" s="106"/>
    </row>
    <row r="152" spans="1:49" s="102" customFormat="1" ht="15.75">
      <c r="A152" s="126"/>
      <c r="B152" s="127"/>
      <c r="C152" s="128"/>
      <c r="D152" s="128"/>
      <c r="E152" s="128"/>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L152" s="106"/>
      <c r="AM152" s="106"/>
      <c r="AN152" s="106"/>
      <c r="AO152" s="106"/>
      <c r="AP152" s="106"/>
      <c r="AQ152" s="106"/>
      <c r="AR152" s="106"/>
      <c r="AS152" s="106"/>
      <c r="AT152" s="106"/>
      <c r="AU152" s="106"/>
      <c r="AV152" s="106"/>
      <c r="AW152" s="106"/>
    </row>
    <row r="153" spans="1:49" s="102" customFormat="1" ht="15.75">
      <c r="A153" s="126"/>
      <c r="B153" s="127"/>
      <c r="C153" s="128"/>
      <c r="D153" s="128"/>
      <c r="E153" s="128"/>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L153" s="106"/>
      <c r="AM153" s="106"/>
      <c r="AN153" s="106"/>
      <c r="AO153" s="106"/>
      <c r="AP153" s="106"/>
      <c r="AQ153" s="106"/>
      <c r="AR153" s="106"/>
      <c r="AS153" s="106"/>
      <c r="AT153" s="106"/>
      <c r="AU153" s="106"/>
      <c r="AV153" s="106"/>
      <c r="AW153" s="106"/>
    </row>
    <row r="154" spans="1:49" s="102" customFormat="1" ht="15.75">
      <c r="A154" s="126"/>
      <c r="B154" s="127"/>
      <c r="C154" s="128"/>
      <c r="D154" s="128"/>
      <c r="E154" s="128"/>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L154" s="106"/>
      <c r="AM154" s="106"/>
      <c r="AN154" s="106"/>
      <c r="AO154" s="106"/>
      <c r="AP154" s="106"/>
      <c r="AQ154" s="106"/>
      <c r="AR154" s="106"/>
      <c r="AS154" s="106"/>
      <c r="AT154" s="106"/>
      <c r="AU154" s="106"/>
      <c r="AV154" s="106"/>
      <c r="AW154" s="106"/>
    </row>
    <row r="155" spans="1:49" s="102" customFormat="1" ht="15.75">
      <c r="A155" s="126"/>
      <c r="B155" s="127"/>
      <c r="C155" s="128"/>
      <c r="D155" s="128"/>
      <c r="E155" s="128"/>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L155" s="106"/>
      <c r="AM155" s="106"/>
      <c r="AN155" s="106"/>
      <c r="AO155" s="106"/>
      <c r="AP155" s="106"/>
      <c r="AQ155" s="106"/>
      <c r="AR155" s="106"/>
      <c r="AS155" s="106"/>
      <c r="AT155" s="106"/>
      <c r="AU155" s="106"/>
      <c r="AV155" s="106"/>
      <c r="AW155" s="106"/>
    </row>
    <row r="156" spans="1:49" s="102" customFormat="1" ht="15.75">
      <c r="A156" s="126"/>
      <c r="B156" s="127"/>
      <c r="C156" s="128"/>
      <c r="D156" s="128"/>
      <c r="E156" s="128"/>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29"/>
      <c r="AE156" s="129"/>
      <c r="AF156" s="129"/>
      <c r="AG156" s="129"/>
      <c r="AH156" s="129"/>
      <c r="AI156" s="129"/>
      <c r="AJ156" s="129"/>
      <c r="AL156" s="106"/>
      <c r="AM156" s="106"/>
      <c r="AN156" s="106"/>
      <c r="AO156" s="106"/>
      <c r="AP156" s="106"/>
      <c r="AQ156" s="106"/>
      <c r="AR156" s="106"/>
      <c r="AS156" s="106"/>
      <c r="AT156" s="106"/>
      <c r="AU156" s="106"/>
      <c r="AV156" s="106"/>
      <c r="AW156" s="106"/>
    </row>
    <row r="157" spans="1:49" s="102" customFormat="1" ht="15.75">
      <c r="A157" s="126"/>
      <c r="B157" s="127"/>
      <c r="C157" s="128"/>
      <c r="D157" s="128"/>
      <c r="E157" s="128"/>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29"/>
      <c r="AL157" s="106"/>
      <c r="AM157" s="106"/>
      <c r="AN157" s="106"/>
      <c r="AO157" s="106"/>
      <c r="AP157" s="106"/>
      <c r="AQ157" s="106"/>
      <c r="AR157" s="106"/>
      <c r="AS157" s="106"/>
      <c r="AT157" s="106"/>
      <c r="AU157" s="106"/>
      <c r="AV157" s="106"/>
      <c r="AW157" s="106"/>
    </row>
    <row r="158" spans="1:49" s="102" customFormat="1" ht="15.75">
      <c r="A158" s="126"/>
      <c r="B158" s="127"/>
      <c r="C158" s="128"/>
      <c r="D158" s="128"/>
      <c r="E158" s="128"/>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129"/>
      <c r="AJ158" s="129"/>
      <c r="AL158" s="106"/>
      <c r="AM158" s="106"/>
      <c r="AN158" s="106"/>
      <c r="AO158" s="106"/>
      <c r="AP158" s="106"/>
      <c r="AQ158" s="106"/>
      <c r="AR158" s="106"/>
      <c r="AS158" s="106"/>
      <c r="AT158" s="106"/>
      <c r="AU158" s="106"/>
      <c r="AV158" s="106"/>
      <c r="AW158" s="106"/>
    </row>
    <row r="159" spans="1:49" s="102" customFormat="1" ht="15.75">
      <c r="A159" s="126"/>
      <c r="B159" s="127"/>
      <c r="C159" s="128"/>
      <c r="D159" s="128"/>
      <c r="E159" s="128"/>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29"/>
      <c r="AE159" s="129"/>
      <c r="AF159" s="129"/>
      <c r="AG159" s="129"/>
      <c r="AH159" s="129"/>
      <c r="AI159" s="129"/>
      <c r="AJ159" s="129"/>
      <c r="AL159" s="106"/>
      <c r="AM159" s="106"/>
      <c r="AN159" s="106"/>
      <c r="AO159" s="106"/>
      <c r="AP159" s="106"/>
      <c r="AQ159" s="106"/>
      <c r="AR159" s="106"/>
      <c r="AS159" s="106"/>
      <c r="AT159" s="106"/>
      <c r="AU159" s="106"/>
      <c r="AV159" s="106"/>
      <c r="AW159" s="106"/>
    </row>
    <row r="160" spans="1:49" s="102" customFormat="1" ht="15.75">
      <c r="A160" s="126"/>
      <c r="B160" s="127"/>
      <c r="C160" s="128"/>
      <c r="D160" s="128"/>
      <c r="E160" s="128"/>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c r="AC160" s="129"/>
      <c r="AD160" s="129"/>
      <c r="AE160" s="129"/>
      <c r="AF160" s="129"/>
      <c r="AG160" s="129"/>
      <c r="AH160" s="129"/>
      <c r="AI160" s="129"/>
      <c r="AJ160" s="129"/>
      <c r="AL160" s="106"/>
      <c r="AM160" s="106"/>
      <c r="AN160" s="106"/>
      <c r="AO160" s="106"/>
      <c r="AP160" s="106"/>
      <c r="AQ160" s="106"/>
      <c r="AR160" s="106"/>
      <c r="AS160" s="106"/>
      <c r="AT160" s="106"/>
      <c r="AU160" s="106"/>
      <c r="AV160" s="106"/>
      <c r="AW160" s="106"/>
    </row>
    <row r="161" spans="1:49" s="102" customFormat="1" ht="15.75">
      <c r="A161" s="126"/>
      <c r="B161" s="127"/>
      <c r="C161" s="128"/>
      <c r="D161" s="128"/>
      <c r="E161" s="128"/>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129"/>
      <c r="AJ161" s="129"/>
      <c r="AL161" s="106"/>
      <c r="AM161" s="106"/>
      <c r="AN161" s="106"/>
      <c r="AO161" s="106"/>
      <c r="AP161" s="106"/>
      <c r="AQ161" s="106"/>
      <c r="AR161" s="106"/>
      <c r="AS161" s="106"/>
      <c r="AT161" s="106"/>
      <c r="AU161" s="106"/>
      <c r="AV161" s="106"/>
      <c r="AW161" s="106"/>
    </row>
    <row r="162" spans="1:49" s="102" customFormat="1" ht="15.75">
      <c r="A162" s="126"/>
      <c r="B162" s="127"/>
      <c r="C162" s="128"/>
      <c r="D162" s="128"/>
      <c r="E162" s="128"/>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c r="AH162" s="129"/>
      <c r="AI162" s="129"/>
      <c r="AJ162" s="129"/>
      <c r="AL162" s="106"/>
      <c r="AM162" s="106"/>
      <c r="AN162" s="106"/>
      <c r="AO162" s="106"/>
      <c r="AP162" s="106"/>
      <c r="AQ162" s="106"/>
      <c r="AR162" s="106"/>
      <c r="AS162" s="106"/>
      <c r="AT162" s="106"/>
      <c r="AU162" s="106"/>
      <c r="AV162" s="106"/>
      <c r="AW162" s="106"/>
    </row>
    <row r="163" spans="1:49" s="102" customFormat="1" ht="15.75">
      <c r="A163" s="126"/>
      <c r="B163" s="127"/>
      <c r="C163" s="128"/>
      <c r="D163" s="128"/>
      <c r="E163" s="128"/>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129"/>
      <c r="AJ163" s="129"/>
      <c r="AL163" s="106"/>
      <c r="AM163" s="106"/>
      <c r="AN163" s="106"/>
      <c r="AO163" s="106"/>
      <c r="AP163" s="106"/>
      <c r="AQ163" s="106"/>
      <c r="AR163" s="106"/>
      <c r="AS163" s="106"/>
      <c r="AT163" s="106"/>
      <c r="AU163" s="106"/>
      <c r="AV163" s="106"/>
      <c r="AW163" s="106"/>
    </row>
    <row r="164" spans="1:49" s="102" customFormat="1" ht="15.75">
      <c r="A164" s="126"/>
      <c r="B164" s="127"/>
      <c r="C164" s="128"/>
      <c r="D164" s="128"/>
      <c r="E164" s="128"/>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29"/>
      <c r="AE164" s="129"/>
      <c r="AF164" s="129"/>
      <c r="AG164" s="129"/>
      <c r="AH164" s="129"/>
      <c r="AI164" s="129"/>
      <c r="AJ164" s="129"/>
      <c r="AL164" s="106"/>
      <c r="AM164" s="106"/>
      <c r="AN164" s="106"/>
      <c r="AO164" s="106"/>
      <c r="AP164" s="106"/>
      <c r="AQ164" s="106"/>
      <c r="AR164" s="106"/>
      <c r="AS164" s="106"/>
      <c r="AT164" s="106"/>
      <c r="AU164" s="106"/>
      <c r="AV164" s="106"/>
      <c r="AW164" s="106"/>
    </row>
    <row r="165" spans="1:49" s="102" customFormat="1" ht="15.75">
      <c r="A165" s="126"/>
      <c r="B165" s="127"/>
      <c r="C165" s="128"/>
      <c r="D165" s="128"/>
      <c r="E165" s="128"/>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129"/>
      <c r="AJ165" s="129"/>
      <c r="AL165" s="106"/>
      <c r="AM165" s="106"/>
      <c r="AN165" s="106"/>
      <c r="AO165" s="106"/>
      <c r="AP165" s="106"/>
      <c r="AQ165" s="106"/>
      <c r="AR165" s="106"/>
      <c r="AS165" s="106"/>
      <c r="AT165" s="106"/>
      <c r="AU165" s="106"/>
      <c r="AV165" s="106"/>
      <c r="AW165" s="106"/>
    </row>
    <row r="166" spans="1:49" s="102" customFormat="1" ht="15.75">
      <c r="A166" s="126"/>
      <c r="B166" s="127"/>
      <c r="C166" s="128"/>
      <c r="D166" s="128"/>
      <c r="E166" s="128"/>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29"/>
      <c r="AE166" s="129"/>
      <c r="AF166" s="129"/>
      <c r="AG166" s="129"/>
      <c r="AH166" s="129"/>
      <c r="AI166" s="129"/>
      <c r="AJ166" s="129"/>
      <c r="AL166" s="106"/>
      <c r="AM166" s="106"/>
      <c r="AN166" s="106"/>
      <c r="AO166" s="106"/>
      <c r="AP166" s="106"/>
      <c r="AQ166" s="106"/>
      <c r="AR166" s="106"/>
      <c r="AS166" s="106"/>
      <c r="AT166" s="106"/>
      <c r="AU166" s="106"/>
      <c r="AV166" s="106"/>
      <c r="AW166" s="106"/>
    </row>
    <row r="167" spans="1:49" s="102" customFormat="1" ht="15.75">
      <c r="A167" s="126"/>
      <c r="B167" s="127"/>
      <c r="C167" s="128"/>
      <c r="D167" s="128"/>
      <c r="E167" s="128"/>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29"/>
      <c r="AE167" s="129"/>
      <c r="AF167" s="129"/>
      <c r="AG167" s="129"/>
      <c r="AH167" s="129"/>
      <c r="AI167" s="129"/>
      <c r="AJ167" s="129"/>
      <c r="AL167" s="106"/>
      <c r="AM167" s="106"/>
      <c r="AN167" s="106"/>
      <c r="AO167" s="106"/>
      <c r="AP167" s="106"/>
      <c r="AQ167" s="106"/>
      <c r="AR167" s="106"/>
      <c r="AS167" s="106"/>
      <c r="AT167" s="106"/>
      <c r="AU167" s="106"/>
      <c r="AV167" s="106"/>
      <c r="AW167" s="106"/>
    </row>
    <row r="168" spans="1:49" s="102" customFormat="1" ht="15.75">
      <c r="A168" s="126"/>
      <c r="B168" s="127"/>
      <c r="C168" s="128"/>
      <c r="D168" s="128"/>
      <c r="E168" s="128"/>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129"/>
      <c r="AJ168" s="129"/>
      <c r="AL168" s="106"/>
      <c r="AM168" s="106"/>
      <c r="AN168" s="106"/>
      <c r="AO168" s="106"/>
      <c r="AP168" s="106"/>
      <c r="AQ168" s="106"/>
      <c r="AR168" s="106"/>
      <c r="AS168" s="106"/>
      <c r="AT168" s="106"/>
      <c r="AU168" s="106"/>
      <c r="AV168" s="106"/>
      <c r="AW168" s="106"/>
    </row>
    <row r="169" spans="1:49" s="102" customFormat="1" ht="15.75">
      <c r="A169" s="126"/>
      <c r="B169" s="127"/>
      <c r="C169" s="128"/>
      <c r="D169" s="128"/>
      <c r="E169" s="128"/>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129"/>
      <c r="AJ169" s="129"/>
      <c r="AL169" s="106"/>
      <c r="AM169" s="106"/>
      <c r="AN169" s="106"/>
      <c r="AO169" s="106"/>
      <c r="AP169" s="106"/>
      <c r="AQ169" s="106"/>
      <c r="AR169" s="106"/>
      <c r="AS169" s="106"/>
      <c r="AT169" s="106"/>
      <c r="AU169" s="106"/>
      <c r="AV169" s="106"/>
      <c r="AW169" s="106"/>
    </row>
    <row r="170" spans="1:49" s="102" customFormat="1" ht="15.75">
      <c r="A170" s="126"/>
      <c r="B170" s="127"/>
      <c r="C170" s="128"/>
      <c r="D170" s="128"/>
      <c r="E170" s="128"/>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c r="AC170" s="129"/>
      <c r="AD170" s="129"/>
      <c r="AE170" s="129"/>
      <c r="AF170" s="129"/>
      <c r="AG170" s="129"/>
      <c r="AH170" s="129"/>
      <c r="AI170" s="129"/>
      <c r="AJ170" s="129"/>
      <c r="AL170" s="106"/>
      <c r="AM170" s="106"/>
      <c r="AN170" s="106"/>
      <c r="AO170" s="106"/>
      <c r="AP170" s="106"/>
      <c r="AQ170" s="106"/>
      <c r="AR170" s="106"/>
      <c r="AS170" s="106"/>
      <c r="AT170" s="106"/>
      <c r="AU170" s="106"/>
      <c r="AV170" s="106"/>
      <c r="AW170" s="106"/>
    </row>
    <row r="171" spans="1:49" s="102" customFormat="1" ht="15.75">
      <c r="A171" s="126"/>
      <c r="B171" s="127"/>
      <c r="C171" s="128"/>
      <c r="D171" s="128"/>
      <c r="E171" s="128"/>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29"/>
      <c r="AI171" s="129"/>
      <c r="AJ171" s="129"/>
      <c r="AL171" s="106"/>
      <c r="AM171" s="106"/>
      <c r="AN171" s="106"/>
      <c r="AO171" s="106"/>
      <c r="AP171" s="106"/>
      <c r="AQ171" s="106"/>
      <c r="AR171" s="106"/>
      <c r="AS171" s="106"/>
      <c r="AT171" s="106"/>
      <c r="AU171" s="106"/>
      <c r="AV171" s="106"/>
      <c r="AW171" s="106"/>
    </row>
    <row r="172" spans="1:49" s="102" customFormat="1" ht="15.75">
      <c r="A172" s="126"/>
      <c r="B172" s="127"/>
      <c r="C172" s="128"/>
      <c r="D172" s="128"/>
      <c r="E172" s="128"/>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c r="AC172" s="129"/>
      <c r="AD172" s="129"/>
      <c r="AE172" s="129"/>
      <c r="AF172" s="129"/>
      <c r="AG172" s="129"/>
      <c r="AH172" s="129"/>
      <c r="AI172" s="129"/>
      <c r="AJ172" s="129"/>
      <c r="AL172" s="106"/>
      <c r="AM172" s="106"/>
      <c r="AN172" s="106"/>
      <c r="AO172" s="106"/>
      <c r="AP172" s="106"/>
      <c r="AQ172" s="106"/>
      <c r="AR172" s="106"/>
      <c r="AS172" s="106"/>
      <c r="AT172" s="106"/>
      <c r="AU172" s="106"/>
      <c r="AV172" s="106"/>
      <c r="AW172" s="106"/>
    </row>
    <row r="173" spans="1:49" s="102" customFormat="1" ht="15.75">
      <c r="A173" s="126"/>
      <c r="B173" s="127"/>
      <c r="C173" s="128"/>
      <c r="D173" s="128"/>
      <c r="E173" s="128"/>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c r="AH173" s="129"/>
      <c r="AI173" s="129"/>
      <c r="AJ173" s="129"/>
      <c r="AL173" s="106"/>
      <c r="AM173" s="106"/>
      <c r="AN173" s="106"/>
      <c r="AO173" s="106"/>
      <c r="AP173" s="106"/>
      <c r="AQ173" s="106"/>
      <c r="AR173" s="106"/>
      <c r="AS173" s="106"/>
      <c r="AT173" s="106"/>
      <c r="AU173" s="106"/>
      <c r="AV173" s="106"/>
      <c r="AW173" s="106"/>
    </row>
    <row r="174" spans="1:49" s="102" customFormat="1" ht="15.75">
      <c r="A174" s="126"/>
      <c r="B174" s="127"/>
      <c r="C174" s="128"/>
      <c r="D174" s="128"/>
      <c r="E174" s="128"/>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L174" s="106"/>
      <c r="AM174" s="106"/>
      <c r="AN174" s="106"/>
      <c r="AO174" s="106"/>
      <c r="AP174" s="106"/>
      <c r="AQ174" s="106"/>
      <c r="AR174" s="106"/>
      <c r="AS174" s="106"/>
      <c r="AT174" s="106"/>
      <c r="AU174" s="106"/>
      <c r="AV174" s="106"/>
      <c r="AW174" s="106"/>
    </row>
    <row r="175" spans="1:49" s="102" customFormat="1" ht="15.75">
      <c r="A175" s="126"/>
      <c r="B175" s="127"/>
      <c r="C175" s="128"/>
      <c r="D175" s="128"/>
      <c r="E175" s="128"/>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L175" s="106"/>
      <c r="AM175" s="106"/>
      <c r="AN175" s="106"/>
      <c r="AO175" s="106"/>
      <c r="AP175" s="106"/>
      <c r="AQ175" s="106"/>
      <c r="AR175" s="106"/>
      <c r="AS175" s="106"/>
      <c r="AT175" s="106"/>
      <c r="AU175" s="106"/>
      <c r="AV175" s="106"/>
      <c r="AW175" s="106"/>
    </row>
    <row r="176" spans="1:49" s="102" customFormat="1" ht="15.75">
      <c r="A176" s="126"/>
      <c r="B176" s="127"/>
      <c r="C176" s="128"/>
      <c r="D176" s="128"/>
      <c r="E176" s="128"/>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129"/>
      <c r="AJ176" s="129"/>
      <c r="AL176" s="106"/>
      <c r="AM176" s="106"/>
      <c r="AN176" s="106"/>
      <c r="AO176" s="106"/>
      <c r="AP176" s="106"/>
      <c r="AQ176" s="106"/>
      <c r="AR176" s="106"/>
      <c r="AS176" s="106"/>
      <c r="AT176" s="106"/>
      <c r="AU176" s="106"/>
      <c r="AV176" s="106"/>
      <c r="AW176" s="106"/>
    </row>
    <row r="177" spans="1:49" s="102" customFormat="1" ht="15.75">
      <c r="A177" s="126"/>
      <c r="B177" s="127"/>
      <c r="C177" s="128"/>
      <c r="D177" s="128"/>
      <c r="E177" s="128"/>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L177" s="106"/>
      <c r="AM177" s="106"/>
      <c r="AN177" s="106"/>
      <c r="AO177" s="106"/>
      <c r="AP177" s="106"/>
      <c r="AQ177" s="106"/>
      <c r="AR177" s="106"/>
      <c r="AS177" s="106"/>
      <c r="AT177" s="106"/>
      <c r="AU177" s="106"/>
      <c r="AV177" s="106"/>
      <c r="AW177" s="106"/>
    </row>
    <row r="178" spans="1:49" s="102" customFormat="1" ht="15.75">
      <c r="A178" s="126"/>
      <c r="B178" s="127"/>
      <c r="C178" s="128"/>
      <c r="D178" s="128"/>
      <c r="E178" s="128"/>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129"/>
      <c r="AJ178" s="129"/>
      <c r="AL178" s="106"/>
      <c r="AM178" s="106"/>
      <c r="AN178" s="106"/>
      <c r="AO178" s="106"/>
      <c r="AP178" s="106"/>
      <c r="AQ178" s="106"/>
      <c r="AR178" s="106"/>
      <c r="AS178" s="106"/>
      <c r="AT178" s="106"/>
      <c r="AU178" s="106"/>
      <c r="AV178" s="106"/>
      <c r="AW178" s="106"/>
    </row>
    <row r="179" spans="1:49" s="102" customFormat="1" ht="15.75">
      <c r="A179" s="126"/>
      <c r="B179" s="127"/>
      <c r="C179" s="128"/>
      <c r="D179" s="128"/>
      <c r="E179" s="128"/>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129"/>
      <c r="AJ179" s="129"/>
      <c r="AL179" s="106"/>
      <c r="AM179" s="106"/>
      <c r="AN179" s="106"/>
      <c r="AO179" s="106"/>
      <c r="AP179" s="106"/>
      <c r="AQ179" s="106"/>
      <c r="AR179" s="106"/>
      <c r="AS179" s="106"/>
      <c r="AT179" s="106"/>
      <c r="AU179" s="106"/>
      <c r="AV179" s="106"/>
      <c r="AW179" s="106"/>
    </row>
    <row r="180" spans="1:49" s="102" customFormat="1" ht="15.75">
      <c r="A180" s="126"/>
      <c r="B180" s="127"/>
      <c r="C180" s="128"/>
      <c r="D180" s="128"/>
      <c r="E180" s="128"/>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29"/>
      <c r="AI180" s="129"/>
      <c r="AJ180" s="129"/>
      <c r="AL180" s="106"/>
      <c r="AM180" s="106"/>
      <c r="AN180" s="106"/>
      <c r="AO180" s="106"/>
      <c r="AP180" s="106"/>
      <c r="AQ180" s="106"/>
      <c r="AR180" s="106"/>
      <c r="AS180" s="106"/>
      <c r="AT180" s="106"/>
      <c r="AU180" s="106"/>
      <c r="AV180" s="106"/>
      <c r="AW180" s="106"/>
    </row>
    <row r="181" spans="1:49" s="102" customFormat="1" ht="15.75">
      <c r="A181" s="126"/>
      <c r="B181" s="127"/>
      <c r="C181" s="128"/>
      <c r="D181" s="128"/>
      <c r="E181" s="128"/>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c r="AD181" s="129"/>
      <c r="AE181" s="129"/>
      <c r="AF181" s="129"/>
      <c r="AG181" s="129"/>
      <c r="AH181" s="129"/>
      <c r="AI181" s="129"/>
      <c r="AJ181" s="129"/>
      <c r="AL181" s="106"/>
      <c r="AM181" s="106"/>
      <c r="AN181" s="106"/>
      <c r="AO181" s="106"/>
      <c r="AP181" s="106"/>
      <c r="AQ181" s="106"/>
      <c r="AR181" s="106"/>
      <c r="AS181" s="106"/>
      <c r="AT181" s="106"/>
      <c r="AU181" s="106"/>
      <c r="AV181" s="106"/>
      <c r="AW181" s="106"/>
    </row>
    <row r="182" spans="1:49" s="102" customFormat="1" ht="15.75">
      <c r="A182" s="126"/>
      <c r="B182" s="127"/>
      <c r="C182" s="128"/>
      <c r="D182" s="128"/>
      <c r="E182" s="128"/>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L182" s="106"/>
      <c r="AM182" s="106"/>
      <c r="AN182" s="106"/>
      <c r="AO182" s="106"/>
      <c r="AP182" s="106"/>
      <c r="AQ182" s="106"/>
      <c r="AR182" s="106"/>
      <c r="AS182" s="106"/>
      <c r="AT182" s="106"/>
      <c r="AU182" s="106"/>
      <c r="AV182" s="106"/>
      <c r="AW182" s="106"/>
    </row>
    <row r="183" spans="1:49" s="102" customFormat="1" ht="15.75">
      <c r="A183" s="126"/>
      <c r="B183" s="127"/>
      <c r="C183" s="128"/>
      <c r="D183" s="128"/>
      <c r="E183" s="128"/>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c r="AD183" s="129"/>
      <c r="AE183" s="129"/>
      <c r="AF183" s="129"/>
      <c r="AG183" s="129"/>
      <c r="AH183" s="129"/>
      <c r="AI183" s="129"/>
      <c r="AJ183" s="129"/>
      <c r="AL183" s="106"/>
      <c r="AM183" s="106"/>
      <c r="AN183" s="106"/>
      <c r="AO183" s="106"/>
      <c r="AP183" s="106"/>
      <c r="AQ183" s="106"/>
      <c r="AR183" s="106"/>
      <c r="AS183" s="106"/>
      <c r="AT183" s="106"/>
      <c r="AU183" s="106"/>
      <c r="AV183" s="106"/>
      <c r="AW183" s="106"/>
    </row>
    <row r="184" spans="1:49" s="102" customFormat="1" ht="15.75">
      <c r="A184" s="126"/>
      <c r="B184" s="127"/>
      <c r="C184" s="128"/>
      <c r="D184" s="128"/>
      <c r="E184" s="128"/>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c r="AC184" s="129"/>
      <c r="AD184" s="129"/>
      <c r="AE184" s="129"/>
      <c r="AF184" s="129"/>
      <c r="AG184" s="129"/>
      <c r="AH184" s="129"/>
      <c r="AI184" s="129"/>
      <c r="AJ184" s="129"/>
      <c r="AL184" s="106"/>
      <c r="AM184" s="106"/>
      <c r="AN184" s="106"/>
      <c r="AO184" s="106"/>
      <c r="AP184" s="106"/>
      <c r="AQ184" s="106"/>
      <c r="AR184" s="106"/>
      <c r="AS184" s="106"/>
      <c r="AT184" s="106"/>
      <c r="AU184" s="106"/>
      <c r="AV184" s="106"/>
      <c r="AW184" s="106"/>
    </row>
    <row r="185" spans="1:49" s="102" customFormat="1" ht="15.75">
      <c r="A185" s="126"/>
      <c r="B185" s="127"/>
      <c r="C185" s="128"/>
      <c r="D185" s="128"/>
      <c r="E185" s="128"/>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29"/>
      <c r="AE185" s="129"/>
      <c r="AF185" s="129"/>
      <c r="AG185" s="129"/>
      <c r="AH185" s="129"/>
      <c r="AI185" s="129"/>
      <c r="AJ185" s="129"/>
      <c r="AL185" s="106"/>
      <c r="AM185" s="106"/>
      <c r="AN185" s="106"/>
      <c r="AO185" s="106"/>
      <c r="AP185" s="106"/>
      <c r="AQ185" s="106"/>
      <c r="AR185" s="106"/>
      <c r="AS185" s="106"/>
      <c r="AT185" s="106"/>
      <c r="AU185" s="106"/>
      <c r="AV185" s="106"/>
      <c r="AW185" s="106"/>
    </row>
    <row r="186" spans="1:49" s="102" customFormat="1" ht="15.75">
      <c r="A186" s="126"/>
      <c r="B186" s="127"/>
      <c r="C186" s="128"/>
      <c r="D186" s="128"/>
      <c r="E186" s="128"/>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29"/>
      <c r="AE186" s="129"/>
      <c r="AF186" s="129"/>
      <c r="AG186" s="129"/>
      <c r="AH186" s="129"/>
      <c r="AI186" s="129"/>
      <c r="AJ186" s="129"/>
      <c r="AL186" s="106"/>
      <c r="AM186" s="106"/>
      <c r="AN186" s="106"/>
      <c r="AO186" s="106"/>
      <c r="AP186" s="106"/>
      <c r="AQ186" s="106"/>
      <c r="AR186" s="106"/>
      <c r="AS186" s="106"/>
      <c r="AT186" s="106"/>
      <c r="AU186" s="106"/>
      <c r="AV186" s="106"/>
      <c r="AW186" s="106"/>
    </row>
    <row r="187" spans="1:49" s="102" customFormat="1" ht="15.75">
      <c r="A187" s="126"/>
      <c r="B187" s="127"/>
      <c r="C187" s="128"/>
      <c r="D187" s="128"/>
      <c r="E187" s="128"/>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c r="AH187" s="129"/>
      <c r="AI187" s="129"/>
      <c r="AJ187" s="129"/>
      <c r="AL187" s="106"/>
      <c r="AM187" s="106"/>
      <c r="AN187" s="106"/>
      <c r="AO187" s="106"/>
      <c r="AP187" s="106"/>
      <c r="AQ187" s="106"/>
      <c r="AR187" s="106"/>
      <c r="AS187" s="106"/>
      <c r="AT187" s="106"/>
      <c r="AU187" s="106"/>
      <c r="AV187" s="106"/>
      <c r="AW187" s="106"/>
    </row>
    <row r="188" spans="1:49" s="102" customFormat="1" ht="15.75">
      <c r="A188" s="126"/>
      <c r="B188" s="127"/>
      <c r="C188" s="128"/>
      <c r="D188" s="128"/>
      <c r="E188" s="128"/>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29"/>
      <c r="AE188" s="129"/>
      <c r="AF188" s="129"/>
      <c r="AG188" s="129"/>
      <c r="AH188" s="129"/>
      <c r="AI188" s="129"/>
      <c r="AJ188" s="129"/>
      <c r="AL188" s="106"/>
      <c r="AM188" s="106"/>
      <c r="AN188" s="106"/>
      <c r="AO188" s="106"/>
      <c r="AP188" s="106"/>
      <c r="AQ188" s="106"/>
      <c r="AR188" s="106"/>
      <c r="AS188" s="106"/>
      <c r="AT188" s="106"/>
      <c r="AU188" s="106"/>
      <c r="AV188" s="106"/>
      <c r="AW188" s="106"/>
    </row>
    <row r="189" spans="1:49" s="102" customFormat="1" ht="15.75">
      <c r="A189" s="126"/>
      <c r="B189" s="127"/>
      <c r="C189" s="128"/>
      <c r="D189" s="128"/>
      <c r="E189" s="128"/>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c r="AH189" s="129"/>
      <c r="AI189" s="129"/>
      <c r="AJ189" s="129"/>
      <c r="AL189" s="106"/>
      <c r="AM189" s="106"/>
      <c r="AN189" s="106"/>
      <c r="AO189" s="106"/>
      <c r="AP189" s="106"/>
      <c r="AQ189" s="106"/>
      <c r="AR189" s="106"/>
      <c r="AS189" s="106"/>
      <c r="AT189" s="106"/>
      <c r="AU189" s="106"/>
      <c r="AV189" s="106"/>
      <c r="AW189" s="106"/>
    </row>
    <row r="190" spans="1:49" s="102" customFormat="1" ht="15.75">
      <c r="A190" s="126"/>
      <c r="B190" s="127"/>
      <c r="C190" s="128"/>
      <c r="D190" s="128"/>
      <c r="E190" s="128"/>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c r="AH190" s="129"/>
      <c r="AI190" s="129"/>
      <c r="AJ190" s="129"/>
      <c r="AL190" s="106"/>
      <c r="AM190" s="106"/>
      <c r="AN190" s="106"/>
      <c r="AO190" s="106"/>
      <c r="AP190" s="106"/>
      <c r="AQ190" s="106"/>
      <c r="AR190" s="106"/>
      <c r="AS190" s="106"/>
      <c r="AT190" s="106"/>
      <c r="AU190" s="106"/>
      <c r="AV190" s="106"/>
      <c r="AW190" s="106"/>
    </row>
    <row r="191" spans="1:49" s="102" customFormat="1" ht="15.75">
      <c r="A191" s="126"/>
      <c r="B191" s="127"/>
      <c r="C191" s="128"/>
      <c r="D191" s="128"/>
      <c r="E191" s="128"/>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c r="AE191" s="129"/>
      <c r="AF191" s="129"/>
      <c r="AG191" s="129"/>
      <c r="AH191" s="129"/>
      <c r="AI191" s="129"/>
      <c r="AJ191" s="129"/>
      <c r="AL191" s="106"/>
      <c r="AM191" s="106"/>
      <c r="AN191" s="106"/>
      <c r="AO191" s="106"/>
      <c r="AP191" s="106"/>
      <c r="AQ191" s="106"/>
      <c r="AR191" s="106"/>
      <c r="AS191" s="106"/>
      <c r="AT191" s="106"/>
      <c r="AU191" s="106"/>
      <c r="AV191" s="106"/>
      <c r="AW191" s="106"/>
    </row>
    <row r="192" spans="1:49" s="102" customFormat="1" ht="15.75">
      <c r="A192" s="126"/>
      <c r="B192" s="127"/>
      <c r="C192" s="128"/>
      <c r="D192" s="128"/>
      <c r="E192" s="128"/>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129"/>
      <c r="AJ192" s="129"/>
      <c r="AL192" s="106"/>
      <c r="AM192" s="106"/>
      <c r="AN192" s="106"/>
      <c r="AO192" s="106"/>
      <c r="AP192" s="106"/>
      <c r="AQ192" s="106"/>
      <c r="AR192" s="106"/>
      <c r="AS192" s="106"/>
      <c r="AT192" s="106"/>
      <c r="AU192" s="106"/>
      <c r="AV192" s="106"/>
      <c r="AW192" s="106"/>
    </row>
    <row r="193" spans="1:49" s="102" customFormat="1" ht="15.75">
      <c r="A193" s="126"/>
      <c r="B193" s="127"/>
      <c r="C193" s="128"/>
      <c r="D193" s="128"/>
      <c r="E193" s="128"/>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c r="AH193" s="129"/>
      <c r="AI193" s="129"/>
      <c r="AJ193" s="129"/>
      <c r="AL193" s="106"/>
      <c r="AM193" s="106"/>
      <c r="AN193" s="106"/>
      <c r="AO193" s="106"/>
      <c r="AP193" s="106"/>
      <c r="AQ193" s="106"/>
      <c r="AR193" s="106"/>
      <c r="AS193" s="106"/>
      <c r="AT193" s="106"/>
      <c r="AU193" s="106"/>
      <c r="AV193" s="106"/>
      <c r="AW193" s="106"/>
    </row>
    <row r="194" spans="1:49" s="102" customFormat="1" ht="15.75">
      <c r="A194" s="126"/>
      <c r="B194" s="127"/>
      <c r="C194" s="128"/>
      <c r="D194" s="128"/>
      <c r="E194" s="128"/>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129"/>
      <c r="AJ194" s="129"/>
      <c r="AL194" s="106"/>
      <c r="AM194" s="106"/>
      <c r="AN194" s="106"/>
      <c r="AO194" s="106"/>
      <c r="AP194" s="106"/>
      <c r="AQ194" s="106"/>
      <c r="AR194" s="106"/>
      <c r="AS194" s="106"/>
      <c r="AT194" s="106"/>
      <c r="AU194" s="106"/>
      <c r="AV194" s="106"/>
      <c r="AW194" s="106"/>
    </row>
    <row r="195" spans="1:49" s="102" customFormat="1" ht="15.75">
      <c r="A195" s="126"/>
      <c r="B195" s="127"/>
      <c r="C195" s="128"/>
      <c r="D195" s="128"/>
      <c r="E195" s="128"/>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L195" s="106"/>
      <c r="AM195" s="106"/>
      <c r="AN195" s="106"/>
      <c r="AO195" s="106"/>
      <c r="AP195" s="106"/>
      <c r="AQ195" s="106"/>
      <c r="AR195" s="106"/>
      <c r="AS195" s="106"/>
      <c r="AT195" s="106"/>
      <c r="AU195" s="106"/>
      <c r="AV195" s="106"/>
      <c r="AW195" s="106"/>
    </row>
    <row r="196" spans="1:49" s="102" customFormat="1" ht="15.75">
      <c r="A196" s="126"/>
      <c r="B196" s="127"/>
      <c r="C196" s="128"/>
      <c r="D196" s="128"/>
      <c r="E196" s="128"/>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L196" s="106"/>
      <c r="AM196" s="106"/>
      <c r="AN196" s="106"/>
      <c r="AO196" s="106"/>
      <c r="AP196" s="106"/>
      <c r="AQ196" s="106"/>
      <c r="AR196" s="106"/>
      <c r="AS196" s="106"/>
      <c r="AT196" s="106"/>
      <c r="AU196" s="106"/>
      <c r="AV196" s="106"/>
      <c r="AW196" s="106"/>
    </row>
    <row r="197" spans="1:49" s="102" customFormat="1" ht="15.75">
      <c r="A197" s="126"/>
      <c r="B197" s="127"/>
      <c r="C197" s="128"/>
      <c r="D197" s="128"/>
      <c r="E197" s="128"/>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129"/>
      <c r="AJ197" s="129"/>
      <c r="AL197" s="106"/>
      <c r="AM197" s="106"/>
      <c r="AN197" s="106"/>
      <c r="AO197" s="106"/>
      <c r="AP197" s="106"/>
      <c r="AQ197" s="106"/>
      <c r="AR197" s="106"/>
      <c r="AS197" s="106"/>
      <c r="AT197" s="106"/>
      <c r="AU197" s="106"/>
      <c r="AV197" s="106"/>
      <c r="AW197" s="106"/>
    </row>
    <row r="198" spans="1:49" s="102" customFormat="1" ht="15.75">
      <c r="A198" s="126"/>
      <c r="B198" s="127"/>
      <c r="C198" s="128"/>
      <c r="D198" s="128"/>
      <c r="E198" s="128"/>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129"/>
      <c r="AJ198" s="129"/>
      <c r="AL198" s="106"/>
      <c r="AM198" s="106"/>
      <c r="AN198" s="106"/>
      <c r="AO198" s="106"/>
      <c r="AP198" s="106"/>
      <c r="AQ198" s="106"/>
      <c r="AR198" s="106"/>
      <c r="AS198" s="106"/>
      <c r="AT198" s="106"/>
      <c r="AU198" s="106"/>
      <c r="AV198" s="106"/>
      <c r="AW198" s="106"/>
    </row>
    <row r="199" spans="1:49" s="102" customFormat="1" ht="15.75">
      <c r="A199" s="126"/>
      <c r="B199" s="127"/>
      <c r="C199" s="128"/>
      <c r="D199" s="128"/>
      <c r="E199" s="128"/>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129"/>
      <c r="AJ199" s="129"/>
      <c r="AL199" s="106"/>
      <c r="AM199" s="106"/>
      <c r="AN199" s="106"/>
      <c r="AO199" s="106"/>
      <c r="AP199" s="106"/>
      <c r="AQ199" s="106"/>
      <c r="AR199" s="106"/>
      <c r="AS199" s="106"/>
      <c r="AT199" s="106"/>
      <c r="AU199" s="106"/>
      <c r="AV199" s="106"/>
      <c r="AW199" s="106"/>
    </row>
    <row r="200" spans="1:49" s="102" customFormat="1" ht="15.75">
      <c r="A200" s="126"/>
      <c r="B200" s="127"/>
      <c r="C200" s="128"/>
      <c r="D200" s="128"/>
      <c r="E200" s="128"/>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c r="AH200" s="129"/>
      <c r="AI200" s="129"/>
      <c r="AJ200" s="129"/>
      <c r="AL200" s="106"/>
      <c r="AM200" s="106"/>
      <c r="AN200" s="106"/>
      <c r="AO200" s="106"/>
      <c r="AP200" s="106"/>
      <c r="AQ200" s="106"/>
      <c r="AR200" s="106"/>
      <c r="AS200" s="106"/>
      <c r="AT200" s="106"/>
      <c r="AU200" s="106"/>
      <c r="AV200" s="106"/>
      <c r="AW200" s="106"/>
    </row>
    <row r="201" spans="1:49" s="102" customFormat="1" ht="15.75">
      <c r="A201" s="126"/>
      <c r="B201" s="127"/>
      <c r="C201" s="128"/>
      <c r="D201" s="128"/>
      <c r="E201" s="128"/>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129"/>
      <c r="AJ201" s="129"/>
      <c r="AL201" s="106"/>
      <c r="AM201" s="106"/>
      <c r="AN201" s="106"/>
      <c r="AO201" s="106"/>
      <c r="AP201" s="106"/>
      <c r="AQ201" s="106"/>
      <c r="AR201" s="106"/>
      <c r="AS201" s="106"/>
      <c r="AT201" s="106"/>
      <c r="AU201" s="106"/>
      <c r="AV201" s="106"/>
      <c r="AW201" s="106"/>
    </row>
    <row r="202" spans="1:49" s="102" customFormat="1" ht="15.75">
      <c r="A202" s="126"/>
      <c r="B202" s="127"/>
      <c r="C202" s="128"/>
      <c r="D202" s="128"/>
      <c r="E202" s="128"/>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L202" s="106"/>
      <c r="AM202" s="106"/>
      <c r="AN202" s="106"/>
      <c r="AO202" s="106"/>
      <c r="AP202" s="106"/>
      <c r="AQ202" s="106"/>
      <c r="AR202" s="106"/>
      <c r="AS202" s="106"/>
      <c r="AT202" s="106"/>
      <c r="AU202" s="106"/>
      <c r="AV202" s="106"/>
      <c r="AW202" s="106"/>
    </row>
    <row r="203" spans="1:49" s="102" customFormat="1" ht="15.75">
      <c r="A203" s="126"/>
      <c r="B203" s="127"/>
      <c r="C203" s="128"/>
      <c r="D203" s="128"/>
      <c r="E203" s="128"/>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L203" s="106"/>
      <c r="AM203" s="106"/>
      <c r="AN203" s="106"/>
      <c r="AO203" s="106"/>
      <c r="AP203" s="106"/>
      <c r="AQ203" s="106"/>
      <c r="AR203" s="106"/>
      <c r="AS203" s="106"/>
      <c r="AT203" s="106"/>
      <c r="AU203" s="106"/>
      <c r="AV203" s="106"/>
      <c r="AW203" s="106"/>
    </row>
    <row r="204" spans="1:49" s="102" customFormat="1" ht="15.75">
      <c r="A204" s="126"/>
      <c r="B204" s="127"/>
      <c r="C204" s="128"/>
      <c r="D204" s="128"/>
      <c r="E204" s="128"/>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29"/>
      <c r="AL204" s="106"/>
      <c r="AM204" s="106"/>
      <c r="AN204" s="106"/>
      <c r="AO204" s="106"/>
      <c r="AP204" s="106"/>
      <c r="AQ204" s="106"/>
      <c r="AR204" s="106"/>
      <c r="AS204" s="106"/>
      <c r="AT204" s="106"/>
      <c r="AU204" s="106"/>
      <c r="AV204" s="106"/>
      <c r="AW204" s="106"/>
    </row>
    <row r="205" spans="1:49" s="102" customFormat="1" ht="15.75">
      <c r="A205" s="126"/>
      <c r="B205" s="127"/>
      <c r="C205" s="128"/>
      <c r="D205" s="128"/>
      <c r="E205" s="128"/>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129"/>
      <c r="AJ205" s="129"/>
      <c r="AL205" s="106"/>
      <c r="AM205" s="106"/>
      <c r="AN205" s="106"/>
      <c r="AO205" s="106"/>
      <c r="AP205" s="106"/>
      <c r="AQ205" s="106"/>
      <c r="AR205" s="106"/>
      <c r="AS205" s="106"/>
      <c r="AT205" s="106"/>
      <c r="AU205" s="106"/>
      <c r="AV205" s="106"/>
      <c r="AW205" s="106"/>
    </row>
    <row r="206" spans="1:49" s="102" customFormat="1" ht="15.75">
      <c r="A206" s="126"/>
      <c r="B206" s="127"/>
      <c r="C206" s="128"/>
      <c r="D206" s="128"/>
      <c r="E206" s="128"/>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29"/>
      <c r="AE206" s="129"/>
      <c r="AF206" s="129"/>
      <c r="AG206" s="129"/>
      <c r="AH206" s="129"/>
      <c r="AI206" s="129"/>
      <c r="AJ206" s="129"/>
      <c r="AL206" s="106"/>
      <c r="AM206" s="106"/>
      <c r="AN206" s="106"/>
      <c r="AO206" s="106"/>
      <c r="AP206" s="106"/>
      <c r="AQ206" s="106"/>
      <c r="AR206" s="106"/>
      <c r="AS206" s="106"/>
      <c r="AT206" s="106"/>
      <c r="AU206" s="106"/>
      <c r="AV206" s="106"/>
      <c r="AW206" s="106"/>
    </row>
    <row r="207" spans="1:49" s="102" customFormat="1" ht="15.75">
      <c r="A207" s="126"/>
      <c r="B207" s="127"/>
      <c r="C207" s="128"/>
      <c r="D207" s="128"/>
      <c r="E207" s="128"/>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129"/>
      <c r="AJ207" s="129"/>
      <c r="AL207" s="106"/>
      <c r="AM207" s="106"/>
      <c r="AN207" s="106"/>
      <c r="AO207" s="106"/>
      <c r="AP207" s="106"/>
      <c r="AQ207" s="106"/>
      <c r="AR207" s="106"/>
      <c r="AS207" s="106"/>
      <c r="AT207" s="106"/>
      <c r="AU207" s="106"/>
      <c r="AV207" s="106"/>
      <c r="AW207" s="106"/>
    </row>
    <row r="208" spans="1:49" s="102" customFormat="1" ht="15.75">
      <c r="A208" s="126"/>
      <c r="B208" s="127"/>
      <c r="C208" s="128"/>
      <c r="D208" s="128"/>
      <c r="E208" s="128"/>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29"/>
      <c r="AE208" s="129"/>
      <c r="AF208" s="129"/>
      <c r="AG208" s="129"/>
      <c r="AH208" s="129"/>
      <c r="AI208" s="129"/>
      <c r="AJ208" s="129"/>
      <c r="AL208" s="106"/>
      <c r="AM208" s="106"/>
      <c r="AN208" s="106"/>
      <c r="AO208" s="106"/>
      <c r="AP208" s="106"/>
      <c r="AQ208" s="106"/>
      <c r="AR208" s="106"/>
      <c r="AS208" s="106"/>
      <c r="AT208" s="106"/>
      <c r="AU208" s="106"/>
      <c r="AV208" s="106"/>
      <c r="AW208" s="106"/>
    </row>
    <row r="209" spans="1:49" s="102" customFormat="1" ht="15.75">
      <c r="A209" s="126"/>
      <c r="B209" s="127"/>
      <c r="C209" s="128"/>
      <c r="D209" s="128"/>
      <c r="E209" s="128"/>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29"/>
      <c r="AE209" s="129"/>
      <c r="AF209" s="129"/>
      <c r="AG209" s="129"/>
      <c r="AH209" s="129"/>
      <c r="AI209" s="129"/>
      <c r="AJ209" s="129"/>
      <c r="AL209" s="106"/>
      <c r="AM209" s="106"/>
      <c r="AN209" s="106"/>
      <c r="AO209" s="106"/>
      <c r="AP209" s="106"/>
      <c r="AQ209" s="106"/>
      <c r="AR209" s="106"/>
      <c r="AS209" s="106"/>
      <c r="AT209" s="106"/>
      <c r="AU209" s="106"/>
      <c r="AV209" s="106"/>
      <c r="AW209" s="106"/>
    </row>
    <row r="210" spans="1:49" s="102" customFormat="1" ht="15.75">
      <c r="A210" s="126"/>
      <c r="B210" s="127"/>
      <c r="C210" s="128"/>
      <c r="D210" s="128"/>
      <c r="E210" s="128"/>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129"/>
      <c r="AJ210" s="129"/>
      <c r="AL210" s="106"/>
      <c r="AM210" s="106"/>
      <c r="AN210" s="106"/>
      <c r="AO210" s="106"/>
      <c r="AP210" s="106"/>
      <c r="AQ210" s="106"/>
      <c r="AR210" s="106"/>
      <c r="AS210" s="106"/>
      <c r="AT210" s="106"/>
      <c r="AU210" s="106"/>
      <c r="AV210" s="106"/>
      <c r="AW210" s="106"/>
    </row>
    <row r="211" spans="1:49" s="102" customFormat="1" ht="15.75">
      <c r="A211" s="126"/>
      <c r="B211" s="127"/>
      <c r="C211" s="128"/>
      <c r="D211" s="128"/>
      <c r="E211" s="128"/>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c r="AG211" s="129"/>
      <c r="AH211" s="129"/>
      <c r="AI211" s="129"/>
      <c r="AJ211" s="129"/>
      <c r="AL211" s="106"/>
      <c r="AM211" s="106"/>
      <c r="AN211" s="106"/>
      <c r="AO211" s="106"/>
      <c r="AP211" s="106"/>
      <c r="AQ211" s="106"/>
      <c r="AR211" s="106"/>
      <c r="AS211" s="106"/>
      <c r="AT211" s="106"/>
      <c r="AU211" s="106"/>
      <c r="AV211" s="106"/>
      <c r="AW211" s="106"/>
    </row>
    <row r="212" spans="1:49" s="102" customFormat="1" ht="15.75">
      <c r="A212" s="126"/>
      <c r="B212" s="127"/>
      <c r="C212" s="128"/>
      <c r="D212" s="128"/>
      <c r="E212" s="128"/>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c r="AE212" s="129"/>
      <c r="AF212" s="129"/>
      <c r="AG212" s="129"/>
      <c r="AH212" s="129"/>
      <c r="AI212" s="129"/>
      <c r="AJ212" s="129"/>
      <c r="AL212" s="106"/>
      <c r="AM212" s="106"/>
      <c r="AN212" s="106"/>
      <c r="AO212" s="106"/>
      <c r="AP212" s="106"/>
      <c r="AQ212" s="106"/>
      <c r="AR212" s="106"/>
      <c r="AS212" s="106"/>
      <c r="AT212" s="106"/>
      <c r="AU212" s="106"/>
      <c r="AV212" s="106"/>
      <c r="AW212" s="106"/>
    </row>
    <row r="213" spans="1:49" s="102" customFormat="1" ht="15.75">
      <c r="A213" s="126"/>
      <c r="B213" s="127"/>
      <c r="C213" s="128"/>
      <c r="D213" s="128"/>
      <c r="E213" s="128"/>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29"/>
      <c r="AE213" s="129"/>
      <c r="AF213" s="129"/>
      <c r="AG213" s="129"/>
      <c r="AH213" s="129"/>
      <c r="AI213" s="129"/>
      <c r="AJ213" s="129"/>
      <c r="AL213" s="106"/>
      <c r="AM213" s="106"/>
      <c r="AN213" s="106"/>
      <c r="AO213" s="106"/>
      <c r="AP213" s="106"/>
      <c r="AQ213" s="106"/>
      <c r="AR213" s="106"/>
      <c r="AS213" s="106"/>
      <c r="AT213" s="106"/>
      <c r="AU213" s="106"/>
      <c r="AV213" s="106"/>
      <c r="AW213" s="106"/>
    </row>
    <row r="214" spans="1:49" s="102" customFormat="1" ht="15.75">
      <c r="A214" s="126"/>
      <c r="B214" s="127"/>
      <c r="C214" s="128"/>
      <c r="D214" s="128"/>
      <c r="E214" s="128"/>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E214" s="129"/>
      <c r="AF214" s="129"/>
      <c r="AG214" s="129"/>
      <c r="AH214" s="129"/>
      <c r="AI214" s="129"/>
      <c r="AJ214" s="129"/>
      <c r="AL214" s="106"/>
      <c r="AM214" s="106"/>
      <c r="AN214" s="106"/>
      <c r="AO214" s="106"/>
      <c r="AP214" s="106"/>
      <c r="AQ214" s="106"/>
      <c r="AR214" s="106"/>
      <c r="AS214" s="106"/>
      <c r="AT214" s="106"/>
      <c r="AU214" s="106"/>
      <c r="AV214" s="106"/>
      <c r="AW214" s="106"/>
    </row>
    <row r="215" spans="1:49" s="102" customFormat="1" ht="15.75">
      <c r="A215" s="126"/>
      <c r="B215" s="127"/>
      <c r="C215" s="128"/>
      <c r="D215" s="128"/>
      <c r="E215" s="128"/>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129"/>
      <c r="AJ215" s="129"/>
      <c r="AL215" s="106"/>
      <c r="AM215" s="106"/>
      <c r="AN215" s="106"/>
      <c r="AO215" s="106"/>
      <c r="AP215" s="106"/>
      <c r="AQ215" s="106"/>
      <c r="AR215" s="106"/>
      <c r="AS215" s="106"/>
      <c r="AT215" s="106"/>
      <c r="AU215" s="106"/>
      <c r="AV215" s="106"/>
      <c r="AW215" s="106"/>
    </row>
    <row r="216" spans="1:49" s="102" customFormat="1" ht="15.75">
      <c r="A216" s="126"/>
      <c r="B216" s="127"/>
      <c r="C216" s="128"/>
      <c r="D216" s="128"/>
      <c r="E216" s="128"/>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c r="AC216" s="129"/>
      <c r="AD216" s="129"/>
      <c r="AE216" s="129"/>
      <c r="AF216" s="129"/>
      <c r="AG216" s="129"/>
      <c r="AH216" s="129"/>
      <c r="AI216" s="129"/>
      <c r="AJ216" s="129"/>
      <c r="AL216" s="106"/>
      <c r="AM216" s="106"/>
      <c r="AN216" s="106"/>
      <c r="AO216" s="106"/>
      <c r="AP216" s="106"/>
      <c r="AQ216" s="106"/>
      <c r="AR216" s="106"/>
      <c r="AS216" s="106"/>
      <c r="AT216" s="106"/>
      <c r="AU216" s="106"/>
      <c r="AV216" s="106"/>
      <c r="AW216" s="106"/>
    </row>
    <row r="217" spans="1:49" s="102" customFormat="1" ht="15.75">
      <c r="A217" s="126"/>
      <c r="B217" s="127"/>
      <c r="C217" s="128"/>
      <c r="D217" s="128"/>
      <c r="E217" s="128"/>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129"/>
      <c r="AJ217" s="129"/>
      <c r="AL217" s="106"/>
      <c r="AM217" s="106"/>
      <c r="AN217" s="106"/>
      <c r="AO217" s="106"/>
      <c r="AP217" s="106"/>
      <c r="AQ217" s="106"/>
      <c r="AR217" s="106"/>
      <c r="AS217" s="106"/>
      <c r="AT217" s="106"/>
      <c r="AU217" s="106"/>
      <c r="AV217" s="106"/>
      <c r="AW217" s="106"/>
    </row>
    <row r="218" spans="1:49" s="102" customFormat="1" ht="15.75">
      <c r="A218" s="126"/>
      <c r="B218" s="127"/>
      <c r="C218" s="128"/>
      <c r="D218" s="128"/>
      <c r="E218" s="128"/>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29"/>
      <c r="AE218" s="129"/>
      <c r="AF218" s="129"/>
      <c r="AG218" s="129"/>
      <c r="AH218" s="129"/>
      <c r="AI218" s="129"/>
      <c r="AJ218" s="129"/>
      <c r="AL218" s="106"/>
      <c r="AM218" s="106"/>
      <c r="AN218" s="106"/>
      <c r="AO218" s="106"/>
      <c r="AP218" s="106"/>
      <c r="AQ218" s="106"/>
      <c r="AR218" s="106"/>
      <c r="AS218" s="106"/>
      <c r="AT218" s="106"/>
      <c r="AU218" s="106"/>
      <c r="AV218" s="106"/>
      <c r="AW218" s="106"/>
    </row>
    <row r="219" spans="1:49" s="102" customFormat="1" ht="15.75">
      <c r="A219" s="126"/>
      <c r="B219" s="127"/>
      <c r="C219" s="128"/>
      <c r="D219" s="128"/>
      <c r="E219" s="128"/>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c r="AH219" s="129"/>
      <c r="AI219" s="129"/>
      <c r="AJ219" s="129"/>
      <c r="AL219" s="106"/>
      <c r="AM219" s="106"/>
      <c r="AN219" s="106"/>
      <c r="AO219" s="106"/>
      <c r="AP219" s="106"/>
      <c r="AQ219" s="106"/>
      <c r="AR219" s="106"/>
      <c r="AS219" s="106"/>
      <c r="AT219" s="106"/>
      <c r="AU219" s="106"/>
      <c r="AV219" s="106"/>
      <c r="AW219" s="106"/>
    </row>
    <row r="220" spans="1:49" s="102" customFormat="1" ht="15.75">
      <c r="A220" s="126"/>
      <c r="B220" s="127"/>
      <c r="C220" s="128"/>
      <c r="D220" s="128"/>
      <c r="E220" s="128"/>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c r="AC220" s="129"/>
      <c r="AD220" s="129"/>
      <c r="AE220" s="129"/>
      <c r="AF220" s="129"/>
      <c r="AG220" s="129"/>
      <c r="AH220" s="129"/>
      <c r="AI220" s="129"/>
      <c r="AJ220" s="129"/>
      <c r="AL220" s="106"/>
      <c r="AM220" s="106"/>
      <c r="AN220" s="106"/>
      <c r="AO220" s="106"/>
      <c r="AP220" s="106"/>
      <c r="AQ220" s="106"/>
      <c r="AR220" s="106"/>
      <c r="AS220" s="106"/>
      <c r="AT220" s="106"/>
      <c r="AU220" s="106"/>
      <c r="AV220" s="106"/>
      <c r="AW220" s="106"/>
    </row>
    <row r="221" spans="1:49" s="102" customFormat="1" ht="15.75">
      <c r="A221" s="126"/>
      <c r="B221" s="127"/>
      <c r="C221" s="128"/>
      <c r="D221" s="128"/>
      <c r="E221" s="128"/>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c r="AC221" s="129"/>
      <c r="AD221" s="129"/>
      <c r="AE221" s="129"/>
      <c r="AF221" s="129"/>
      <c r="AG221" s="129"/>
      <c r="AH221" s="129"/>
      <c r="AI221" s="129"/>
      <c r="AJ221" s="129"/>
      <c r="AL221" s="106"/>
      <c r="AM221" s="106"/>
      <c r="AN221" s="106"/>
      <c r="AO221" s="106"/>
      <c r="AP221" s="106"/>
      <c r="AQ221" s="106"/>
      <c r="AR221" s="106"/>
      <c r="AS221" s="106"/>
      <c r="AT221" s="106"/>
      <c r="AU221" s="106"/>
      <c r="AV221" s="106"/>
      <c r="AW221" s="106"/>
    </row>
    <row r="222" spans="1:49" s="102" customFormat="1" ht="15.75">
      <c r="A222" s="126"/>
      <c r="B222" s="127"/>
      <c r="C222" s="128"/>
      <c r="D222" s="128"/>
      <c r="E222" s="128"/>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c r="AC222" s="129"/>
      <c r="AD222" s="129"/>
      <c r="AE222" s="129"/>
      <c r="AF222" s="129"/>
      <c r="AG222" s="129"/>
      <c r="AH222" s="129"/>
      <c r="AI222" s="129"/>
      <c r="AJ222" s="129"/>
      <c r="AL222" s="106"/>
      <c r="AM222" s="106"/>
      <c r="AN222" s="106"/>
      <c r="AO222" s="106"/>
      <c r="AP222" s="106"/>
      <c r="AQ222" s="106"/>
      <c r="AR222" s="106"/>
      <c r="AS222" s="106"/>
      <c r="AT222" s="106"/>
      <c r="AU222" s="106"/>
      <c r="AV222" s="106"/>
      <c r="AW222" s="106"/>
    </row>
    <row r="223" spans="1:49" s="102" customFormat="1" ht="15.75">
      <c r="A223" s="126"/>
      <c r="B223" s="127"/>
      <c r="C223" s="128"/>
      <c r="D223" s="128"/>
      <c r="E223" s="128"/>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c r="AC223" s="129"/>
      <c r="AD223" s="129"/>
      <c r="AE223" s="129"/>
      <c r="AF223" s="129"/>
      <c r="AG223" s="129"/>
      <c r="AH223" s="129"/>
      <c r="AI223" s="129"/>
      <c r="AJ223" s="129"/>
      <c r="AL223" s="106"/>
      <c r="AM223" s="106"/>
      <c r="AN223" s="106"/>
      <c r="AO223" s="106"/>
      <c r="AP223" s="106"/>
      <c r="AQ223" s="106"/>
      <c r="AR223" s="106"/>
      <c r="AS223" s="106"/>
      <c r="AT223" s="106"/>
      <c r="AU223" s="106"/>
      <c r="AV223" s="106"/>
      <c r="AW223" s="106"/>
    </row>
    <row r="224" spans="1:49" s="102" customFormat="1" ht="15.75">
      <c r="A224" s="126"/>
      <c r="B224" s="127"/>
      <c r="C224" s="128"/>
      <c r="D224" s="128"/>
      <c r="E224" s="128"/>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c r="AC224" s="129"/>
      <c r="AD224" s="129"/>
      <c r="AE224" s="129"/>
      <c r="AF224" s="129"/>
      <c r="AG224" s="129"/>
      <c r="AH224" s="129"/>
      <c r="AI224" s="129"/>
      <c r="AJ224" s="129"/>
      <c r="AL224" s="106"/>
      <c r="AM224" s="106"/>
      <c r="AN224" s="106"/>
      <c r="AO224" s="106"/>
      <c r="AP224" s="106"/>
      <c r="AQ224" s="106"/>
      <c r="AR224" s="106"/>
      <c r="AS224" s="106"/>
      <c r="AT224" s="106"/>
      <c r="AU224" s="106"/>
      <c r="AV224" s="106"/>
      <c r="AW224" s="106"/>
    </row>
    <row r="225" spans="1:49" s="102" customFormat="1" ht="15.75">
      <c r="A225" s="126"/>
      <c r="B225" s="127"/>
      <c r="C225" s="128"/>
      <c r="D225" s="128"/>
      <c r="E225" s="128"/>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129"/>
      <c r="AJ225" s="129"/>
      <c r="AL225" s="106"/>
      <c r="AM225" s="106"/>
      <c r="AN225" s="106"/>
      <c r="AO225" s="106"/>
      <c r="AP225" s="106"/>
      <c r="AQ225" s="106"/>
      <c r="AR225" s="106"/>
      <c r="AS225" s="106"/>
      <c r="AT225" s="106"/>
      <c r="AU225" s="106"/>
      <c r="AV225" s="106"/>
      <c r="AW225" s="106"/>
    </row>
    <row r="226" spans="1:49" s="102" customFormat="1" ht="15.75">
      <c r="A226" s="126"/>
      <c r="B226" s="127"/>
      <c r="C226" s="128"/>
      <c r="D226" s="128"/>
      <c r="E226" s="128"/>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29"/>
      <c r="AE226" s="129"/>
      <c r="AF226" s="129"/>
      <c r="AG226" s="129"/>
      <c r="AH226" s="129"/>
      <c r="AI226" s="129"/>
      <c r="AJ226" s="129"/>
      <c r="AL226" s="106"/>
      <c r="AM226" s="106"/>
      <c r="AN226" s="106"/>
      <c r="AO226" s="106"/>
      <c r="AP226" s="106"/>
      <c r="AQ226" s="106"/>
      <c r="AR226" s="106"/>
      <c r="AS226" s="106"/>
      <c r="AT226" s="106"/>
      <c r="AU226" s="106"/>
      <c r="AV226" s="106"/>
      <c r="AW226" s="106"/>
    </row>
    <row r="227" spans="1:49" s="102" customFormat="1" ht="15.75">
      <c r="A227" s="126"/>
      <c r="B227" s="127"/>
      <c r="C227" s="128"/>
      <c r="D227" s="128"/>
      <c r="E227" s="128"/>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c r="AH227" s="129"/>
      <c r="AI227" s="129"/>
      <c r="AJ227" s="129"/>
      <c r="AL227" s="106"/>
      <c r="AM227" s="106"/>
      <c r="AN227" s="106"/>
      <c r="AO227" s="106"/>
      <c r="AP227" s="106"/>
      <c r="AQ227" s="106"/>
      <c r="AR227" s="106"/>
      <c r="AS227" s="106"/>
      <c r="AT227" s="106"/>
      <c r="AU227" s="106"/>
      <c r="AV227" s="106"/>
      <c r="AW227" s="106"/>
    </row>
    <row r="228" spans="1:49" s="102" customFormat="1" ht="15.75">
      <c r="A228" s="126"/>
      <c r="B228" s="127"/>
      <c r="C228" s="128"/>
      <c r="D228" s="128"/>
      <c r="E228" s="128"/>
      <c r="F228" s="12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129"/>
      <c r="AC228" s="129"/>
      <c r="AD228" s="129"/>
      <c r="AE228" s="129"/>
      <c r="AF228" s="129"/>
      <c r="AG228" s="129"/>
      <c r="AH228" s="129"/>
      <c r="AI228" s="129"/>
      <c r="AJ228" s="129"/>
      <c r="AL228" s="106"/>
      <c r="AM228" s="106"/>
      <c r="AN228" s="106"/>
      <c r="AO228" s="106"/>
      <c r="AP228" s="106"/>
      <c r="AQ228" s="106"/>
      <c r="AR228" s="106"/>
      <c r="AS228" s="106"/>
      <c r="AT228" s="106"/>
      <c r="AU228" s="106"/>
      <c r="AV228" s="106"/>
      <c r="AW228" s="106"/>
    </row>
    <row r="229" spans="1:49" s="102" customFormat="1" ht="15.75">
      <c r="A229" s="126"/>
      <c r="B229" s="127"/>
      <c r="C229" s="128"/>
      <c r="D229" s="128"/>
      <c r="E229" s="128"/>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c r="AC229" s="129"/>
      <c r="AD229" s="129"/>
      <c r="AE229" s="129"/>
      <c r="AF229" s="129"/>
      <c r="AG229" s="129"/>
      <c r="AH229" s="129"/>
      <c r="AI229" s="129"/>
      <c r="AJ229" s="129"/>
      <c r="AL229" s="106"/>
      <c r="AM229" s="106"/>
      <c r="AN229" s="106"/>
      <c r="AO229" s="106"/>
      <c r="AP229" s="106"/>
      <c r="AQ229" s="106"/>
      <c r="AR229" s="106"/>
      <c r="AS229" s="106"/>
      <c r="AT229" s="106"/>
      <c r="AU229" s="106"/>
      <c r="AV229" s="106"/>
      <c r="AW229" s="106"/>
    </row>
    <row r="230" spans="1:49" s="102" customFormat="1" ht="15.75">
      <c r="A230" s="126"/>
      <c r="B230" s="127"/>
      <c r="C230" s="128"/>
      <c r="D230" s="128"/>
      <c r="E230" s="128"/>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29"/>
      <c r="AE230" s="129"/>
      <c r="AF230" s="129"/>
      <c r="AG230" s="129"/>
      <c r="AH230" s="129"/>
      <c r="AI230" s="129"/>
      <c r="AJ230" s="129"/>
      <c r="AL230" s="106"/>
      <c r="AM230" s="106"/>
      <c r="AN230" s="106"/>
      <c r="AO230" s="106"/>
      <c r="AP230" s="106"/>
      <c r="AQ230" s="106"/>
      <c r="AR230" s="106"/>
      <c r="AS230" s="106"/>
      <c r="AT230" s="106"/>
      <c r="AU230" s="106"/>
      <c r="AV230" s="106"/>
      <c r="AW230" s="106"/>
    </row>
    <row r="231" spans="1:49" s="102" customFormat="1" ht="15.75">
      <c r="A231" s="126"/>
      <c r="B231" s="127"/>
      <c r="C231" s="128"/>
      <c r="D231" s="128"/>
      <c r="E231" s="128"/>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c r="AC231" s="129"/>
      <c r="AD231" s="129"/>
      <c r="AE231" s="129"/>
      <c r="AF231" s="129"/>
      <c r="AG231" s="129"/>
      <c r="AH231" s="129"/>
      <c r="AI231" s="129"/>
      <c r="AJ231" s="129"/>
      <c r="AL231" s="106"/>
      <c r="AM231" s="106"/>
      <c r="AN231" s="106"/>
      <c r="AO231" s="106"/>
      <c r="AP231" s="106"/>
      <c r="AQ231" s="106"/>
      <c r="AR231" s="106"/>
      <c r="AS231" s="106"/>
      <c r="AT231" s="106"/>
      <c r="AU231" s="106"/>
      <c r="AV231" s="106"/>
      <c r="AW231" s="106"/>
    </row>
    <row r="232" spans="1:49" s="102" customFormat="1" ht="15.75">
      <c r="A232" s="126"/>
      <c r="B232" s="127"/>
      <c r="C232" s="128"/>
      <c r="D232" s="128"/>
      <c r="E232" s="128"/>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c r="AC232" s="129"/>
      <c r="AD232" s="129"/>
      <c r="AE232" s="129"/>
      <c r="AF232" s="129"/>
      <c r="AG232" s="129"/>
      <c r="AH232" s="129"/>
      <c r="AI232" s="129"/>
      <c r="AJ232" s="129"/>
      <c r="AL232" s="106"/>
      <c r="AM232" s="106"/>
      <c r="AN232" s="106"/>
      <c r="AO232" s="106"/>
      <c r="AP232" s="106"/>
      <c r="AQ232" s="106"/>
      <c r="AR232" s="106"/>
      <c r="AS232" s="106"/>
      <c r="AT232" s="106"/>
      <c r="AU232" s="106"/>
      <c r="AV232" s="106"/>
      <c r="AW232" s="106"/>
    </row>
    <row r="233" spans="1:49" s="102" customFormat="1" ht="15.75">
      <c r="A233" s="126"/>
      <c r="B233" s="127"/>
      <c r="C233" s="128"/>
      <c r="D233" s="128"/>
      <c r="E233" s="128"/>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c r="AC233" s="129"/>
      <c r="AD233" s="129"/>
      <c r="AE233" s="129"/>
      <c r="AF233" s="129"/>
      <c r="AG233" s="129"/>
      <c r="AH233" s="129"/>
      <c r="AI233" s="129"/>
      <c r="AJ233" s="129"/>
      <c r="AL233" s="106"/>
      <c r="AM233" s="106"/>
      <c r="AN233" s="106"/>
      <c r="AO233" s="106"/>
      <c r="AP233" s="106"/>
      <c r="AQ233" s="106"/>
      <c r="AR233" s="106"/>
      <c r="AS233" s="106"/>
      <c r="AT233" s="106"/>
      <c r="AU233" s="106"/>
      <c r="AV233" s="106"/>
      <c r="AW233" s="106"/>
    </row>
    <row r="234" spans="1:49" s="102" customFormat="1" ht="15.75">
      <c r="A234" s="126"/>
      <c r="B234" s="127"/>
      <c r="C234" s="128"/>
      <c r="D234" s="128"/>
      <c r="E234" s="128"/>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c r="AC234" s="129"/>
      <c r="AD234" s="129"/>
      <c r="AE234" s="129"/>
      <c r="AF234" s="129"/>
      <c r="AG234" s="129"/>
      <c r="AH234" s="129"/>
      <c r="AI234" s="129"/>
      <c r="AJ234" s="129"/>
      <c r="AL234" s="106"/>
      <c r="AM234" s="106"/>
      <c r="AN234" s="106"/>
      <c r="AO234" s="106"/>
      <c r="AP234" s="106"/>
      <c r="AQ234" s="106"/>
      <c r="AR234" s="106"/>
      <c r="AS234" s="106"/>
      <c r="AT234" s="106"/>
      <c r="AU234" s="106"/>
      <c r="AV234" s="106"/>
      <c r="AW234" s="106"/>
    </row>
    <row r="235" spans="1:49" s="102" customFormat="1" ht="15.75">
      <c r="A235" s="126"/>
      <c r="B235" s="127"/>
      <c r="C235" s="128"/>
      <c r="D235" s="128"/>
      <c r="E235" s="128"/>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c r="AC235" s="129"/>
      <c r="AD235" s="129"/>
      <c r="AE235" s="129"/>
      <c r="AF235" s="129"/>
      <c r="AG235" s="129"/>
      <c r="AH235" s="129"/>
      <c r="AI235" s="129"/>
      <c r="AJ235" s="129"/>
      <c r="AL235" s="106"/>
      <c r="AM235" s="106"/>
      <c r="AN235" s="106"/>
      <c r="AO235" s="106"/>
      <c r="AP235" s="106"/>
      <c r="AQ235" s="106"/>
      <c r="AR235" s="106"/>
      <c r="AS235" s="106"/>
      <c r="AT235" s="106"/>
      <c r="AU235" s="106"/>
      <c r="AV235" s="106"/>
      <c r="AW235" s="106"/>
    </row>
    <row r="236" spans="1:49" s="102" customFormat="1" ht="15.75">
      <c r="A236" s="126"/>
      <c r="B236" s="127"/>
      <c r="C236" s="128"/>
      <c r="D236" s="128"/>
      <c r="E236" s="128"/>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c r="AC236" s="129"/>
      <c r="AD236" s="129"/>
      <c r="AE236" s="129"/>
      <c r="AF236" s="129"/>
      <c r="AG236" s="129"/>
      <c r="AH236" s="129"/>
      <c r="AI236" s="129"/>
      <c r="AJ236" s="129"/>
      <c r="AL236" s="106"/>
      <c r="AM236" s="106"/>
      <c r="AN236" s="106"/>
      <c r="AO236" s="106"/>
      <c r="AP236" s="106"/>
      <c r="AQ236" s="106"/>
      <c r="AR236" s="106"/>
      <c r="AS236" s="106"/>
      <c r="AT236" s="106"/>
      <c r="AU236" s="106"/>
      <c r="AV236" s="106"/>
      <c r="AW236" s="106"/>
    </row>
    <row r="237" spans="1:49" s="102" customFormat="1" ht="15.75">
      <c r="A237" s="126"/>
      <c r="B237" s="127"/>
      <c r="C237" s="128"/>
      <c r="D237" s="128"/>
      <c r="E237" s="128"/>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L237" s="106"/>
      <c r="AM237" s="106"/>
      <c r="AN237" s="106"/>
      <c r="AO237" s="106"/>
      <c r="AP237" s="106"/>
      <c r="AQ237" s="106"/>
      <c r="AR237" s="106"/>
      <c r="AS237" s="106"/>
      <c r="AT237" s="106"/>
      <c r="AU237" s="106"/>
      <c r="AV237" s="106"/>
      <c r="AW237" s="106"/>
    </row>
    <row r="238" spans="1:49" s="102" customFormat="1" ht="15.75">
      <c r="A238" s="126"/>
      <c r="B238" s="127"/>
      <c r="C238" s="128"/>
      <c r="D238" s="128"/>
      <c r="E238" s="128"/>
      <c r="F238" s="129"/>
      <c r="G238" s="129"/>
      <c r="H238" s="129"/>
      <c r="I238" s="129"/>
      <c r="J238" s="129"/>
      <c r="K238" s="129"/>
      <c r="L238" s="129"/>
      <c r="M238" s="129"/>
      <c r="N238" s="129"/>
      <c r="O238" s="129"/>
      <c r="P238" s="129"/>
      <c r="Q238" s="129"/>
      <c r="R238" s="129"/>
      <c r="S238" s="129"/>
      <c r="T238" s="129"/>
      <c r="U238" s="129"/>
      <c r="V238" s="129"/>
      <c r="W238" s="129"/>
      <c r="X238" s="129"/>
      <c r="Y238" s="129"/>
      <c r="Z238" s="129"/>
      <c r="AA238" s="129"/>
      <c r="AB238" s="129"/>
      <c r="AC238" s="129"/>
      <c r="AD238" s="129"/>
      <c r="AE238" s="129"/>
      <c r="AF238" s="129"/>
      <c r="AG238" s="129"/>
      <c r="AH238" s="129"/>
      <c r="AI238" s="129"/>
      <c r="AJ238" s="129"/>
      <c r="AL238" s="106"/>
      <c r="AM238" s="106"/>
      <c r="AN238" s="106"/>
      <c r="AO238" s="106"/>
      <c r="AP238" s="106"/>
      <c r="AQ238" s="106"/>
      <c r="AR238" s="106"/>
      <c r="AS238" s="106"/>
      <c r="AT238" s="106"/>
      <c r="AU238" s="106"/>
      <c r="AV238" s="106"/>
      <c r="AW238" s="106"/>
    </row>
    <row r="239" spans="1:49" s="102" customFormat="1" ht="15.75">
      <c r="A239" s="126"/>
      <c r="B239" s="127"/>
      <c r="C239" s="128"/>
      <c r="D239" s="128"/>
      <c r="E239" s="128"/>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c r="AH239" s="129"/>
      <c r="AI239" s="129"/>
      <c r="AJ239" s="129"/>
      <c r="AL239" s="106"/>
      <c r="AM239" s="106"/>
      <c r="AN239" s="106"/>
      <c r="AO239" s="106"/>
      <c r="AP239" s="106"/>
      <c r="AQ239" s="106"/>
      <c r="AR239" s="106"/>
      <c r="AS239" s="106"/>
      <c r="AT239" s="106"/>
      <c r="AU239" s="106"/>
      <c r="AV239" s="106"/>
      <c r="AW239" s="106"/>
    </row>
    <row r="240" spans="1:49" s="102" customFormat="1" ht="15.75">
      <c r="A240" s="126"/>
      <c r="B240" s="127"/>
      <c r="C240" s="128"/>
      <c r="D240" s="128"/>
      <c r="E240" s="128"/>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129"/>
      <c r="AJ240" s="129"/>
      <c r="AL240" s="106"/>
      <c r="AM240" s="106"/>
      <c r="AN240" s="106"/>
      <c r="AO240" s="106"/>
      <c r="AP240" s="106"/>
      <c r="AQ240" s="106"/>
      <c r="AR240" s="106"/>
      <c r="AS240" s="106"/>
      <c r="AT240" s="106"/>
      <c r="AU240" s="106"/>
      <c r="AV240" s="106"/>
      <c r="AW240" s="106"/>
    </row>
    <row r="241" spans="1:49" s="102" customFormat="1" ht="15.75">
      <c r="A241" s="126"/>
      <c r="B241" s="127"/>
      <c r="C241" s="128"/>
      <c r="D241" s="128"/>
      <c r="E241" s="128"/>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c r="AC241" s="129"/>
      <c r="AD241" s="129"/>
      <c r="AE241" s="129"/>
      <c r="AF241" s="129"/>
      <c r="AG241" s="129"/>
      <c r="AH241" s="129"/>
      <c r="AI241" s="129"/>
      <c r="AJ241" s="129"/>
      <c r="AL241" s="106"/>
      <c r="AM241" s="106"/>
      <c r="AN241" s="106"/>
      <c r="AO241" s="106"/>
      <c r="AP241" s="106"/>
      <c r="AQ241" s="106"/>
      <c r="AR241" s="106"/>
      <c r="AS241" s="106"/>
      <c r="AT241" s="106"/>
      <c r="AU241" s="106"/>
      <c r="AV241" s="106"/>
      <c r="AW241" s="106"/>
    </row>
    <row r="242" spans="1:49" s="102" customFormat="1" ht="15.75">
      <c r="A242" s="126"/>
      <c r="B242" s="127"/>
      <c r="C242" s="128"/>
      <c r="D242" s="128"/>
      <c r="E242" s="128"/>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c r="AC242" s="129"/>
      <c r="AD242" s="129"/>
      <c r="AE242" s="129"/>
      <c r="AF242" s="129"/>
      <c r="AG242" s="129"/>
      <c r="AH242" s="129"/>
      <c r="AI242" s="129"/>
      <c r="AJ242" s="129"/>
      <c r="AL242" s="106"/>
      <c r="AM242" s="106"/>
      <c r="AN242" s="106"/>
      <c r="AO242" s="106"/>
      <c r="AP242" s="106"/>
      <c r="AQ242" s="106"/>
      <c r="AR242" s="106"/>
      <c r="AS242" s="106"/>
      <c r="AT242" s="106"/>
      <c r="AU242" s="106"/>
      <c r="AV242" s="106"/>
      <c r="AW242" s="106"/>
    </row>
    <row r="243" spans="1:49" s="102" customFormat="1" ht="15.75">
      <c r="A243" s="126"/>
      <c r="B243" s="127"/>
      <c r="C243" s="128"/>
      <c r="D243" s="128"/>
      <c r="E243" s="128"/>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c r="AC243" s="129"/>
      <c r="AD243" s="129"/>
      <c r="AE243" s="129"/>
      <c r="AF243" s="129"/>
      <c r="AG243" s="129"/>
      <c r="AH243" s="129"/>
      <c r="AI243" s="129"/>
      <c r="AJ243" s="129"/>
      <c r="AL243" s="106"/>
      <c r="AM243" s="106"/>
      <c r="AN243" s="106"/>
      <c r="AO243" s="106"/>
      <c r="AP243" s="106"/>
      <c r="AQ243" s="106"/>
      <c r="AR243" s="106"/>
      <c r="AS243" s="106"/>
      <c r="AT243" s="106"/>
      <c r="AU243" s="106"/>
      <c r="AV243" s="106"/>
      <c r="AW243" s="106"/>
    </row>
    <row r="244" spans="1:49" s="102" customFormat="1" ht="15.75">
      <c r="A244" s="126"/>
      <c r="B244" s="127"/>
      <c r="C244" s="128"/>
      <c r="D244" s="128"/>
      <c r="E244" s="128"/>
      <c r="F244" s="129"/>
      <c r="G244" s="129"/>
      <c r="H244" s="129"/>
      <c r="I244" s="129"/>
      <c r="J244" s="129"/>
      <c r="K244" s="129"/>
      <c r="L244" s="129"/>
      <c r="M244" s="129"/>
      <c r="N244" s="129"/>
      <c r="O244" s="129"/>
      <c r="P244" s="129"/>
      <c r="Q244" s="129"/>
      <c r="R244" s="129"/>
      <c r="S244" s="129"/>
      <c r="T244" s="129"/>
      <c r="U244" s="129"/>
      <c r="V244" s="129"/>
      <c r="W244" s="129"/>
      <c r="X244" s="129"/>
      <c r="Y244" s="129"/>
      <c r="Z244" s="129"/>
      <c r="AA244" s="129"/>
      <c r="AB244" s="129"/>
      <c r="AC244" s="129"/>
      <c r="AD244" s="129"/>
      <c r="AE244" s="129"/>
      <c r="AF244" s="129"/>
      <c r="AG244" s="129"/>
      <c r="AH244" s="129"/>
      <c r="AI244" s="129"/>
      <c r="AJ244" s="129"/>
      <c r="AL244" s="106"/>
      <c r="AM244" s="106"/>
      <c r="AN244" s="106"/>
      <c r="AO244" s="106"/>
      <c r="AP244" s="106"/>
      <c r="AQ244" s="106"/>
      <c r="AR244" s="106"/>
      <c r="AS244" s="106"/>
      <c r="AT244" s="106"/>
      <c r="AU244" s="106"/>
      <c r="AV244" s="106"/>
      <c r="AW244" s="106"/>
    </row>
    <row r="245" spans="1:49" s="102" customFormat="1" ht="15.75">
      <c r="A245" s="126"/>
      <c r="B245" s="127"/>
      <c r="C245" s="128"/>
      <c r="D245" s="128"/>
      <c r="E245" s="128"/>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c r="AC245" s="129"/>
      <c r="AD245" s="129"/>
      <c r="AE245" s="129"/>
      <c r="AF245" s="129"/>
      <c r="AG245" s="129"/>
      <c r="AH245" s="129"/>
      <c r="AI245" s="129"/>
      <c r="AJ245" s="129"/>
      <c r="AL245" s="106"/>
      <c r="AM245" s="106"/>
      <c r="AN245" s="106"/>
      <c r="AO245" s="106"/>
      <c r="AP245" s="106"/>
      <c r="AQ245" s="106"/>
      <c r="AR245" s="106"/>
      <c r="AS245" s="106"/>
      <c r="AT245" s="106"/>
      <c r="AU245" s="106"/>
      <c r="AV245" s="106"/>
      <c r="AW245" s="106"/>
    </row>
    <row r="246" spans="1:49" s="102" customFormat="1" ht="15.75">
      <c r="A246" s="126"/>
      <c r="B246" s="127"/>
      <c r="C246" s="128"/>
      <c r="D246" s="128"/>
      <c r="E246" s="128"/>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c r="AC246" s="129"/>
      <c r="AD246" s="129"/>
      <c r="AE246" s="129"/>
      <c r="AF246" s="129"/>
      <c r="AG246" s="129"/>
      <c r="AH246" s="129"/>
      <c r="AI246" s="129"/>
      <c r="AJ246" s="129"/>
      <c r="AL246" s="106"/>
      <c r="AM246" s="106"/>
      <c r="AN246" s="106"/>
      <c r="AO246" s="106"/>
      <c r="AP246" s="106"/>
      <c r="AQ246" s="106"/>
      <c r="AR246" s="106"/>
      <c r="AS246" s="106"/>
      <c r="AT246" s="106"/>
      <c r="AU246" s="106"/>
      <c r="AV246" s="106"/>
      <c r="AW246" s="106"/>
    </row>
    <row r="247" spans="1:49" s="102" customFormat="1" ht="15.75">
      <c r="A247" s="126"/>
      <c r="B247" s="127"/>
      <c r="C247" s="128"/>
      <c r="D247" s="128"/>
      <c r="E247" s="128"/>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129"/>
      <c r="AJ247" s="129"/>
      <c r="AL247" s="106"/>
      <c r="AM247" s="106"/>
      <c r="AN247" s="106"/>
      <c r="AO247" s="106"/>
      <c r="AP247" s="106"/>
      <c r="AQ247" s="106"/>
      <c r="AR247" s="106"/>
      <c r="AS247" s="106"/>
      <c r="AT247" s="106"/>
      <c r="AU247" s="106"/>
      <c r="AV247" s="106"/>
      <c r="AW247" s="106"/>
    </row>
    <row r="248" spans="1:49" s="102" customFormat="1" ht="15.75">
      <c r="A248" s="126"/>
      <c r="B248" s="127"/>
      <c r="C248" s="128"/>
      <c r="D248" s="128"/>
      <c r="E248" s="128"/>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c r="AC248" s="129"/>
      <c r="AD248" s="129"/>
      <c r="AE248" s="129"/>
      <c r="AF248" s="129"/>
      <c r="AG248" s="129"/>
      <c r="AH248" s="129"/>
      <c r="AI248" s="129"/>
      <c r="AJ248" s="129"/>
      <c r="AL248" s="106"/>
      <c r="AM248" s="106"/>
      <c r="AN248" s="106"/>
      <c r="AO248" s="106"/>
      <c r="AP248" s="106"/>
      <c r="AQ248" s="106"/>
      <c r="AR248" s="106"/>
      <c r="AS248" s="106"/>
      <c r="AT248" s="106"/>
      <c r="AU248" s="106"/>
      <c r="AV248" s="106"/>
      <c r="AW248" s="106"/>
    </row>
    <row r="249" spans="1:49" s="102" customFormat="1" ht="15.75">
      <c r="A249" s="126"/>
      <c r="B249" s="127"/>
      <c r="C249" s="128"/>
      <c r="D249" s="128"/>
      <c r="E249" s="128"/>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c r="AC249" s="129"/>
      <c r="AD249" s="129"/>
      <c r="AE249" s="129"/>
      <c r="AF249" s="129"/>
      <c r="AG249" s="129"/>
      <c r="AH249" s="129"/>
      <c r="AI249" s="129"/>
      <c r="AJ249" s="129"/>
      <c r="AL249" s="106"/>
      <c r="AM249" s="106"/>
      <c r="AN249" s="106"/>
      <c r="AO249" s="106"/>
      <c r="AP249" s="106"/>
      <c r="AQ249" s="106"/>
      <c r="AR249" s="106"/>
      <c r="AS249" s="106"/>
      <c r="AT249" s="106"/>
      <c r="AU249" s="106"/>
      <c r="AV249" s="106"/>
      <c r="AW249" s="106"/>
    </row>
    <row r="250" spans="1:49" s="102" customFormat="1" ht="15.75">
      <c r="A250" s="126"/>
      <c r="B250" s="127"/>
      <c r="C250" s="128"/>
      <c r="D250" s="128"/>
      <c r="E250" s="128"/>
      <c r="F250" s="129"/>
      <c r="G250" s="129"/>
      <c r="H250" s="129"/>
      <c r="I250" s="129"/>
      <c r="J250" s="129"/>
      <c r="K250" s="129"/>
      <c r="L250" s="129"/>
      <c r="M250" s="129"/>
      <c r="N250" s="129"/>
      <c r="O250" s="129"/>
      <c r="P250" s="129"/>
      <c r="Q250" s="129"/>
      <c r="R250" s="129"/>
      <c r="S250" s="129"/>
      <c r="T250" s="129"/>
      <c r="U250" s="129"/>
      <c r="V250" s="129"/>
      <c r="W250" s="129"/>
      <c r="X250" s="129"/>
      <c r="Y250" s="129"/>
      <c r="Z250" s="129"/>
      <c r="AA250" s="129"/>
      <c r="AB250" s="129"/>
      <c r="AC250" s="129"/>
      <c r="AD250" s="129"/>
      <c r="AE250" s="129"/>
      <c r="AF250" s="129"/>
      <c r="AG250" s="129"/>
      <c r="AH250" s="129"/>
      <c r="AI250" s="129"/>
      <c r="AJ250" s="129"/>
      <c r="AL250" s="106"/>
      <c r="AM250" s="106"/>
      <c r="AN250" s="106"/>
      <c r="AO250" s="106"/>
      <c r="AP250" s="106"/>
      <c r="AQ250" s="106"/>
      <c r="AR250" s="106"/>
      <c r="AS250" s="106"/>
      <c r="AT250" s="106"/>
      <c r="AU250" s="106"/>
      <c r="AV250" s="106"/>
      <c r="AW250" s="106"/>
    </row>
    <row r="251" spans="1:49" s="102" customFormat="1" ht="15.75">
      <c r="A251" s="126"/>
      <c r="B251" s="127"/>
      <c r="C251" s="128"/>
      <c r="D251" s="128"/>
      <c r="E251" s="128"/>
      <c r="F251" s="129"/>
      <c r="G251" s="129"/>
      <c r="H251" s="129"/>
      <c r="I251" s="129"/>
      <c r="J251" s="129"/>
      <c r="K251" s="129"/>
      <c r="L251" s="129"/>
      <c r="M251" s="129"/>
      <c r="N251" s="129"/>
      <c r="O251" s="129"/>
      <c r="P251" s="129"/>
      <c r="Q251" s="129"/>
      <c r="R251" s="129"/>
      <c r="S251" s="129"/>
      <c r="T251" s="129"/>
      <c r="U251" s="129"/>
      <c r="V251" s="129"/>
      <c r="W251" s="129"/>
      <c r="X251" s="129"/>
      <c r="Y251" s="129"/>
      <c r="Z251" s="129"/>
      <c r="AA251" s="129"/>
      <c r="AB251" s="129"/>
      <c r="AC251" s="129"/>
      <c r="AD251" s="129"/>
      <c r="AE251" s="129"/>
      <c r="AF251" s="129"/>
      <c r="AG251" s="129"/>
      <c r="AH251" s="129"/>
      <c r="AI251" s="129"/>
      <c r="AJ251" s="129"/>
      <c r="AL251" s="106"/>
      <c r="AM251" s="106"/>
      <c r="AN251" s="106"/>
      <c r="AO251" s="106"/>
      <c r="AP251" s="106"/>
      <c r="AQ251" s="106"/>
      <c r="AR251" s="106"/>
      <c r="AS251" s="106"/>
      <c r="AT251" s="106"/>
      <c r="AU251" s="106"/>
      <c r="AV251" s="106"/>
      <c r="AW251" s="106"/>
    </row>
    <row r="252" spans="1:49" s="102" customFormat="1" ht="15.75">
      <c r="A252" s="126"/>
      <c r="B252" s="127"/>
      <c r="C252" s="128"/>
      <c r="D252" s="128"/>
      <c r="E252" s="128"/>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c r="AC252" s="129"/>
      <c r="AD252" s="129"/>
      <c r="AE252" s="129"/>
      <c r="AF252" s="129"/>
      <c r="AG252" s="129"/>
      <c r="AH252" s="129"/>
      <c r="AI252" s="129"/>
      <c r="AJ252" s="129"/>
      <c r="AL252" s="106"/>
      <c r="AM252" s="106"/>
      <c r="AN252" s="106"/>
      <c r="AO252" s="106"/>
      <c r="AP252" s="106"/>
      <c r="AQ252" s="106"/>
      <c r="AR252" s="106"/>
      <c r="AS252" s="106"/>
      <c r="AT252" s="106"/>
      <c r="AU252" s="106"/>
      <c r="AV252" s="106"/>
      <c r="AW252" s="106"/>
    </row>
    <row r="253" spans="1:49" s="102" customFormat="1" ht="15.75">
      <c r="A253" s="126"/>
      <c r="B253" s="127"/>
      <c r="C253" s="128"/>
      <c r="D253" s="128"/>
      <c r="E253" s="128"/>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c r="AC253" s="129"/>
      <c r="AD253" s="129"/>
      <c r="AE253" s="129"/>
      <c r="AF253" s="129"/>
      <c r="AG253" s="129"/>
      <c r="AH253" s="129"/>
      <c r="AI253" s="129"/>
      <c r="AJ253" s="129"/>
      <c r="AL253" s="106"/>
      <c r="AM253" s="106"/>
      <c r="AN253" s="106"/>
      <c r="AO253" s="106"/>
      <c r="AP253" s="106"/>
      <c r="AQ253" s="106"/>
      <c r="AR253" s="106"/>
      <c r="AS253" s="106"/>
      <c r="AT253" s="106"/>
      <c r="AU253" s="106"/>
      <c r="AV253" s="106"/>
      <c r="AW253" s="106"/>
    </row>
    <row r="254" spans="1:49" s="102" customFormat="1" ht="15.75">
      <c r="A254" s="126"/>
      <c r="B254" s="127"/>
      <c r="C254" s="128"/>
      <c r="D254" s="128"/>
      <c r="E254" s="128"/>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29"/>
      <c r="AD254" s="129"/>
      <c r="AE254" s="129"/>
      <c r="AF254" s="129"/>
      <c r="AG254" s="129"/>
      <c r="AH254" s="129"/>
      <c r="AI254" s="129"/>
      <c r="AJ254" s="129"/>
      <c r="AL254" s="106"/>
      <c r="AM254" s="106"/>
      <c r="AN254" s="106"/>
      <c r="AO254" s="106"/>
      <c r="AP254" s="106"/>
      <c r="AQ254" s="106"/>
      <c r="AR254" s="106"/>
      <c r="AS254" s="106"/>
      <c r="AT254" s="106"/>
      <c r="AU254" s="106"/>
      <c r="AV254" s="106"/>
      <c r="AW254" s="106"/>
    </row>
    <row r="255" spans="1:49" s="102" customFormat="1" ht="15.75">
      <c r="A255" s="126"/>
      <c r="B255" s="127"/>
      <c r="C255" s="128"/>
      <c r="D255" s="128"/>
      <c r="E255" s="128"/>
      <c r="F255" s="129"/>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29"/>
      <c r="AE255" s="129"/>
      <c r="AF255" s="129"/>
      <c r="AG255" s="129"/>
      <c r="AH255" s="129"/>
      <c r="AI255" s="129"/>
      <c r="AJ255" s="129"/>
      <c r="AL255" s="106"/>
      <c r="AM255" s="106"/>
      <c r="AN255" s="106"/>
      <c r="AO255" s="106"/>
      <c r="AP255" s="106"/>
      <c r="AQ255" s="106"/>
      <c r="AR255" s="106"/>
      <c r="AS255" s="106"/>
      <c r="AT255" s="106"/>
      <c r="AU255" s="106"/>
      <c r="AV255" s="106"/>
      <c r="AW255" s="106"/>
    </row>
    <row r="256" spans="1:49" s="102" customFormat="1" ht="15.75">
      <c r="A256" s="126"/>
      <c r="B256" s="127"/>
      <c r="C256" s="128"/>
      <c r="D256" s="128"/>
      <c r="E256" s="128"/>
      <c r="F256" s="129"/>
      <c r="G256" s="129"/>
      <c r="H256" s="129"/>
      <c r="I256" s="129"/>
      <c r="J256" s="129"/>
      <c r="K256" s="129"/>
      <c r="L256" s="129"/>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c r="AL256" s="106"/>
      <c r="AM256" s="106"/>
      <c r="AN256" s="106"/>
      <c r="AO256" s="106"/>
      <c r="AP256" s="106"/>
      <c r="AQ256" s="106"/>
      <c r="AR256" s="106"/>
      <c r="AS256" s="106"/>
      <c r="AT256" s="106"/>
      <c r="AU256" s="106"/>
      <c r="AV256" s="106"/>
      <c r="AW256" s="106"/>
    </row>
    <row r="257" spans="1:49" s="102" customFormat="1" ht="15.75">
      <c r="A257" s="126"/>
      <c r="B257" s="127"/>
      <c r="C257" s="128"/>
      <c r="D257" s="128"/>
      <c r="E257" s="128"/>
      <c r="F257" s="129"/>
      <c r="G257" s="129"/>
      <c r="H257" s="129"/>
      <c r="I257" s="129"/>
      <c r="J257" s="129"/>
      <c r="K257" s="129"/>
      <c r="L257" s="129"/>
      <c r="M257" s="129"/>
      <c r="N257" s="129"/>
      <c r="O257" s="129"/>
      <c r="P257" s="129"/>
      <c r="Q257" s="129"/>
      <c r="R257" s="129"/>
      <c r="S257" s="129"/>
      <c r="T257" s="129"/>
      <c r="U257" s="129"/>
      <c r="V257" s="129"/>
      <c r="W257" s="129"/>
      <c r="X257" s="129"/>
      <c r="Y257" s="129"/>
      <c r="Z257" s="129"/>
      <c r="AA257" s="129"/>
      <c r="AB257" s="129"/>
      <c r="AC257" s="129"/>
      <c r="AD257" s="129"/>
      <c r="AE257" s="129"/>
      <c r="AF257" s="129"/>
      <c r="AG257" s="129"/>
      <c r="AH257" s="129"/>
      <c r="AI257" s="129"/>
      <c r="AJ257" s="129"/>
      <c r="AL257" s="106"/>
      <c r="AM257" s="106"/>
      <c r="AN257" s="106"/>
      <c r="AO257" s="106"/>
      <c r="AP257" s="106"/>
      <c r="AQ257" s="106"/>
      <c r="AR257" s="106"/>
      <c r="AS257" s="106"/>
      <c r="AT257" s="106"/>
      <c r="AU257" s="106"/>
      <c r="AV257" s="106"/>
      <c r="AW257" s="106"/>
    </row>
    <row r="258" spans="1:49" s="102" customFormat="1" ht="15.75">
      <c r="A258" s="126"/>
      <c r="B258" s="127"/>
      <c r="C258" s="128"/>
      <c r="D258" s="128"/>
      <c r="E258" s="128"/>
      <c r="F258" s="129"/>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129"/>
      <c r="AL258" s="106"/>
      <c r="AM258" s="106"/>
      <c r="AN258" s="106"/>
      <c r="AO258" s="106"/>
      <c r="AP258" s="106"/>
      <c r="AQ258" s="106"/>
      <c r="AR258" s="106"/>
      <c r="AS258" s="106"/>
      <c r="AT258" s="106"/>
      <c r="AU258" s="106"/>
      <c r="AV258" s="106"/>
      <c r="AW258" s="106"/>
    </row>
    <row r="259" spans="1:49" s="102" customFormat="1" ht="15.75">
      <c r="A259" s="126"/>
      <c r="B259" s="127"/>
      <c r="C259" s="128"/>
      <c r="D259" s="128"/>
      <c r="E259" s="128"/>
      <c r="F259" s="129"/>
      <c r="G259" s="129"/>
      <c r="H259" s="129"/>
      <c r="I259" s="129"/>
      <c r="J259" s="129"/>
      <c r="K259" s="129"/>
      <c r="L259" s="129"/>
      <c r="M259" s="129"/>
      <c r="N259" s="129"/>
      <c r="O259" s="129"/>
      <c r="P259" s="129"/>
      <c r="Q259" s="129"/>
      <c r="R259" s="129"/>
      <c r="S259" s="129"/>
      <c r="T259" s="129"/>
      <c r="U259" s="129"/>
      <c r="V259" s="129"/>
      <c r="W259" s="129"/>
      <c r="X259" s="129"/>
      <c r="Y259" s="129"/>
      <c r="Z259" s="129"/>
      <c r="AA259" s="129"/>
      <c r="AB259" s="129"/>
      <c r="AC259" s="129"/>
      <c r="AD259" s="129"/>
      <c r="AE259" s="129"/>
      <c r="AF259" s="129"/>
      <c r="AG259" s="129"/>
      <c r="AH259" s="129"/>
      <c r="AI259" s="129"/>
      <c r="AJ259" s="129"/>
      <c r="AL259" s="106"/>
      <c r="AM259" s="106"/>
      <c r="AN259" s="106"/>
      <c r="AO259" s="106"/>
      <c r="AP259" s="106"/>
      <c r="AQ259" s="106"/>
      <c r="AR259" s="106"/>
      <c r="AS259" s="106"/>
      <c r="AT259" s="106"/>
      <c r="AU259" s="106"/>
      <c r="AV259" s="106"/>
      <c r="AW259" s="106"/>
    </row>
    <row r="260" spans="1:49" s="102" customFormat="1" ht="15.75">
      <c r="A260" s="126"/>
      <c r="B260" s="127"/>
      <c r="C260" s="128"/>
      <c r="D260" s="128"/>
      <c r="E260" s="128"/>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129"/>
      <c r="AJ260" s="129"/>
      <c r="AL260" s="106"/>
      <c r="AM260" s="106"/>
      <c r="AN260" s="106"/>
      <c r="AO260" s="106"/>
      <c r="AP260" s="106"/>
      <c r="AQ260" s="106"/>
      <c r="AR260" s="106"/>
      <c r="AS260" s="106"/>
      <c r="AT260" s="106"/>
      <c r="AU260" s="106"/>
      <c r="AV260" s="106"/>
      <c r="AW260" s="106"/>
    </row>
    <row r="261" spans="1:49" s="102" customFormat="1" ht="15.75">
      <c r="A261" s="126"/>
      <c r="B261" s="127"/>
      <c r="C261" s="128"/>
      <c r="D261" s="128"/>
      <c r="E261" s="128"/>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129"/>
      <c r="AJ261" s="129"/>
      <c r="AL261" s="106"/>
      <c r="AM261" s="106"/>
      <c r="AN261" s="106"/>
      <c r="AO261" s="106"/>
      <c r="AP261" s="106"/>
      <c r="AQ261" s="106"/>
      <c r="AR261" s="106"/>
      <c r="AS261" s="106"/>
      <c r="AT261" s="106"/>
      <c r="AU261" s="106"/>
      <c r="AV261" s="106"/>
      <c r="AW261" s="106"/>
    </row>
    <row r="262" spans="1:49" s="102" customFormat="1" ht="15.75">
      <c r="A262" s="126"/>
      <c r="B262" s="127"/>
      <c r="C262" s="128"/>
      <c r="D262" s="128"/>
      <c r="E262" s="128"/>
      <c r="F262" s="129"/>
      <c r="G262" s="129"/>
      <c r="H262" s="129"/>
      <c r="I262" s="129"/>
      <c r="J262" s="129"/>
      <c r="K262" s="129"/>
      <c r="L262" s="129"/>
      <c r="M262" s="129"/>
      <c r="N262" s="129"/>
      <c r="O262" s="129"/>
      <c r="P262" s="129"/>
      <c r="Q262" s="129"/>
      <c r="R262" s="129"/>
      <c r="S262" s="129"/>
      <c r="T262" s="129"/>
      <c r="U262" s="129"/>
      <c r="V262" s="129"/>
      <c r="W262" s="129"/>
      <c r="X262" s="129"/>
      <c r="Y262" s="129"/>
      <c r="Z262" s="129"/>
      <c r="AA262" s="129"/>
      <c r="AB262" s="129"/>
      <c r="AC262" s="129"/>
      <c r="AD262" s="129"/>
      <c r="AE262" s="129"/>
      <c r="AF262" s="129"/>
      <c r="AG262" s="129"/>
      <c r="AH262" s="129"/>
      <c r="AI262" s="129"/>
      <c r="AJ262" s="129"/>
      <c r="AL262" s="106"/>
      <c r="AM262" s="106"/>
      <c r="AN262" s="106"/>
      <c r="AO262" s="106"/>
      <c r="AP262" s="106"/>
      <c r="AQ262" s="106"/>
      <c r="AR262" s="106"/>
      <c r="AS262" s="106"/>
      <c r="AT262" s="106"/>
      <c r="AU262" s="106"/>
      <c r="AV262" s="106"/>
      <c r="AW262" s="106"/>
    </row>
    <row r="263" spans="1:49" s="102" customFormat="1" ht="15.75">
      <c r="A263" s="126"/>
      <c r="B263" s="127"/>
      <c r="C263" s="128"/>
      <c r="D263" s="128"/>
      <c r="E263" s="128"/>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L263" s="106"/>
      <c r="AM263" s="106"/>
      <c r="AN263" s="106"/>
      <c r="AO263" s="106"/>
      <c r="AP263" s="106"/>
      <c r="AQ263" s="106"/>
      <c r="AR263" s="106"/>
      <c r="AS263" s="106"/>
      <c r="AT263" s="106"/>
      <c r="AU263" s="106"/>
      <c r="AV263" s="106"/>
      <c r="AW263" s="106"/>
    </row>
    <row r="264" spans="1:49" s="102" customFormat="1" ht="15.75">
      <c r="A264" s="126"/>
      <c r="B264" s="127"/>
      <c r="C264" s="128"/>
      <c r="D264" s="128"/>
      <c r="E264" s="128"/>
      <c r="F264" s="129"/>
      <c r="G264" s="129"/>
      <c r="H264" s="129"/>
      <c r="I264" s="129"/>
      <c r="J264" s="129"/>
      <c r="K264" s="129"/>
      <c r="L264" s="129"/>
      <c r="M264" s="129"/>
      <c r="N264" s="129"/>
      <c r="O264" s="129"/>
      <c r="P264" s="129"/>
      <c r="Q264" s="129"/>
      <c r="R264" s="129"/>
      <c r="S264" s="129"/>
      <c r="T264" s="129"/>
      <c r="U264" s="129"/>
      <c r="V264" s="129"/>
      <c r="W264" s="129"/>
      <c r="X264" s="129"/>
      <c r="Y264" s="129"/>
      <c r="Z264" s="129"/>
      <c r="AA264" s="129"/>
      <c r="AB264" s="129"/>
      <c r="AC264" s="129"/>
      <c r="AD264" s="129"/>
      <c r="AE264" s="129"/>
      <c r="AF264" s="129"/>
      <c r="AG264" s="129"/>
      <c r="AH264" s="129"/>
      <c r="AI264" s="129"/>
      <c r="AJ264" s="129"/>
      <c r="AL264" s="106"/>
      <c r="AM264" s="106"/>
      <c r="AN264" s="106"/>
      <c r="AO264" s="106"/>
      <c r="AP264" s="106"/>
      <c r="AQ264" s="106"/>
      <c r="AR264" s="106"/>
      <c r="AS264" s="106"/>
      <c r="AT264" s="106"/>
      <c r="AU264" s="106"/>
      <c r="AV264" s="106"/>
      <c r="AW264" s="106"/>
    </row>
    <row r="265" spans="1:49" s="102" customFormat="1" ht="15.75">
      <c r="A265" s="126"/>
      <c r="B265" s="127"/>
      <c r="C265" s="128"/>
      <c r="D265" s="128"/>
      <c r="E265" s="128"/>
      <c r="F265" s="129"/>
      <c r="G265" s="129"/>
      <c r="H265" s="129"/>
      <c r="I265" s="129"/>
      <c r="J265" s="129"/>
      <c r="K265" s="129"/>
      <c r="L265" s="129"/>
      <c r="M265" s="129"/>
      <c r="N265" s="129"/>
      <c r="O265" s="129"/>
      <c r="P265" s="129"/>
      <c r="Q265" s="129"/>
      <c r="R265" s="129"/>
      <c r="S265" s="129"/>
      <c r="T265" s="129"/>
      <c r="U265" s="129"/>
      <c r="V265" s="129"/>
      <c r="W265" s="129"/>
      <c r="X265" s="129"/>
      <c r="Y265" s="129"/>
      <c r="Z265" s="129"/>
      <c r="AA265" s="129"/>
      <c r="AB265" s="129"/>
      <c r="AC265" s="129"/>
      <c r="AD265" s="129"/>
      <c r="AE265" s="129"/>
      <c r="AF265" s="129"/>
      <c r="AG265" s="129"/>
      <c r="AH265" s="129"/>
      <c r="AI265" s="129"/>
      <c r="AJ265" s="129"/>
      <c r="AL265" s="106"/>
      <c r="AM265" s="106"/>
      <c r="AN265" s="106"/>
      <c r="AO265" s="106"/>
      <c r="AP265" s="106"/>
      <c r="AQ265" s="106"/>
      <c r="AR265" s="106"/>
      <c r="AS265" s="106"/>
      <c r="AT265" s="106"/>
      <c r="AU265" s="106"/>
      <c r="AV265" s="106"/>
      <c r="AW265" s="106"/>
    </row>
    <row r="266" spans="1:49" s="102" customFormat="1" ht="15.75">
      <c r="A266" s="126"/>
      <c r="B266" s="127"/>
      <c r="C266" s="128"/>
      <c r="D266" s="128"/>
      <c r="E266" s="128"/>
      <c r="F266" s="129"/>
      <c r="G266" s="129"/>
      <c r="H266" s="129"/>
      <c r="I266" s="129"/>
      <c r="J266" s="129"/>
      <c r="K266" s="129"/>
      <c r="L266" s="129"/>
      <c r="M266" s="129"/>
      <c r="N266" s="129"/>
      <c r="O266" s="129"/>
      <c r="P266" s="129"/>
      <c r="Q266" s="129"/>
      <c r="R266" s="129"/>
      <c r="S266" s="129"/>
      <c r="T266" s="129"/>
      <c r="U266" s="129"/>
      <c r="V266" s="129"/>
      <c r="W266" s="129"/>
      <c r="X266" s="129"/>
      <c r="Y266" s="129"/>
      <c r="Z266" s="129"/>
      <c r="AA266" s="129"/>
      <c r="AB266" s="129"/>
      <c r="AC266" s="129"/>
      <c r="AD266" s="129"/>
      <c r="AE266" s="129"/>
      <c r="AF266" s="129"/>
      <c r="AG266" s="129"/>
      <c r="AH266" s="129"/>
      <c r="AI266" s="129"/>
      <c r="AJ266" s="129"/>
      <c r="AL266" s="106"/>
      <c r="AM266" s="106"/>
      <c r="AN266" s="106"/>
      <c r="AO266" s="106"/>
      <c r="AP266" s="106"/>
      <c r="AQ266" s="106"/>
      <c r="AR266" s="106"/>
      <c r="AS266" s="106"/>
      <c r="AT266" s="106"/>
      <c r="AU266" s="106"/>
      <c r="AV266" s="106"/>
      <c r="AW266" s="106"/>
    </row>
    <row r="267" spans="1:49" s="102" customFormat="1" ht="15.75">
      <c r="A267" s="126"/>
      <c r="B267" s="127"/>
      <c r="C267" s="128"/>
      <c r="D267" s="128"/>
      <c r="E267" s="128"/>
      <c r="F267" s="129"/>
      <c r="G267" s="129"/>
      <c r="H267" s="129"/>
      <c r="I267" s="129"/>
      <c r="J267" s="129"/>
      <c r="K267" s="129"/>
      <c r="L267" s="129"/>
      <c r="M267" s="129"/>
      <c r="N267" s="129"/>
      <c r="O267" s="129"/>
      <c r="P267" s="129"/>
      <c r="Q267" s="129"/>
      <c r="R267" s="129"/>
      <c r="S267" s="129"/>
      <c r="T267" s="129"/>
      <c r="U267" s="129"/>
      <c r="V267" s="129"/>
      <c r="W267" s="129"/>
      <c r="X267" s="129"/>
      <c r="Y267" s="129"/>
      <c r="Z267" s="129"/>
      <c r="AA267" s="129"/>
      <c r="AB267" s="129"/>
      <c r="AC267" s="129"/>
      <c r="AD267" s="129"/>
      <c r="AE267" s="129"/>
      <c r="AF267" s="129"/>
      <c r="AG267" s="129"/>
      <c r="AH267" s="129"/>
      <c r="AI267" s="129"/>
      <c r="AJ267" s="129"/>
      <c r="AL267" s="106"/>
      <c r="AM267" s="106"/>
      <c r="AN267" s="106"/>
      <c r="AO267" s="106"/>
      <c r="AP267" s="106"/>
      <c r="AQ267" s="106"/>
      <c r="AR267" s="106"/>
      <c r="AS267" s="106"/>
      <c r="AT267" s="106"/>
      <c r="AU267" s="106"/>
      <c r="AV267" s="106"/>
      <c r="AW267" s="106"/>
    </row>
    <row r="268" spans="1:49" s="102" customFormat="1" ht="15.75">
      <c r="A268" s="126"/>
      <c r="B268" s="127"/>
      <c r="C268" s="128"/>
      <c r="D268" s="128"/>
      <c r="E268" s="128"/>
      <c r="F268" s="129"/>
      <c r="G268" s="129"/>
      <c r="H268" s="129"/>
      <c r="I268" s="129"/>
      <c r="J268" s="129"/>
      <c r="K268" s="129"/>
      <c r="L268" s="129"/>
      <c r="M268" s="129"/>
      <c r="N268" s="129"/>
      <c r="O268" s="129"/>
      <c r="P268" s="129"/>
      <c r="Q268" s="129"/>
      <c r="R268" s="129"/>
      <c r="S268" s="129"/>
      <c r="T268" s="129"/>
      <c r="U268" s="129"/>
      <c r="V268" s="129"/>
      <c r="W268" s="129"/>
      <c r="X268" s="129"/>
      <c r="Y268" s="129"/>
      <c r="Z268" s="129"/>
      <c r="AA268" s="129"/>
      <c r="AB268" s="129"/>
      <c r="AC268" s="129"/>
      <c r="AD268" s="129"/>
      <c r="AE268" s="129"/>
      <c r="AF268" s="129"/>
      <c r="AG268" s="129"/>
      <c r="AH268" s="129"/>
      <c r="AI268" s="129"/>
      <c r="AJ268" s="129"/>
      <c r="AL268" s="106"/>
      <c r="AM268" s="106"/>
      <c r="AN268" s="106"/>
      <c r="AO268" s="106"/>
      <c r="AP268" s="106"/>
      <c r="AQ268" s="106"/>
      <c r="AR268" s="106"/>
      <c r="AS268" s="106"/>
      <c r="AT268" s="106"/>
      <c r="AU268" s="106"/>
      <c r="AV268" s="106"/>
      <c r="AW268" s="106"/>
    </row>
    <row r="269" spans="1:49" s="102" customFormat="1" ht="15.75">
      <c r="A269" s="126"/>
      <c r="B269" s="127"/>
      <c r="C269" s="128"/>
      <c r="D269" s="128"/>
      <c r="E269" s="128"/>
      <c r="F269" s="129"/>
      <c r="G269" s="129"/>
      <c r="H269" s="129"/>
      <c r="I269" s="129"/>
      <c r="J269" s="129"/>
      <c r="K269" s="129"/>
      <c r="L269" s="129"/>
      <c r="M269" s="129"/>
      <c r="N269" s="129"/>
      <c r="O269" s="129"/>
      <c r="P269" s="129"/>
      <c r="Q269" s="129"/>
      <c r="R269" s="129"/>
      <c r="S269" s="129"/>
      <c r="T269" s="129"/>
      <c r="U269" s="129"/>
      <c r="V269" s="129"/>
      <c r="W269" s="129"/>
      <c r="X269" s="129"/>
      <c r="Y269" s="129"/>
      <c r="Z269" s="129"/>
      <c r="AA269" s="129"/>
      <c r="AB269" s="129"/>
      <c r="AC269" s="129"/>
      <c r="AD269" s="129"/>
      <c r="AE269" s="129"/>
      <c r="AF269" s="129"/>
      <c r="AG269" s="129"/>
      <c r="AH269" s="129"/>
      <c r="AI269" s="129"/>
      <c r="AJ269" s="129"/>
      <c r="AL269" s="106"/>
      <c r="AM269" s="106"/>
      <c r="AN269" s="106"/>
      <c r="AO269" s="106"/>
      <c r="AP269" s="106"/>
      <c r="AQ269" s="106"/>
      <c r="AR269" s="106"/>
      <c r="AS269" s="106"/>
      <c r="AT269" s="106"/>
      <c r="AU269" s="106"/>
      <c r="AV269" s="106"/>
      <c r="AW269" s="106"/>
    </row>
    <row r="270" spans="1:49" s="102" customFormat="1" ht="15.75">
      <c r="A270" s="126"/>
      <c r="B270" s="127"/>
      <c r="C270" s="128"/>
      <c r="D270" s="128"/>
      <c r="E270" s="128"/>
      <c r="F270" s="129"/>
      <c r="G270" s="129"/>
      <c r="H270" s="129"/>
      <c r="I270" s="129"/>
      <c r="J270" s="129"/>
      <c r="K270" s="129"/>
      <c r="L270" s="129"/>
      <c r="M270" s="129"/>
      <c r="N270" s="129"/>
      <c r="O270" s="129"/>
      <c r="P270" s="129"/>
      <c r="Q270" s="129"/>
      <c r="R270" s="129"/>
      <c r="S270" s="129"/>
      <c r="T270" s="129"/>
      <c r="U270" s="129"/>
      <c r="V270" s="129"/>
      <c r="W270" s="129"/>
      <c r="X270" s="129"/>
      <c r="Y270" s="129"/>
      <c r="Z270" s="129"/>
      <c r="AA270" s="129"/>
      <c r="AB270" s="129"/>
      <c r="AC270" s="129"/>
      <c r="AD270" s="129"/>
      <c r="AE270" s="129"/>
      <c r="AF270" s="129"/>
      <c r="AG270" s="129"/>
      <c r="AH270" s="129"/>
      <c r="AI270" s="129"/>
      <c r="AJ270" s="129"/>
      <c r="AL270" s="106"/>
      <c r="AM270" s="106"/>
      <c r="AN270" s="106"/>
      <c r="AO270" s="106"/>
      <c r="AP270" s="106"/>
      <c r="AQ270" s="106"/>
      <c r="AR270" s="106"/>
      <c r="AS270" s="106"/>
      <c r="AT270" s="106"/>
      <c r="AU270" s="106"/>
      <c r="AV270" s="106"/>
      <c r="AW270" s="106"/>
    </row>
    <row r="271" spans="1:49" s="102" customFormat="1" ht="15.75">
      <c r="A271" s="126"/>
      <c r="B271" s="127"/>
      <c r="C271" s="128"/>
      <c r="D271" s="128"/>
      <c r="E271" s="128"/>
      <c r="F271" s="129"/>
      <c r="G271" s="129"/>
      <c r="H271" s="129"/>
      <c r="I271" s="129"/>
      <c r="J271" s="129"/>
      <c r="K271" s="129"/>
      <c r="L271" s="129"/>
      <c r="M271" s="129"/>
      <c r="N271" s="129"/>
      <c r="O271" s="129"/>
      <c r="P271" s="129"/>
      <c r="Q271" s="129"/>
      <c r="R271" s="129"/>
      <c r="S271" s="129"/>
      <c r="T271" s="129"/>
      <c r="U271" s="129"/>
      <c r="V271" s="129"/>
      <c r="W271" s="129"/>
      <c r="X271" s="129"/>
      <c r="Y271" s="129"/>
      <c r="Z271" s="129"/>
      <c r="AA271" s="129"/>
      <c r="AB271" s="129"/>
      <c r="AC271" s="129"/>
      <c r="AD271" s="129"/>
      <c r="AE271" s="129"/>
      <c r="AF271" s="129"/>
      <c r="AG271" s="129"/>
      <c r="AH271" s="129"/>
      <c r="AI271" s="129"/>
      <c r="AJ271" s="129"/>
      <c r="AL271" s="106"/>
      <c r="AM271" s="106"/>
      <c r="AN271" s="106"/>
      <c r="AO271" s="106"/>
      <c r="AP271" s="106"/>
      <c r="AQ271" s="106"/>
      <c r="AR271" s="106"/>
      <c r="AS271" s="106"/>
      <c r="AT271" s="106"/>
      <c r="AU271" s="106"/>
      <c r="AV271" s="106"/>
      <c r="AW271" s="106"/>
    </row>
    <row r="272" spans="1:49" s="102" customFormat="1" ht="15.75">
      <c r="A272" s="126"/>
      <c r="B272" s="127"/>
      <c r="C272" s="128"/>
      <c r="D272" s="128"/>
      <c r="E272" s="128"/>
      <c r="F272" s="129"/>
      <c r="G272" s="129"/>
      <c r="H272" s="129"/>
      <c r="I272" s="129"/>
      <c r="J272" s="129"/>
      <c r="K272" s="129"/>
      <c r="L272" s="129"/>
      <c r="M272" s="129"/>
      <c r="N272" s="129"/>
      <c r="O272" s="129"/>
      <c r="P272" s="129"/>
      <c r="Q272" s="129"/>
      <c r="R272" s="129"/>
      <c r="S272" s="129"/>
      <c r="T272" s="129"/>
      <c r="U272" s="129"/>
      <c r="V272" s="129"/>
      <c r="W272" s="129"/>
      <c r="X272" s="129"/>
      <c r="Y272" s="129"/>
      <c r="Z272" s="129"/>
      <c r="AA272" s="129"/>
      <c r="AB272" s="129"/>
      <c r="AC272" s="129"/>
      <c r="AD272" s="129"/>
      <c r="AE272" s="129"/>
      <c r="AF272" s="129"/>
      <c r="AG272" s="129"/>
      <c r="AH272" s="129"/>
      <c r="AI272" s="129"/>
      <c r="AJ272" s="129"/>
      <c r="AL272" s="106"/>
      <c r="AM272" s="106"/>
      <c r="AN272" s="106"/>
      <c r="AO272" s="106"/>
      <c r="AP272" s="106"/>
      <c r="AQ272" s="106"/>
      <c r="AR272" s="106"/>
      <c r="AS272" s="106"/>
      <c r="AT272" s="106"/>
      <c r="AU272" s="106"/>
      <c r="AV272" s="106"/>
      <c r="AW272" s="106"/>
    </row>
    <row r="273" spans="1:49" s="102" customFormat="1" ht="15.75">
      <c r="A273" s="126"/>
      <c r="B273" s="127"/>
      <c r="C273" s="128"/>
      <c r="D273" s="128"/>
      <c r="E273" s="128"/>
      <c r="F273" s="129"/>
      <c r="G273" s="129"/>
      <c r="H273" s="129"/>
      <c r="I273" s="129"/>
      <c r="J273" s="129"/>
      <c r="K273" s="129"/>
      <c r="L273" s="129"/>
      <c r="M273" s="129"/>
      <c r="N273" s="129"/>
      <c r="O273" s="129"/>
      <c r="P273" s="129"/>
      <c r="Q273" s="129"/>
      <c r="R273" s="129"/>
      <c r="S273" s="129"/>
      <c r="T273" s="129"/>
      <c r="U273" s="129"/>
      <c r="V273" s="129"/>
      <c r="W273" s="129"/>
      <c r="X273" s="129"/>
      <c r="Y273" s="129"/>
      <c r="Z273" s="129"/>
      <c r="AA273" s="129"/>
      <c r="AB273" s="129"/>
      <c r="AC273" s="129"/>
      <c r="AD273" s="129"/>
      <c r="AE273" s="129"/>
      <c r="AF273" s="129"/>
      <c r="AG273" s="129"/>
      <c r="AH273" s="129"/>
      <c r="AI273" s="129"/>
      <c r="AJ273" s="129"/>
      <c r="AL273" s="106"/>
      <c r="AM273" s="106"/>
      <c r="AN273" s="106"/>
      <c r="AO273" s="106"/>
      <c r="AP273" s="106"/>
      <c r="AQ273" s="106"/>
      <c r="AR273" s="106"/>
      <c r="AS273" s="106"/>
      <c r="AT273" s="106"/>
      <c r="AU273" s="106"/>
      <c r="AV273" s="106"/>
      <c r="AW273" s="106"/>
    </row>
    <row r="274" spans="1:49" s="102" customFormat="1" ht="15.75">
      <c r="A274" s="126"/>
      <c r="B274" s="127"/>
      <c r="C274" s="128"/>
      <c r="D274" s="128"/>
      <c r="E274" s="128"/>
      <c r="F274" s="129"/>
      <c r="G274" s="129"/>
      <c r="H274" s="129"/>
      <c r="I274" s="129"/>
      <c r="J274" s="129"/>
      <c r="K274" s="129"/>
      <c r="L274" s="129"/>
      <c r="M274" s="129"/>
      <c r="N274" s="129"/>
      <c r="O274" s="129"/>
      <c r="P274" s="129"/>
      <c r="Q274" s="129"/>
      <c r="R274" s="129"/>
      <c r="S274" s="129"/>
      <c r="T274" s="129"/>
      <c r="U274" s="129"/>
      <c r="V274" s="129"/>
      <c r="W274" s="129"/>
      <c r="X274" s="129"/>
      <c r="Y274" s="129"/>
      <c r="Z274" s="129"/>
      <c r="AA274" s="129"/>
      <c r="AB274" s="129"/>
      <c r="AC274" s="129"/>
      <c r="AD274" s="129"/>
      <c r="AE274" s="129"/>
      <c r="AF274" s="129"/>
      <c r="AG274" s="129"/>
      <c r="AH274" s="129"/>
      <c r="AI274" s="129"/>
      <c r="AJ274" s="129"/>
      <c r="AL274" s="106"/>
      <c r="AM274" s="106"/>
      <c r="AN274" s="106"/>
      <c r="AO274" s="106"/>
      <c r="AP274" s="106"/>
      <c r="AQ274" s="106"/>
      <c r="AR274" s="106"/>
      <c r="AS274" s="106"/>
      <c r="AT274" s="106"/>
      <c r="AU274" s="106"/>
      <c r="AV274" s="106"/>
      <c r="AW274" s="106"/>
    </row>
    <row r="275" spans="1:49" s="102" customFormat="1" ht="15.75">
      <c r="A275" s="126"/>
      <c r="B275" s="127"/>
      <c r="C275" s="128"/>
      <c r="D275" s="128"/>
      <c r="E275" s="128"/>
      <c r="F275" s="129"/>
      <c r="G275" s="129"/>
      <c r="H275" s="129"/>
      <c r="I275" s="129"/>
      <c r="J275" s="129"/>
      <c r="K275" s="129"/>
      <c r="L275" s="129"/>
      <c r="M275" s="129"/>
      <c r="N275" s="129"/>
      <c r="O275" s="129"/>
      <c r="P275" s="129"/>
      <c r="Q275" s="129"/>
      <c r="R275" s="129"/>
      <c r="S275" s="129"/>
      <c r="T275" s="129"/>
      <c r="U275" s="129"/>
      <c r="V275" s="129"/>
      <c r="W275" s="129"/>
      <c r="X275" s="129"/>
      <c r="Y275" s="129"/>
      <c r="Z275" s="129"/>
      <c r="AA275" s="129"/>
      <c r="AB275" s="129"/>
      <c r="AC275" s="129"/>
      <c r="AD275" s="129"/>
      <c r="AE275" s="129"/>
      <c r="AF275" s="129"/>
      <c r="AG275" s="129"/>
      <c r="AH275" s="129"/>
      <c r="AI275" s="129"/>
      <c r="AJ275" s="129"/>
      <c r="AL275" s="106"/>
      <c r="AM275" s="106"/>
      <c r="AN275" s="106"/>
      <c r="AO275" s="106"/>
      <c r="AP275" s="106"/>
      <c r="AQ275" s="106"/>
      <c r="AR275" s="106"/>
      <c r="AS275" s="106"/>
      <c r="AT275" s="106"/>
      <c r="AU275" s="106"/>
      <c r="AV275" s="106"/>
      <c r="AW275" s="106"/>
    </row>
    <row r="276" spans="1:49" s="102" customFormat="1" ht="15.75">
      <c r="A276" s="126"/>
      <c r="B276" s="127"/>
      <c r="C276" s="128"/>
      <c r="D276" s="128"/>
      <c r="E276" s="128"/>
      <c r="F276" s="129"/>
      <c r="G276" s="129"/>
      <c r="H276" s="129"/>
      <c r="I276" s="129"/>
      <c r="J276" s="129"/>
      <c r="K276" s="129"/>
      <c r="L276" s="129"/>
      <c r="M276" s="129"/>
      <c r="N276" s="129"/>
      <c r="O276" s="129"/>
      <c r="P276" s="129"/>
      <c r="Q276" s="129"/>
      <c r="R276" s="129"/>
      <c r="S276" s="129"/>
      <c r="T276" s="129"/>
      <c r="U276" s="129"/>
      <c r="V276" s="129"/>
      <c r="W276" s="129"/>
      <c r="X276" s="129"/>
      <c r="Y276" s="129"/>
      <c r="Z276" s="129"/>
      <c r="AA276" s="129"/>
      <c r="AB276" s="129"/>
      <c r="AC276" s="129"/>
      <c r="AD276" s="129"/>
      <c r="AE276" s="129"/>
      <c r="AF276" s="129"/>
      <c r="AG276" s="129"/>
      <c r="AH276" s="129"/>
      <c r="AI276" s="129"/>
      <c r="AJ276" s="129"/>
      <c r="AL276" s="106"/>
      <c r="AM276" s="106"/>
      <c r="AN276" s="106"/>
      <c r="AO276" s="106"/>
      <c r="AP276" s="106"/>
      <c r="AQ276" s="106"/>
      <c r="AR276" s="106"/>
      <c r="AS276" s="106"/>
      <c r="AT276" s="106"/>
      <c r="AU276" s="106"/>
      <c r="AV276" s="106"/>
      <c r="AW276" s="106"/>
    </row>
    <row r="277" spans="1:49" s="102" customFormat="1" ht="15.75">
      <c r="A277" s="126"/>
      <c r="B277" s="127"/>
      <c r="C277" s="128"/>
      <c r="D277" s="128"/>
      <c r="E277" s="128"/>
      <c r="F277" s="129"/>
      <c r="G277" s="129"/>
      <c r="H277" s="129"/>
      <c r="I277" s="129"/>
      <c r="J277" s="129"/>
      <c r="K277" s="129"/>
      <c r="L277" s="129"/>
      <c r="M277" s="129"/>
      <c r="N277" s="129"/>
      <c r="O277" s="129"/>
      <c r="P277" s="129"/>
      <c r="Q277" s="129"/>
      <c r="R277" s="129"/>
      <c r="S277" s="129"/>
      <c r="T277" s="129"/>
      <c r="U277" s="129"/>
      <c r="V277" s="129"/>
      <c r="W277" s="129"/>
      <c r="X277" s="129"/>
      <c r="Y277" s="129"/>
      <c r="Z277" s="129"/>
      <c r="AA277" s="129"/>
      <c r="AB277" s="129"/>
      <c r="AC277" s="129"/>
      <c r="AD277" s="129"/>
      <c r="AE277" s="129"/>
      <c r="AF277" s="129"/>
      <c r="AG277" s="129"/>
      <c r="AH277" s="129"/>
      <c r="AI277" s="129"/>
      <c r="AJ277" s="129"/>
      <c r="AL277" s="106"/>
      <c r="AM277" s="106"/>
      <c r="AN277" s="106"/>
      <c r="AO277" s="106"/>
      <c r="AP277" s="106"/>
      <c r="AQ277" s="106"/>
      <c r="AR277" s="106"/>
      <c r="AS277" s="106"/>
      <c r="AT277" s="106"/>
      <c r="AU277" s="106"/>
      <c r="AV277" s="106"/>
      <c r="AW277" s="106"/>
    </row>
    <row r="278" spans="1:49" s="102" customFormat="1" ht="15.75">
      <c r="A278" s="126"/>
      <c r="B278" s="127"/>
      <c r="C278" s="128"/>
      <c r="D278" s="128"/>
      <c r="E278" s="128"/>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129"/>
      <c r="AC278" s="129"/>
      <c r="AD278" s="129"/>
      <c r="AE278" s="129"/>
      <c r="AF278" s="129"/>
      <c r="AG278" s="129"/>
      <c r="AH278" s="129"/>
      <c r="AI278" s="129"/>
      <c r="AJ278" s="129"/>
      <c r="AL278" s="106"/>
      <c r="AM278" s="106"/>
      <c r="AN278" s="106"/>
      <c r="AO278" s="106"/>
      <c r="AP278" s="106"/>
      <c r="AQ278" s="106"/>
      <c r="AR278" s="106"/>
      <c r="AS278" s="106"/>
      <c r="AT278" s="106"/>
      <c r="AU278" s="106"/>
      <c r="AV278" s="106"/>
      <c r="AW278" s="106"/>
    </row>
    <row r="279" spans="1:49" s="102" customFormat="1" ht="15.75">
      <c r="A279" s="126"/>
      <c r="B279" s="127"/>
      <c r="C279" s="128"/>
      <c r="D279" s="128"/>
      <c r="E279" s="128"/>
      <c r="F279" s="129"/>
      <c r="G279" s="129"/>
      <c r="H279" s="129"/>
      <c r="I279" s="129"/>
      <c r="J279" s="129"/>
      <c r="K279" s="129"/>
      <c r="L279" s="129"/>
      <c r="M279" s="129"/>
      <c r="N279" s="129"/>
      <c r="O279" s="129"/>
      <c r="P279" s="129"/>
      <c r="Q279" s="129"/>
      <c r="R279" s="129"/>
      <c r="S279" s="129"/>
      <c r="T279" s="129"/>
      <c r="U279" s="129"/>
      <c r="V279" s="129"/>
      <c r="W279" s="129"/>
      <c r="X279" s="129"/>
      <c r="Y279" s="129"/>
      <c r="Z279" s="129"/>
      <c r="AA279" s="129"/>
      <c r="AB279" s="129"/>
      <c r="AC279" s="129"/>
      <c r="AD279" s="129"/>
      <c r="AE279" s="129"/>
      <c r="AF279" s="129"/>
      <c r="AG279" s="129"/>
      <c r="AH279" s="129"/>
      <c r="AI279" s="129"/>
      <c r="AJ279" s="129"/>
      <c r="AL279" s="106"/>
      <c r="AM279" s="106"/>
      <c r="AN279" s="106"/>
      <c r="AO279" s="106"/>
      <c r="AP279" s="106"/>
      <c r="AQ279" s="106"/>
      <c r="AR279" s="106"/>
      <c r="AS279" s="106"/>
      <c r="AT279" s="106"/>
      <c r="AU279" s="106"/>
      <c r="AV279" s="106"/>
      <c r="AW279" s="106"/>
    </row>
    <row r="280" spans="1:49" s="102" customFormat="1" ht="15.75">
      <c r="A280" s="126"/>
      <c r="B280" s="127"/>
      <c r="C280" s="128"/>
      <c r="D280" s="128"/>
      <c r="E280" s="128"/>
      <c r="F280" s="129"/>
      <c r="G280" s="129"/>
      <c r="H280" s="129"/>
      <c r="I280" s="129"/>
      <c r="J280" s="129"/>
      <c r="K280" s="129"/>
      <c r="L280" s="129"/>
      <c r="M280" s="129"/>
      <c r="N280" s="129"/>
      <c r="O280" s="129"/>
      <c r="P280" s="129"/>
      <c r="Q280" s="129"/>
      <c r="R280" s="129"/>
      <c r="S280" s="129"/>
      <c r="T280" s="129"/>
      <c r="U280" s="129"/>
      <c r="V280" s="129"/>
      <c r="W280" s="129"/>
      <c r="X280" s="129"/>
      <c r="Y280" s="129"/>
      <c r="Z280" s="129"/>
      <c r="AA280" s="129"/>
      <c r="AB280" s="129"/>
      <c r="AC280" s="129"/>
      <c r="AD280" s="129"/>
      <c r="AE280" s="129"/>
      <c r="AF280" s="129"/>
      <c r="AG280" s="129"/>
      <c r="AH280" s="129"/>
      <c r="AI280" s="129"/>
      <c r="AJ280" s="129"/>
      <c r="AL280" s="106"/>
      <c r="AM280" s="106"/>
      <c r="AN280" s="106"/>
      <c r="AO280" s="106"/>
      <c r="AP280" s="106"/>
      <c r="AQ280" s="106"/>
      <c r="AR280" s="106"/>
      <c r="AS280" s="106"/>
      <c r="AT280" s="106"/>
      <c r="AU280" s="106"/>
      <c r="AV280" s="106"/>
      <c r="AW280" s="106"/>
    </row>
    <row r="281" spans="1:49" s="102" customFormat="1" ht="15.75">
      <c r="A281" s="126"/>
      <c r="B281" s="127"/>
      <c r="C281" s="128"/>
      <c r="D281" s="128"/>
      <c r="E281" s="128"/>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129"/>
      <c r="AJ281" s="129"/>
      <c r="AL281" s="106"/>
      <c r="AM281" s="106"/>
      <c r="AN281" s="106"/>
      <c r="AO281" s="106"/>
      <c r="AP281" s="106"/>
      <c r="AQ281" s="106"/>
      <c r="AR281" s="106"/>
      <c r="AS281" s="106"/>
      <c r="AT281" s="106"/>
      <c r="AU281" s="106"/>
      <c r="AV281" s="106"/>
      <c r="AW281" s="106"/>
    </row>
    <row r="282" spans="1:49" s="102" customFormat="1" ht="15.75">
      <c r="A282" s="126"/>
      <c r="B282" s="127"/>
      <c r="C282" s="128"/>
      <c r="D282" s="128"/>
      <c r="E282" s="128"/>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129"/>
      <c r="AJ282" s="129"/>
      <c r="AL282" s="106"/>
      <c r="AM282" s="106"/>
      <c r="AN282" s="106"/>
      <c r="AO282" s="106"/>
      <c r="AP282" s="106"/>
      <c r="AQ282" s="106"/>
      <c r="AR282" s="106"/>
      <c r="AS282" s="106"/>
      <c r="AT282" s="106"/>
      <c r="AU282" s="106"/>
      <c r="AV282" s="106"/>
      <c r="AW282" s="106"/>
    </row>
    <row r="283" spans="1:49" s="102" customFormat="1" ht="15.75">
      <c r="A283" s="126"/>
      <c r="B283" s="127"/>
      <c r="C283" s="128"/>
      <c r="D283" s="128"/>
      <c r="E283" s="128"/>
      <c r="F283" s="129"/>
      <c r="G283" s="129"/>
      <c r="H283" s="129"/>
      <c r="I283" s="129"/>
      <c r="J283" s="129"/>
      <c r="K283" s="129"/>
      <c r="L283" s="129"/>
      <c r="M283" s="129"/>
      <c r="N283" s="129"/>
      <c r="O283" s="129"/>
      <c r="P283" s="129"/>
      <c r="Q283" s="129"/>
      <c r="R283" s="129"/>
      <c r="S283" s="129"/>
      <c r="T283" s="129"/>
      <c r="U283" s="129"/>
      <c r="V283" s="129"/>
      <c r="W283" s="129"/>
      <c r="X283" s="129"/>
      <c r="Y283" s="129"/>
      <c r="Z283" s="129"/>
      <c r="AA283" s="129"/>
      <c r="AB283" s="129"/>
      <c r="AC283" s="129"/>
      <c r="AD283" s="129"/>
      <c r="AE283" s="129"/>
      <c r="AF283" s="129"/>
      <c r="AG283" s="129"/>
      <c r="AH283" s="129"/>
      <c r="AI283" s="129"/>
      <c r="AJ283" s="129"/>
      <c r="AL283" s="106"/>
      <c r="AM283" s="106"/>
      <c r="AN283" s="106"/>
      <c r="AO283" s="106"/>
      <c r="AP283" s="106"/>
      <c r="AQ283" s="106"/>
      <c r="AR283" s="106"/>
      <c r="AS283" s="106"/>
      <c r="AT283" s="106"/>
      <c r="AU283" s="106"/>
      <c r="AV283" s="106"/>
      <c r="AW283" s="106"/>
    </row>
    <row r="284" spans="1:49" s="102" customFormat="1" ht="15.75">
      <c r="A284" s="126"/>
      <c r="B284" s="127"/>
      <c r="C284" s="128"/>
      <c r="D284" s="128"/>
      <c r="E284" s="128"/>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29"/>
      <c r="AE284" s="129"/>
      <c r="AF284" s="129"/>
      <c r="AG284" s="129"/>
      <c r="AH284" s="129"/>
      <c r="AI284" s="129"/>
      <c r="AJ284" s="129"/>
      <c r="AL284" s="106"/>
      <c r="AM284" s="106"/>
      <c r="AN284" s="106"/>
      <c r="AO284" s="106"/>
      <c r="AP284" s="106"/>
      <c r="AQ284" s="106"/>
      <c r="AR284" s="106"/>
      <c r="AS284" s="106"/>
      <c r="AT284" s="106"/>
      <c r="AU284" s="106"/>
      <c r="AV284" s="106"/>
      <c r="AW284" s="106"/>
    </row>
    <row r="285" spans="1:49" s="102" customFormat="1" ht="15.75">
      <c r="A285" s="126"/>
      <c r="B285" s="127"/>
      <c r="C285" s="128"/>
      <c r="D285" s="128"/>
      <c r="E285" s="128"/>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29"/>
      <c r="AE285" s="129"/>
      <c r="AF285" s="129"/>
      <c r="AG285" s="129"/>
      <c r="AH285" s="129"/>
      <c r="AI285" s="129"/>
      <c r="AJ285" s="129"/>
      <c r="AL285" s="106"/>
      <c r="AM285" s="106"/>
      <c r="AN285" s="106"/>
      <c r="AO285" s="106"/>
      <c r="AP285" s="106"/>
      <c r="AQ285" s="106"/>
      <c r="AR285" s="106"/>
      <c r="AS285" s="106"/>
      <c r="AT285" s="106"/>
      <c r="AU285" s="106"/>
      <c r="AV285" s="106"/>
      <c r="AW285" s="106"/>
    </row>
    <row r="286" spans="1:49" s="102" customFormat="1" ht="15.75">
      <c r="A286" s="126"/>
      <c r="B286" s="127"/>
      <c r="C286" s="128"/>
      <c r="D286" s="128"/>
      <c r="E286" s="128"/>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29"/>
      <c r="AI286" s="129"/>
      <c r="AJ286" s="129"/>
      <c r="AL286" s="106"/>
      <c r="AM286" s="106"/>
      <c r="AN286" s="106"/>
      <c r="AO286" s="106"/>
      <c r="AP286" s="106"/>
      <c r="AQ286" s="106"/>
      <c r="AR286" s="106"/>
      <c r="AS286" s="106"/>
      <c r="AT286" s="106"/>
      <c r="AU286" s="106"/>
      <c r="AV286" s="106"/>
      <c r="AW286" s="106"/>
    </row>
    <row r="287" spans="1:49" s="102" customFormat="1" ht="15.75">
      <c r="A287" s="126"/>
      <c r="B287" s="127"/>
      <c r="C287" s="128"/>
      <c r="D287" s="128"/>
      <c r="E287" s="128"/>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c r="AG287" s="129"/>
      <c r="AH287" s="129"/>
      <c r="AI287" s="129"/>
      <c r="AJ287" s="129"/>
      <c r="AL287" s="106"/>
      <c r="AM287" s="106"/>
      <c r="AN287" s="106"/>
      <c r="AO287" s="106"/>
      <c r="AP287" s="106"/>
      <c r="AQ287" s="106"/>
      <c r="AR287" s="106"/>
      <c r="AS287" s="106"/>
      <c r="AT287" s="106"/>
      <c r="AU287" s="106"/>
      <c r="AV287" s="106"/>
      <c r="AW287" s="106"/>
    </row>
    <row r="288" spans="1:49" s="102" customFormat="1" ht="15.75">
      <c r="A288" s="126"/>
      <c r="B288" s="127"/>
      <c r="C288" s="128"/>
      <c r="D288" s="128"/>
      <c r="E288" s="128"/>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c r="AD288" s="129"/>
      <c r="AE288" s="129"/>
      <c r="AF288" s="129"/>
      <c r="AG288" s="129"/>
      <c r="AH288" s="129"/>
      <c r="AI288" s="129"/>
      <c r="AJ288" s="129"/>
      <c r="AL288" s="106"/>
      <c r="AM288" s="106"/>
      <c r="AN288" s="106"/>
      <c r="AO288" s="106"/>
      <c r="AP288" s="106"/>
      <c r="AQ288" s="106"/>
      <c r="AR288" s="106"/>
      <c r="AS288" s="106"/>
      <c r="AT288" s="106"/>
      <c r="AU288" s="106"/>
      <c r="AV288" s="106"/>
      <c r="AW288" s="106"/>
    </row>
    <row r="289" spans="1:49" s="102" customFormat="1" ht="15.75">
      <c r="A289" s="126"/>
      <c r="B289" s="127"/>
      <c r="C289" s="128"/>
      <c r="D289" s="128"/>
      <c r="E289" s="128"/>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129"/>
      <c r="AB289" s="129"/>
      <c r="AC289" s="129"/>
      <c r="AD289" s="129"/>
      <c r="AE289" s="129"/>
      <c r="AF289" s="129"/>
      <c r="AG289" s="129"/>
      <c r="AH289" s="129"/>
      <c r="AI289" s="129"/>
      <c r="AJ289" s="129"/>
      <c r="AL289" s="106"/>
      <c r="AM289" s="106"/>
      <c r="AN289" s="106"/>
      <c r="AO289" s="106"/>
      <c r="AP289" s="106"/>
      <c r="AQ289" s="106"/>
      <c r="AR289" s="106"/>
      <c r="AS289" s="106"/>
      <c r="AT289" s="106"/>
      <c r="AU289" s="106"/>
      <c r="AV289" s="106"/>
      <c r="AW289" s="106"/>
    </row>
    <row r="290" spans="1:49" s="102" customFormat="1" ht="15.75">
      <c r="A290" s="126"/>
      <c r="B290" s="127"/>
      <c r="C290" s="128"/>
      <c r="D290" s="128"/>
      <c r="E290" s="128"/>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29"/>
      <c r="AE290" s="129"/>
      <c r="AF290" s="129"/>
      <c r="AG290" s="129"/>
      <c r="AH290" s="129"/>
      <c r="AI290" s="129"/>
      <c r="AJ290" s="129"/>
      <c r="AL290" s="106"/>
      <c r="AM290" s="106"/>
      <c r="AN290" s="106"/>
      <c r="AO290" s="106"/>
      <c r="AP290" s="106"/>
      <c r="AQ290" s="106"/>
      <c r="AR290" s="106"/>
      <c r="AS290" s="106"/>
      <c r="AT290" s="106"/>
      <c r="AU290" s="106"/>
      <c r="AV290" s="106"/>
      <c r="AW290" s="106"/>
    </row>
    <row r="291" spans="1:49" s="102" customFormat="1" ht="15.75">
      <c r="A291" s="126"/>
      <c r="B291" s="127"/>
      <c r="C291" s="128"/>
      <c r="D291" s="128"/>
      <c r="E291" s="128"/>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c r="AC291" s="129"/>
      <c r="AD291" s="129"/>
      <c r="AE291" s="129"/>
      <c r="AF291" s="129"/>
      <c r="AG291" s="129"/>
      <c r="AH291" s="129"/>
      <c r="AI291" s="129"/>
      <c r="AJ291" s="129"/>
      <c r="AL291" s="106"/>
      <c r="AM291" s="106"/>
      <c r="AN291" s="106"/>
      <c r="AO291" s="106"/>
      <c r="AP291" s="106"/>
      <c r="AQ291" s="106"/>
      <c r="AR291" s="106"/>
      <c r="AS291" s="106"/>
      <c r="AT291" s="106"/>
      <c r="AU291" s="106"/>
      <c r="AV291" s="106"/>
      <c r="AW291" s="106"/>
    </row>
    <row r="292" spans="1:49" s="102" customFormat="1" ht="15.75">
      <c r="A292" s="126"/>
      <c r="B292" s="127"/>
      <c r="C292" s="128"/>
      <c r="D292" s="128"/>
      <c r="E292" s="128"/>
      <c r="F292" s="129"/>
      <c r="G292" s="129"/>
      <c r="H292" s="129"/>
      <c r="I292" s="129"/>
      <c r="J292" s="129"/>
      <c r="K292" s="129"/>
      <c r="L292" s="129"/>
      <c r="M292" s="129"/>
      <c r="N292" s="129"/>
      <c r="O292" s="129"/>
      <c r="P292" s="129"/>
      <c r="Q292" s="129"/>
      <c r="R292" s="129"/>
      <c r="S292" s="129"/>
      <c r="T292" s="129"/>
      <c r="U292" s="129"/>
      <c r="V292" s="129"/>
      <c r="W292" s="129"/>
      <c r="X292" s="129"/>
      <c r="Y292" s="129"/>
      <c r="Z292" s="129"/>
      <c r="AA292" s="129"/>
      <c r="AB292" s="129"/>
      <c r="AC292" s="129"/>
      <c r="AD292" s="129"/>
      <c r="AE292" s="129"/>
      <c r="AF292" s="129"/>
      <c r="AG292" s="129"/>
      <c r="AH292" s="129"/>
      <c r="AI292" s="129"/>
      <c r="AJ292" s="129"/>
      <c r="AL292" s="106"/>
      <c r="AM292" s="106"/>
      <c r="AN292" s="106"/>
      <c r="AO292" s="106"/>
      <c r="AP292" s="106"/>
      <c r="AQ292" s="106"/>
      <c r="AR292" s="106"/>
      <c r="AS292" s="106"/>
      <c r="AT292" s="106"/>
      <c r="AU292" s="106"/>
      <c r="AV292" s="106"/>
      <c r="AW292" s="106"/>
    </row>
    <row r="293" spans="1:49" s="102" customFormat="1" ht="15.75">
      <c r="A293" s="126"/>
      <c r="B293" s="127"/>
      <c r="C293" s="128"/>
      <c r="D293" s="128"/>
      <c r="E293" s="128"/>
      <c r="F293" s="129"/>
      <c r="G293" s="129"/>
      <c r="H293" s="129"/>
      <c r="I293" s="129"/>
      <c r="J293" s="129"/>
      <c r="K293" s="129"/>
      <c r="L293" s="129"/>
      <c r="M293" s="129"/>
      <c r="N293" s="129"/>
      <c r="O293" s="129"/>
      <c r="P293" s="129"/>
      <c r="Q293" s="129"/>
      <c r="R293" s="129"/>
      <c r="S293" s="129"/>
      <c r="T293" s="129"/>
      <c r="U293" s="129"/>
      <c r="V293" s="129"/>
      <c r="W293" s="129"/>
      <c r="X293" s="129"/>
      <c r="Y293" s="129"/>
      <c r="Z293" s="129"/>
      <c r="AA293" s="129"/>
      <c r="AB293" s="129"/>
      <c r="AC293" s="129"/>
      <c r="AD293" s="129"/>
      <c r="AE293" s="129"/>
      <c r="AF293" s="129"/>
      <c r="AG293" s="129"/>
      <c r="AH293" s="129"/>
      <c r="AI293" s="129"/>
      <c r="AJ293" s="129"/>
      <c r="AL293" s="106"/>
      <c r="AM293" s="106"/>
      <c r="AN293" s="106"/>
      <c r="AO293" s="106"/>
      <c r="AP293" s="106"/>
      <c r="AQ293" s="106"/>
      <c r="AR293" s="106"/>
      <c r="AS293" s="106"/>
      <c r="AT293" s="106"/>
      <c r="AU293" s="106"/>
      <c r="AV293" s="106"/>
      <c r="AW293" s="106"/>
    </row>
    <row r="294" spans="1:49" s="102" customFormat="1" ht="15.75">
      <c r="A294" s="126"/>
      <c r="B294" s="127"/>
      <c r="C294" s="128"/>
      <c r="D294" s="128"/>
      <c r="E294" s="128"/>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29"/>
      <c r="AB294" s="129"/>
      <c r="AC294" s="129"/>
      <c r="AD294" s="129"/>
      <c r="AE294" s="129"/>
      <c r="AF294" s="129"/>
      <c r="AG294" s="129"/>
      <c r="AH294" s="129"/>
      <c r="AI294" s="129"/>
      <c r="AJ294" s="129"/>
      <c r="AL294" s="106"/>
      <c r="AM294" s="106"/>
      <c r="AN294" s="106"/>
      <c r="AO294" s="106"/>
      <c r="AP294" s="106"/>
      <c r="AQ294" s="106"/>
      <c r="AR294" s="106"/>
      <c r="AS294" s="106"/>
      <c r="AT294" s="106"/>
      <c r="AU294" s="106"/>
      <c r="AV294" s="106"/>
      <c r="AW294" s="106"/>
    </row>
    <row r="295" spans="1:49" s="102" customFormat="1" ht="15.75">
      <c r="A295" s="126"/>
      <c r="B295" s="127"/>
      <c r="C295" s="128"/>
      <c r="D295" s="128"/>
      <c r="E295" s="128"/>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c r="AH295" s="129"/>
      <c r="AI295" s="129"/>
      <c r="AJ295" s="129"/>
      <c r="AL295" s="106"/>
      <c r="AM295" s="106"/>
      <c r="AN295" s="106"/>
      <c r="AO295" s="106"/>
      <c r="AP295" s="106"/>
      <c r="AQ295" s="106"/>
      <c r="AR295" s="106"/>
      <c r="AS295" s="106"/>
      <c r="AT295" s="106"/>
      <c r="AU295" s="106"/>
      <c r="AV295" s="106"/>
      <c r="AW295" s="106"/>
    </row>
    <row r="296" spans="1:49" s="102" customFormat="1" ht="15.75">
      <c r="A296" s="126"/>
      <c r="B296" s="127"/>
      <c r="C296" s="128"/>
      <c r="D296" s="128"/>
      <c r="E296" s="128"/>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129"/>
      <c r="AB296" s="129"/>
      <c r="AC296" s="129"/>
      <c r="AD296" s="129"/>
      <c r="AE296" s="129"/>
      <c r="AF296" s="129"/>
      <c r="AG296" s="129"/>
      <c r="AH296" s="129"/>
      <c r="AI296" s="129"/>
      <c r="AJ296" s="129"/>
      <c r="AL296" s="106"/>
      <c r="AM296" s="106"/>
      <c r="AN296" s="106"/>
      <c r="AO296" s="106"/>
      <c r="AP296" s="106"/>
      <c r="AQ296" s="106"/>
      <c r="AR296" s="106"/>
      <c r="AS296" s="106"/>
      <c r="AT296" s="106"/>
      <c r="AU296" s="106"/>
      <c r="AV296" s="106"/>
      <c r="AW296" s="106"/>
    </row>
    <row r="297" spans="1:49" s="102" customFormat="1" ht="15.75">
      <c r="A297" s="126"/>
      <c r="B297" s="127"/>
      <c r="C297" s="128"/>
      <c r="D297" s="128"/>
      <c r="E297" s="128"/>
      <c r="F297" s="129"/>
      <c r="G297" s="129"/>
      <c r="H297" s="129"/>
      <c r="I297" s="129"/>
      <c r="J297" s="129"/>
      <c r="K297" s="129"/>
      <c r="L297" s="129"/>
      <c r="M297" s="129"/>
      <c r="N297" s="129"/>
      <c r="O297" s="129"/>
      <c r="P297" s="129"/>
      <c r="Q297" s="129"/>
      <c r="R297" s="129"/>
      <c r="S297" s="129"/>
      <c r="T297" s="129"/>
      <c r="U297" s="129"/>
      <c r="V297" s="129"/>
      <c r="W297" s="129"/>
      <c r="X297" s="129"/>
      <c r="Y297" s="129"/>
      <c r="Z297" s="129"/>
      <c r="AA297" s="129"/>
      <c r="AB297" s="129"/>
      <c r="AC297" s="129"/>
      <c r="AD297" s="129"/>
      <c r="AE297" s="129"/>
      <c r="AF297" s="129"/>
      <c r="AG297" s="129"/>
      <c r="AH297" s="129"/>
      <c r="AI297" s="129"/>
      <c r="AJ297" s="129"/>
      <c r="AL297" s="106"/>
      <c r="AM297" s="106"/>
      <c r="AN297" s="106"/>
      <c r="AO297" s="106"/>
      <c r="AP297" s="106"/>
      <c r="AQ297" s="106"/>
      <c r="AR297" s="106"/>
      <c r="AS297" s="106"/>
      <c r="AT297" s="106"/>
      <c r="AU297" s="106"/>
      <c r="AV297" s="106"/>
      <c r="AW297" s="106"/>
    </row>
    <row r="298" spans="1:49" s="102" customFormat="1" ht="15.75">
      <c r="A298" s="126"/>
      <c r="B298" s="127"/>
      <c r="C298" s="128"/>
      <c r="D298" s="128"/>
      <c r="E298" s="128"/>
      <c r="F298" s="129"/>
      <c r="G298" s="129"/>
      <c r="H298" s="129"/>
      <c r="I298" s="129"/>
      <c r="J298" s="129"/>
      <c r="K298" s="129"/>
      <c r="L298" s="129"/>
      <c r="M298" s="129"/>
      <c r="N298" s="129"/>
      <c r="O298" s="129"/>
      <c r="P298" s="129"/>
      <c r="Q298" s="129"/>
      <c r="R298" s="129"/>
      <c r="S298" s="129"/>
      <c r="T298" s="129"/>
      <c r="U298" s="129"/>
      <c r="V298" s="129"/>
      <c r="W298" s="129"/>
      <c r="X298" s="129"/>
      <c r="Y298" s="129"/>
      <c r="Z298" s="129"/>
      <c r="AA298" s="129"/>
      <c r="AB298" s="129"/>
      <c r="AC298" s="129"/>
      <c r="AD298" s="129"/>
      <c r="AE298" s="129"/>
      <c r="AF298" s="129"/>
      <c r="AG298" s="129"/>
      <c r="AH298" s="129"/>
      <c r="AI298" s="129"/>
      <c r="AJ298" s="129"/>
      <c r="AL298" s="106"/>
      <c r="AM298" s="106"/>
      <c r="AN298" s="106"/>
      <c r="AO298" s="106"/>
      <c r="AP298" s="106"/>
      <c r="AQ298" s="106"/>
      <c r="AR298" s="106"/>
      <c r="AS298" s="106"/>
      <c r="AT298" s="106"/>
      <c r="AU298" s="106"/>
      <c r="AV298" s="106"/>
      <c r="AW298" s="106"/>
    </row>
    <row r="299" spans="1:49" s="102" customFormat="1" ht="15.75">
      <c r="A299" s="126"/>
      <c r="B299" s="127"/>
      <c r="C299" s="128"/>
      <c r="D299" s="128"/>
      <c r="E299" s="128"/>
      <c r="F299" s="129"/>
      <c r="G299" s="129"/>
      <c r="H299" s="129"/>
      <c r="I299" s="129"/>
      <c r="J299" s="129"/>
      <c r="K299" s="129"/>
      <c r="L299" s="129"/>
      <c r="M299" s="129"/>
      <c r="N299" s="129"/>
      <c r="O299" s="129"/>
      <c r="P299" s="129"/>
      <c r="Q299" s="129"/>
      <c r="R299" s="129"/>
      <c r="S299" s="129"/>
      <c r="T299" s="129"/>
      <c r="U299" s="129"/>
      <c r="V299" s="129"/>
      <c r="W299" s="129"/>
      <c r="X299" s="129"/>
      <c r="Y299" s="129"/>
      <c r="Z299" s="129"/>
      <c r="AA299" s="129"/>
      <c r="AB299" s="129"/>
      <c r="AC299" s="129"/>
      <c r="AD299" s="129"/>
      <c r="AE299" s="129"/>
      <c r="AF299" s="129"/>
      <c r="AG299" s="129"/>
      <c r="AH299" s="129"/>
      <c r="AI299" s="129"/>
      <c r="AJ299" s="129"/>
      <c r="AL299" s="106"/>
      <c r="AM299" s="106"/>
      <c r="AN299" s="106"/>
      <c r="AO299" s="106"/>
      <c r="AP299" s="106"/>
      <c r="AQ299" s="106"/>
      <c r="AR299" s="106"/>
      <c r="AS299" s="106"/>
      <c r="AT299" s="106"/>
      <c r="AU299" s="106"/>
      <c r="AV299" s="106"/>
      <c r="AW299" s="106"/>
    </row>
    <row r="300" spans="1:49" s="102" customFormat="1" ht="15.75">
      <c r="A300" s="126"/>
      <c r="B300" s="127"/>
      <c r="C300" s="128"/>
      <c r="D300" s="128"/>
      <c r="E300" s="128"/>
      <c r="F300" s="129"/>
      <c r="G300" s="129"/>
      <c r="H300" s="129"/>
      <c r="I300" s="129"/>
      <c r="J300" s="129"/>
      <c r="K300" s="129"/>
      <c r="L300" s="129"/>
      <c r="M300" s="129"/>
      <c r="N300" s="129"/>
      <c r="O300" s="129"/>
      <c r="P300" s="129"/>
      <c r="Q300" s="129"/>
      <c r="R300" s="129"/>
      <c r="S300" s="129"/>
      <c r="T300" s="129"/>
      <c r="U300" s="129"/>
      <c r="V300" s="129"/>
      <c r="W300" s="129"/>
      <c r="X300" s="129"/>
      <c r="Y300" s="129"/>
      <c r="Z300" s="129"/>
      <c r="AA300" s="129"/>
      <c r="AB300" s="129"/>
      <c r="AC300" s="129"/>
      <c r="AD300" s="129"/>
      <c r="AE300" s="129"/>
      <c r="AF300" s="129"/>
      <c r="AG300" s="129"/>
      <c r="AH300" s="129"/>
      <c r="AI300" s="129"/>
      <c r="AJ300" s="129"/>
      <c r="AL300" s="106"/>
      <c r="AM300" s="106"/>
      <c r="AN300" s="106"/>
      <c r="AO300" s="106"/>
      <c r="AP300" s="106"/>
      <c r="AQ300" s="106"/>
      <c r="AR300" s="106"/>
      <c r="AS300" s="106"/>
      <c r="AT300" s="106"/>
      <c r="AU300" s="106"/>
      <c r="AV300" s="106"/>
      <c r="AW300" s="106"/>
    </row>
    <row r="301" spans="1:49" s="102" customFormat="1" ht="15.75">
      <c r="A301" s="126"/>
      <c r="B301" s="127"/>
      <c r="C301" s="128"/>
      <c r="D301" s="128"/>
      <c r="E301" s="128"/>
      <c r="F301" s="129"/>
      <c r="G301" s="129"/>
      <c r="H301" s="129"/>
      <c r="I301" s="129"/>
      <c r="J301" s="129"/>
      <c r="K301" s="129"/>
      <c r="L301" s="129"/>
      <c r="M301" s="129"/>
      <c r="N301" s="129"/>
      <c r="O301" s="129"/>
      <c r="P301" s="129"/>
      <c r="Q301" s="129"/>
      <c r="R301" s="129"/>
      <c r="S301" s="129"/>
      <c r="T301" s="129"/>
      <c r="U301" s="129"/>
      <c r="V301" s="129"/>
      <c r="W301" s="129"/>
      <c r="X301" s="129"/>
      <c r="Y301" s="129"/>
      <c r="Z301" s="129"/>
      <c r="AA301" s="129"/>
      <c r="AB301" s="129"/>
      <c r="AC301" s="129"/>
      <c r="AD301" s="129"/>
      <c r="AE301" s="129"/>
      <c r="AF301" s="129"/>
      <c r="AG301" s="129"/>
      <c r="AH301" s="129"/>
      <c r="AI301" s="129"/>
      <c r="AJ301" s="129"/>
      <c r="AL301" s="106"/>
      <c r="AM301" s="106"/>
      <c r="AN301" s="106"/>
      <c r="AO301" s="106"/>
      <c r="AP301" s="106"/>
      <c r="AQ301" s="106"/>
      <c r="AR301" s="106"/>
      <c r="AS301" s="106"/>
      <c r="AT301" s="106"/>
      <c r="AU301" s="106"/>
      <c r="AV301" s="106"/>
      <c r="AW301" s="106"/>
    </row>
    <row r="302" spans="1:49" s="102" customFormat="1" ht="15.75">
      <c r="A302" s="126"/>
      <c r="B302" s="127"/>
      <c r="C302" s="128"/>
      <c r="D302" s="128"/>
      <c r="E302" s="128"/>
      <c r="F302" s="129"/>
      <c r="G302" s="129"/>
      <c r="H302" s="129"/>
      <c r="I302" s="129"/>
      <c r="J302" s="129"/>
      <c r="K302" s="129"/>
      <c r="L302" s="129"/>
      <c r="M302" s="129"/>
      <c r="N302" s="129"/>
      <c r="O302" s="129"/>
      <c r="P302" s="129"/>
      <c r="Q302" s="129"/>
      <c r="R302" s="129"/>
      <c r="S302" s="129"/>
      <c r="T302" s="129"/>
      <c r="U302" s="129"/>
      <c r="V302" s="129"/>
      <c r="W302" s="129"/>
      <c r="X302" s="129"/>
      <c r="Y302" s="129"/>
      <c r="Z302" s="129"/>
      <c r="AA302" s="129"/>
      <c r="AB302" s="129"/>
      <c r="AC302" s="129"/>
      <c r="AD302" s="129"/>
      <c r="AE302" s="129"/>
      <c r="AF302" s="129"/>
      <c r="AG302" s="129"/>
      <c r="AH302" s="129"/>
      <c r="AI302" s="129"/>
      <c r="AJ302" s="129"/>
      <c r="AL302" s="106"/>
      <c r="AM302" s="106"/>
      <c r="AN302" s="106"/>
      <c r="AO302" s="106"/>
      <c r="AP302" s="106"/>
      <c r="AQ302" s="106"/>
      <c r="AR302" s="106"/>
      <c r="AS302" s="106"/>
      <c r="AT302" s="106"/>
      <c r="AU302" s="106"/>
      <c r="AV302" s="106"/>
      <c r="AW302" s="106"/>
    </row>
    <row r="303" spans="1:49" s="102" customFormat="1" ht="15.75">
      <c r="A303" s="126"/>
      <c r="B303" s="127"/>
      <c r="C303" s="128"/>
      <c r="D303" s="128"/>
      <c r="E303" s="128"/>
      <c r="F303" s="129"/>
      <c r="G303" s="129"/>
      <c r="H303" s="129"/>
      <c r="I303" s="129"/>
      <c r="J303" s="129"/>
      <c r="K303" s="129"/>
      <c r="L303" s="129"/>
      <c r="M303" s="129"/>
      <c r="N303" s="129"/>
      <c r="O303" s="129"/>
      <c r="P303" s="129"/>
      <c r="Q303" s="129"/>
      <c r="R303" s="129"/>
      <c r="S303" s="129"/>
      <c r="T303" s="129"/>
      <c r="U303" s="129"/>
      <c r="V303" s="129"/>
      <c r="W303" s="129"/>
      <c r="X303" s="129"/>
      <c r="Y303" s="129"/>
      <c r="Z303" s="129"/>
      <c r="AA303" s="129"/>
      <c r="AB303" s="129"/>
      <c r="AC303" s="129"/>
      <c r="AD303" s="129"/>
      <c r="AE303" s="129"/>
      <c r="AF303" s="129"/>
      <c r="AG303" s="129"/>
      <c r="AH303" s="129"/>
      <c r="AI303" s="129"/>
      <c r="AJ303" s="129"/>
      <c r="AL303" s="106"/>
      <c r="AM303" s="106"/>
      <c r="AN303" s="106"/>
      <c r="AO303" s="106"/>
      <c r="AP303" s="106"/>
      <c r="AQ303" s="106"/>
      <c r="AR303" s="106"/>
      <c r="AS303" s="106"/>
      <c r="AT303" s="106"/>
      <c r="AU303" s="106"/>
      <c r="AV303" s="106"/>
      <c r="AW303" s="106"/>
    </row>
    <row r="304" spans="1:49" s="102" customFormat="1" ht="15.75">
      <c r="A304" s="126"/>
      <c r="B304" s="127"/>
      <c r="C304" s="128"/>
      <c r="D304" s="128"/>
      <c r="E304" s="128"/>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c r="AC304" s="129"/>
      <c r="AD304" s="129"/>
      <c r="AE304" s="129"/>
      <c r="AF304" s="129"/>
      <c r="AG304" s="129"/>
      <c r="AH304" s="129"/>
      <c r="AI304" s="129"/>
      <c r="AJ304" s="129"/>
      <c r="AL304" s="106"/>
      <c r="AM304" s="106"/>
      <c r="AN304" s="106"/>
      <c r="AO304" s="106"/>
      <c r="AP304" s="106"/>
      <c r="AQ304" s="106"/>
      <c r="AR304" s="106"/>
      <c r="AS304" s="106"/>
      <c r="AT304" s="106"/>
      <c r="AU304" s="106"/>
      <c r="AV304" s="106"/>
      <c r="AW304" s="106"/>
    </row>
    <row r="305" spans="1:49" s="102" customFormat="1" ht="15.75">
      <c r="A305" s="126"/>
      <c r="B305" s="127"/>
      <c r="C305" s="128"/>
      <c r="D305" s="128"/>
      <c r="E305" s="128"/>
      <c r="F305" s="129"/>
      <c r="G305" s="129"/>
      <c r="H305" s="129"/>
      <c r="I305" s="129"/>
      <c r="J305" s="129"/>
      <c r="K305" s="129"/>
      <c r="L305" s="129"/>
      <c r="M305" s="129"/>
      <c r="N305" s="129"/>
      <c r="O305" s="129"/>
      <c r="P305" s="129"/>
      <c r="Q305" s="129"/>
      <c r="R305" s="129"/>
      <c r="S305" s="129"/>
      <c r="T305" s="129"/>
      <c r="U305" s="129"/>
      <c r="V305" s="129"/>
      <c r="W305" s="129"/>
      <c r="X305" s="129"/>
      <c r="Y305" s="129"/>
      <c r="Z305" s="129"/>
      <c r="AA305" s="129"/>
      <c r="AB305" s="129"/>
      <c r="AC305" s="129"/>
      <c r="AD305" s="129"/>
      <c r="AE305" s="129"/>
      <c r="AF305" s="129"/>
      <c r="AG305" s="129"/>
      <c r="AH305" s="129"/>
      <c r="AI305" s="129"/>
      <c r="AJ305" s="129"/>
      <c r="AL305" s="106"/>
      <c r="AM305" s="106"/>
      <c r="AN305" s="106"/>
      <c r="AO305" s="106"/>
      <c r="AP305" s="106"/>
      <c r="AQ305" s="106"/>
      <c r="AR305" s="106"/>
      <c r="AS305" s="106"/>
      <c r="AT305" s="106"/>
      <c r="AU305" s="106"/>
      <c r="AV305" s="106"/>
      <c r="AW305" s="106"/>
    </row>
    <row r="306" spans="1:49" s="102" customFormat="1" ht="15.75">
      <c r="A306" s="126"/>
      <c r="B306" s="127"/>
      <c r="C306" s="128"/>
      <c r="D306" s="128"/>
      <c r="E306" s="128"/>
      <c r="F306" s="129"/>
      <c r="G306" s="129"/>
      <c r="H306" s="129"/>
      <c r="I306" s="129"/>
      <c r="J306" s="129"/>
      <c r="K306" s="129"/>
      <c r="L306" s="129"/>
      <c r="M306" s="129"/>
      <c r="N306" s="129"/>
      <c r="O306" s="129"/>
      <c r="P306" s="129"/>
      <c r="Q306" s="129"/>
      <c r="R306" s="129"/>
      <c r="S306" s="129"/>
      <c r="T306" s="129"/>
      <c r="U306" s="129"/>
      <c r="V306" s="129"/>
      <c r="W306" s="129"/>
      <c r="X306" s="129"/>
      <c r="Y306" s="129"/>
      <c r="Z306" s="129"/>
      <c r="AA306" s="129"/>
      <c r="AB306" s="129"/>
      <c r="AC306" s="129"/>
      <c r="AD306" s="129"/>
      <c r="AE306" s="129"/>
      <c r="AF306" s="129"/>
      <c r="AG306" s="129"/>
      <c r="AH306" s="129"/>
      <c r="AI306" s="129"/>
      <c r="AJ306" s="129"/>
      <c r="AL306" s="106"/>
      <c r="AM306" s="106"/>
      <c r="AN306" s="106"/>
      <c r="AO306" s="106"/>
      <c r="AP306" s="106"/>
      <c r="AQ306" s="106"/>
      <c r="AR306" s="106"/>
      <c r="AS306" s="106"/>
      <c r="AT306" s="106"/>
      <c r="AU306" s="106"/>
      <c r="AV306" s="106"/>
      <c r="AW306" s="106"/>
    </row>
    <row r="307" spans="1:49" s="102" customFormat="1" ht="15.75">
      <c r="A307" s="126"/>
      <c r="B307" s="127"/>
      <c r="C307" s="128"/>
      <c r="D307" s="128"/>
      <c r="E307" s="128"/>
      <c r="F307" s="129"/>
      <c r="G307" s="129"/>
      <c r="H307" s="129"/>
      <c r="I307" s="129"/>
      <c r="J307" s="129"/>
      <c r="K307" s="129"/>
      <c r="L307" s="129"/>
      <c r="M307" s="129"/>
      <c r="N307" s="129"/>
      <c r="O307" s="129"/>
      <c r="P307" s="129"/>
      <c r="Q307" s="129"/>
      <c r="R307" s="129"/>
      <c r="S307" s="129"/>
      <c r="T307" s="129"/>
      <c r="U307" s="129"/>
      <c r="V307" s="129"/>
      <c r="W307" s="129"/>
      <c r="X307" s="129"/>
      <c r="Y307" s="129"/>
      <c r="Z307" s="129"/>
      <c r="AA307" s="129"/>
      <c r="AB307" s="129"/>
      <c r="AC307" s="129"/>
      <c r="AD307" s="129"/>
      <c r="AE307" s="129"/>
      <c r="AF307" s="129"/>
      <c r="AG307" s="129"/>
      <c r="AH307" s="129"/>
      <c r="AI307" s="129"/>
      <c r="AJ307" s="129"/>
      <c r="AL307" s="106"/>
      <c r="AM307" s="106"/>
      <c r="AN307" s="106"/>
      <c r="AO307" s="106"/>
      <c r="AP307" s="106"/>
      <c r="AQ307" s="106"/>
      <c r="AR307" s="106"/>
      <c r="AS307" s="106"/>
      <c r="AT307" s="106"/>
      <c r="AU307" s="106"/>
      <c r="AV307" s="106"/>
      <c r="AW307" s="106"/>
    </row>
    <row r="308" spans="1:49" s="102" customFormat="1" ht="15.75">
      <c r="A308" s="126"/>
      <c r="B308" s="127"/>
      <c r="C308" s="128"/>
      <c r="D308" s="128"/>
      <c r="E308" s="128"/>
      <c r="F308" s="129"/>
      <c r="G308" s="129"/>
      <c r="H308" s="129"/>
      <c r="I308" s="129"/>
      <c r="J308" s="129"/>
      <c r="K308" s="129"/>
      <c r="L308" s="129"/>
      <c r="M308" s="129"/>
      <c r="N308" s="129"/>
      <c r="O308" s="129"/>
      <c r="P308" s="129"/>
      <c r="Q308" s="129"/>
      <c r="R308" s="129"/>
      <c r="S308" s="129"/>
      <c r="T308" s="129"/>
      <c r="U308" s="129"/>
      <c r="V308" s="129"/>
      <c r="W308" s="129"/>
      <c r="X308" s="129"/>
      <c r="Y308" s="129"/>
      <c r="Z308" s="129"/>
      <c r="AA308" s="129"/>
      <c r="AB308" s="129"/>
      <c r="AC308" s="129"/>
      <c r="AD308" s="129"/>
      <c r="AE308" s="129"/>
      <c r="AF308" s="129"/>
      <c r="AG308" s="129"/>
      <c r="AH308" s="129"/>
      <c r="AI308" s="129"/>
      <c r="AJ308" s="129"/>
      <c r="AL308" s="106"/>
      <c r="AM308" s="106"/>
      <c r="AN308" s="106"/>
      <c r="AO308" s="106"/>
      <c r="AP308" s="106"/>
      <c r="AQ308" s="106"/>
      <c r="AR308" s="106"/>
      <c r="AS308" s="106"/>
      <c r="AT308" s="106"/>
      <c r="AU308" s="106"/>
      <c r="AV308" s="106"/>
      <c r="AW308" s="106"/>
    </row>
    <row r="309" spans="1:49" s="102" customFormat="1" ht="15.75">
      <c r="A309" s="126"/>
      <c r="B309" s="127"/>
      <c r="C309" s="128"/>
      <c r="D309" s="128"/>
      <c r="E309" s="128"/>
      <c r="F309" s="129"/>
      <c r="G309" s="129"/>
      <c r="H309" s="129"/>
      <c r="I309" s="129"/>
      <c r="J309" s="129"/>
      <c r="K309" s="129"/>
      <c r="L309" s="129"/>
      <c r="M309" s="129"/>
      <c r="N309" s="129"/>
      <c r="O309" s="129"/>
      <c r="P309" s="129"/>
      <c r="Q309" s="129"/>
      <c r="R309" s="129"/>
      <c r="S309" s="129"/>
      <c r="T309" s="129"/>
      <c r="U309" s="129"/>
      <c r="V309" s="129"/>
      <c r="W309" s="129"/>
      <c r="X309" s="129"/>
      <c r="Y309" s="129"/>
      <c r="Z309" s="129"/>
      <c r="AA309" s="129"/>
      <c r="AB309" s="129"/>
      <c r="AC309" s="129"/>
      <c r="AD309" s="129"/>
      <c r="AE309" s="129"/>
      <c r="AF309" s="129"/>
      <c r="AG309" s="129"/>
      <c r="AH309" s="129"/>
      <c r="AI309" s="129"/>
      <c r="AJ309" s="129"/>
      <c r="AL309" s="106"/>
      <c r="AM309" s="106"/>
      <c r="AN309" s="106"/>
      <c r="AO309" s="106"/>
      <c r="AP309" s="106"/>
      <c r="AQ309" s="106"/>
      <c r="AR309" s="106"/>
      <c r="AS309" s="106"/>
      <c r="AT309" s="106"/>
      <c r="AU309" s="106"/>
      <c r="AV309" s="106"/>
      <c r="AW309" s="106"/>
    </row>
    <row r="310" spans="1:49" s="102" customFormat="1" ht="15.75">
      <c r="A310" s="126"/>
      <c r="B310" s="127"/>
      <c r="C310" s="128"/>
      <c r="D310" s="128"/>
      <c r="E310" s="128"/>
      <c r="F310" s="129"/>
      <c r="G310" s="129"/>
      <c r="H310" s="129"/>
      <c r="I310" s="129"/>
      <c r="J310" s="129"/>
      <c r="K310" s="129"/>
      <c r="L310" s="129"/>
      <c r="M310" s="129"/>
      <c r="N310" s="129"/>
      <c r="O310" s="129"/>
      <c r="P310" s="129"/>
      <c r="Q310" s="129"/>
      <c r="R310" s="129"/>
      <c r="S310" s="129"/>
      <c r="T310" s="129"/>
      <c r="U310" s="129"/>
      <c r="V310" s="129"/>
      <c r="W310" s="129"/>
      <c r="X310" s="129"/>
      <c r="Y310" s="129"/>
      <c r="Z310" s="129"/>
      <c r="AA310" s="129"/>
      <c r="AB310" s="129"/>
      <c r="AC310" s="129"/>
      <c r="AD310" s="129"/>
      <c r="AE310" s="129"/>
      <c r="AF310" s="129"/>
      <c r="AG310" s="129"/>
      <c r="AH310" s="129"/>
      <c r="AI310" s="129"/>
      <c r="AJ310" s="129"/>
      <c r="AL310" s="106"/>
      <c r="AM310" s="106"/>
      <c r="AN310" s="106"/>
      <c r="AO310" s="106"/>
      <c r="AP310" s="106"/>
      <c r="AQ310" s="106"/>
      <c r="AR310" s="106"/>
      <c r="AS310" s="106"/>
      <c r="AT310" s="106"/>
      <c r="AU310" s="106"/>
      <c r="AV310" s="106"/>
      <c r="AW310" s="106"/>
    </row>
    <row r="311" spans="1:49" s="102" customFormat="1" ht="15.75">
      <c r="A311" s="126"/>
      <c r="B311" s="127"/>
      <c r="C311" s="128"/>
      <c r="D311" s="128"/>
      <c r="E311" s="128"/>
      <c r="F311" s="129"/>
      <c r="G311" s="129"/>
      <c r="H311" s="129"/>
      <c r="I311" s="129"/>
      <c r="J311" s="129"/>
      <c r="K311" s="129"/>
      <c r="L311" s="129"/>
      <c r="M311" s="129"/>
      <c r="N311" s="129"/>
      <c r="O311" s="129"/>
      <c r="P311" s="129"/>
      <c r="Q311" s="129"/>
      <c r="R311" s="129"/>
      <c r="S311" s="129"/>
      <c r="T311" s="129"/>
      <c r="U311" s="129"/>
      <c r="V311" s="129"/>
      <c r="W311" s="129"/>
      <c r="X311" s="129"/>
      <c r="Y311" s="129"/>
      <c r="Z311" s="129"/>
      <c r="AA311" s="129"/>
      <c r="AB311" s="129"/>
      <c r="AC311" s="129"/>
      <c r="AD311" s="129"/>
      <c r="AE311" s="129"/>
      <c r="AF311" s="129"/>
      <c r="AG311" s="129"/>
      <c r="AH311" s="129"/>
      <c r="AI311" s="129"/>
      <c r="AJ311" s="129"/>
      <c r="AL311" s="106"/>
      <c r="AM311" s="106"/>
      <c r="AN311" s="106"/>
      <c r="AO311" s="106"/>
      <c r="AP311" s="106"/>
      <c r="AQ311" s="106"/>
      <c r="AR311" s="106"/>
      <c r="AS311" s="106"/>
      <c r="AT311" s="106"/>
      <c r="AU311" s="106"/>
      <c r="AV311" s="106"/>
      <c r="AW311" s="106"/>
    </row>
    <row r="312" spans="1:49" s="102" customFormat="1" ht="15.75">
      <c r="A312" s="126"/>
      <c r="B312" s="127"/>
      <c r="C312" s="128"/>
      <c r="D312" s="128"/>
      <c r="E312" s="128"/>
      <c r="F312" s="129"/>
      <c r="G312" s="129"/>
      <c r="H312" s="129"/>
      <c r="I312" s="129"/>
      <c r="J312" s="129"/>
      <c r="K312" s="129"/>
      <c r="L312" s="129"/>
      <c r="M312" s="129"/>
      <c r="N312" s="129"/>
      <c r="O312" s="129"/>
      <c r="P312" s="129"/>
      <c r="Q312" s="129"/>
      <c r="R312" s="129"/>
      <c r="S312" s="129"/>
      <c r="T312" s="129"/>
      <c r="U312" s="129"/>
      <c r="V312" s="129"/>
      <c r="W312" s="129"/>
      <c r="X312" s="129"/>
      <c r="Y312" s="129"/>
      <c r="Z312" s="129"/>
      <c r="AA312" s="129"/>
      <c r="AB312" s="129"/>
      <c r="AC312" s="129"/>
      <c r="AD312" s="129"/>
      <c r="AE312" s="129"/>
      <c r="AF312" s="129"/>
      <c r="AG312" s="129"/>
      <c r="AH312" s="129"/>
      <c r="AI312" s="129"/>
      <c r="AJ312" s="129"/>
      <c r="AL312" s="106"/>
      <c r="AM312" s="106"/>
      <c r="AN312" s="106"/>
      <c r="AO312" s="106"/>
      <c r="AP312" s="106"/>
      <c r="AQ312" s="106"/>
      <c r="AR312" s="106"/>
      <c r="AS312" s="106"/>
      <c r="AT312" s="106"/>
      <c r="AU312" s="106"/>
      <c r="AV312" s="106"/>
      <c r="AW312" s="106"/>
    </row>
    <row r="313" spans="1:49" s="102" customFormat="1" ht="15.75">
      <c r="A313" s="126"/>
      <c r="B313" s="127"/>
      <c r="C313" s="128"/>
      <c r="D313" s="128"/>
      <c r="E313" s="128"/>
      <c r="F313" s="129"/>
      <c r="G313" s="129"/>
      <c r="H313" s="129"/>
      <c r="I313" s="129"/>
      <c r="J313" s="129"/>
      <c r="K313" s="129"/>
      <c r="L313" s="129"/>
      <c r="M313" s="129"/>
      <c r="N313" s="129"/>
      <c r="O313" s="129"/>
      <c r="P313" s="129"/>
      <c r="Q313" s="129"/>
      <c r="R313" s="129"/>
      <c r="S313" s="129"/>
      <c r="T313" s="129"/>
      <c r="U313" s="129"/>
      <c r="V313" s="129"/>
      <c r="W313" s="129"/>
      <c r="X313" s="129"/>
      <c r="Y313" s="129"/>
      <c r="Z313" s="129"/>
      <c r="AA313" s="129"/>
      <c r="AB313" s="129"/>
      <c r="AC313" s="129"/>
      <c r="AD313" s="129"/>
      <c r="AE313" s="129"/>
      <c r="AF313" s="129"/>
      <c r="AG313" s="129"/>
      <c r="AH313" s="129"/>
      <c r="AI313" s="129"/>
      <c r="AJ313" s="129"/>
      <c r="AL313" s="106"/>
      <c r="AM313" s="106"/>
      <c r="AN313" s="106"/>
      <c r="AO313" s="106"/>
      <c r="AP313" s="106"/>
      <c r="AQ313" s="106"/>
      <c r="AR313" s="106"/>
      <c r="AS313" s="106"/>
      <c r="AT313" s="106"/>
      <c r="AU313" s="106"/>
      <c r="AV313" s="106"/>
      <c r="AW313" s="106"/>
    </row>
    <row r="314" spans="1:49" s="102" customFormat="1" ht="15.75">
      <c r="A314" s="126"/>
      <c r="B314" s="127"/>
      <c r="C314" s="128"/>
      <c r="D314" s="128"/>
      <c r="E314" s="128"/>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c r="AG314" s="129"/>
      <c r="AH314" s="129"/>
      <c r="AI314" s="129"/>
      <c r="AJ314" s="129"/>
      <c r="AL314" s="106"/>
      <c r="AM314" s="106"/>
      <c r="AN314" s="106"/>
      <c r="AO314" s="106"/>
      <c r="AP314" s="106"/>
      <c r="AQ314" s="106"/>
      <c r="AR314" s="106"/>
      <c r="AS314" s="106"/>
      <c r="AT314" s="106"/>
      <c r="AU314" s="106"/>
      <c r="AV314" s="106"/>
      <c r="AW314" s="106"/>
    </row>
    <row r="315" spans="1:49" s="102" customFormat="1" ht="15.75">
      <c r="A315" s="126"/>
      <c r="B315" s="127"/>
      <c r="C315" s="128"/>
      <c r="D315" s="128"/>
      <c r="E315" s="128"/>
      <c r="F315" s="129"/>
      <c r="G315" s="129"/>
      <c r="H315" s="129"/>
      <c r="I315" s="129"/>
      <c r="J315" s="129"/>
      <c r="K315" s="129"/>
      <c r="L315" s="129"/>
      <c r="M315" s="129"/>
      <c r="N315" s="129"/>
      <c r="O315" s="129"/>
      <c r="P315" s="129"/>
      <c r="Q315" s="129"/>
      <c r="R315" s="129"/>
      <c r="S315" s="129"/>
      <c r="T315" s="129"/>
      <c r="U315" s="129"/>
      <c r="V315" s="129"/>
      <c r="W315" s="129"/>
      <c r="X315" s="129"/>
      <c r="Y315" s="129"/>
      <c r="Z315" s="129"/>
      <c r="AA315" s="129"/>
      <c r="AB315" s="129"/>
      <c r="AC315" s="129"/>
      <c r="AD315" s="129"/>
      <c r="AE315" s="129"/>
      <c r="AF315" s="129"/>
      <c r="AG315" s="129"/>
      <c r="AH315" s="129"/>
      <c r="AI315" s="129"/>
      <c r="AJ315" s="129"/>
      <c r="AL315" s="106"/>
      <c r="AM315" s="106"/>
      <c r="AN315" s="106"/>
      <c r="AO315" s="106"/>
      <c r="AP315" s="106"/>
      <c r="AQ315" s="106"/>
      <c r="AR315" s="106"/>
      <c r="AS315" s="106"/>
      <c r="AT315" s="106"/>
      <c r="AU315" s="106"/>
      <c r="AV315" s="106"/>
      <c r="AW315" s="106"/>
    </row>
    <row r="316" spans="1:49" s="102" customFormat="1" ht="15.75">
      <c r="A316" s="126"/>
      <c r="B316" s="127"/>
      <c r="C316" s="128"/>
      <c r="D316" s="128"/>
      <c r="E316" s="128"/>
      <c r="F316" s="129"/>
      <c r="G316" s="129"/>
      <c r="H316" s="129"/>
      <c r="I316" s="129"/>
      <c r="J316" s="129"/>
      <c r="K316" s="129"/>
      <c r="L316" s="129"/>
      <c r="M316" s="129"/>
      <c r="N316" s="129"/>
      <c r="O316" s="129"/>
      <c r="P316" s="129"/>
      <c r="Q316" s="129"/>
      <c r="R316" s="129"/>
      <c r="S316" s="129"/>
      <c r="T316" s="129"/>
      <c r="U316" s="129"/>
      <c r="V316" s="129"/>
      <c r="W316" s="129"/>
      <c r="X316" s="129"/>
      <c r="Y316" s="129"/>
      <c r="Z316" s="129"/>
      <c r="AA316" s="129"/>
      <c r="AB316" s="129"/>
      <c r="AC316" s="129"/>
      <c r="AD316" s="129"/>
      <c r="AE316" s="129"/>
      <c r="AF316" s="129"/>
      <c r="AG316" s="129"/>
      <c r="AH316" s="129"/>
      <c r="AI316" s="129"/>
      <c r="AJ316" s="129"/>
      <c r="AL316" s="106"/>
      <c r="AM316" s="106"/>
      <c r="AN316" s="106"/>
      <c r="AO316" s="106"/>
      <c r="AP316" s="106"/>
      <c r="AQ316" s="106"/>
      <c r="AR316" s="106"/>
      <c r="AS316" s="106"/>
      <c r="AT316" s="106"/>
      <c r="AU316" s="106"/>
      <c r="AV316" s="106"/>
      <c r="AW316" s="106"/>
    </row>
    <row r="317" spans="1:49" s="102" customFormat="1" ht="15.75">
      <c r="A317" s="126"/>
      <c r="B317" s="127"/>
      <c r="C317" s="128"/>
      <c r="D317" s="128"/>
      <c r="E317" s="128"/>
      <c r="F317" s="129"/>
      <c r="G317" s="129"/>
      <c r="H317" s="129"/>
      <c r="I317" s="129"/>
      <c r="J317" s="129"/>
      <c r="K317" s="129"/>
      <c r="L317" s="129"/>
      <c r="M317" s="129"/>
      <c r="N317" s="129"/>
      <c r="O317" s="129"/>
      <c r="P317" s="129"/>
      <c r="Q317" s="129"/>
      <c r="R317" s="129"/>
      <c r="S317" s="129"/>
      <c r="T317" s="129"/>
      <c r="U317" s="129"/>
      <c r="V317" s="129"/>
      <c r="W317" s="129"/>
      <c r="X317" s="129"/>
      <c r="Y317" s="129"/>
      <c r="Z317" s="129"/>
      <c r="AA317" s="129"/>
      <c r="AB317" s="129"/>
      <c r="AC317" s="129"/>
      <c r="AD317" s="129"/>
      <c r="AE317" s="129"/>
      <c r="AF317" s="129"/>
      <c r="AG317" s="129"/>
      <c r="AH317" s="129"/>
      <c r="AI317" s="129"/>
      <c r="AJ317" s="129"/>
      <c r="AL317" s="106"/>
      <c r="AM317" s="106"/>
      <c r="AN317" s="106"/>
      <c r="AO317" s="106"/>
      <c r="AP317" s="106"/>
      <c r="AQ317" s="106"/>
      <c r="AR317" s="106"/>
      <c r="AS317" s="106"/>
      <c r="AT317" s="106"/>
      <c r="AU317" s="106"/>
      <c r="AV317" s="106"/>
      <c r="AW317" s="106"/>
    </row>
    <row r="318" spans="1:49" s="102" customFormat="1" ht="15.75">
      <c r="A318" s="126"/>
      <c r="B318" s="127"/>
      <c r="C318" s="128"/>
      <c r="D318" s="128"/>
      <c r="E318" s="128"/>
      <c r="F318" s="129"/>
      <c r="G318" s="129"/>
      <c r="H318" s="129"/>
      <c r="I318" s="129"/>
      <c r="J318" s="129"/>
      <c r="K318" s="129"/>
      <c r="L318" s="129"/>
      <c r="M318" s="129"/>
      <c r="N318" s="129"/>
      <c r="O318" s="129"/>
      <c r="P318" s="129"/>
      <c r="Q318" s="129"/>
      <c r="R318" s="129"/>
      <c r="S318" s="129"/>
      <c r="T318" s="129"/>
      <c r="U318" s="129"/>
      <c r="V318" s="129"/>
      <c r="W318" s="129"/>
      <c r="X318" s="129"/>
      <c r="Y318" s="129"/>
      <c r="Z318" s="129"/>
      <c r="AA318" s="129"/>
      <c r="AB318" s="129"/>
      <c r="AC318" s="129"/>
      <c r="AD318" s="129"/>
      <c r="AE318" s="129"/>
      <c r="AF318" s="129"/>
      <c r="AG318" s="129"/>
      <c r="AH318" s="129"/>
      <c r="AI318" s="129"/>
      <c r="AJ318" s="129"/>
      <c r="AL318" s="106"/>
      <c r="AM318" s="106"/>
      <c r="AN318" s="106"/>
      <c r="AO318" s="106"/>
      <c r="AP318" s="106"/>
      <c r="AQ318" s="106"/>
      <c r="AR318" s="106"/>
      <c r="AS318" s="106"/>
      <c r="AT318" s="106"/>
      <c r="AU318" s="106"/>
      <c r="AV318" s="106"/>
      <c r="AW318" s="106"/>
    </row>
    <row r="319" spans="1:49" s="102" customFormat="1" ht="15.75">
      <c r="A319" s="126"/>
      <c r="B319" s="127"/>
      <c r="C319" s="128"/>
      <c r="D319" s="128"/>
      <c r="E319" s="128"/>
      <c r="F319" s="129"/>
      <c r="G319" s="129"/>
      <c r="H319" s="129"/>
      <c r="I319" s="129"/>
      <c r="J319" s="129"/>
      <c r="K319" s="129"/>
      <c r="L319" s="129"/>
      <c r="M319" s="129"/>
      <c r="N319" s="129"/>
      <c r="O319" s="129"/>
      <c r="P319" s="129"/>
      <c r="Q319" s="129"/>
      <c r="R319" s="129"/>
      <c r="S319" s="129"/>
      <c r="T319" s="129"/>
      <c r="U319" s="129"/>
      <c r="V319" s="129"/>
      <c r="W319" s="129"/>
      <c r="X319" s="129"/>
      <c r="Y319" s="129"/>
      <c r="Z319" s="129"/>
      <c r="AA319" s="129"/>
      <c r="AB319" s="129"/>
      <c r="AC319" s="129"/>
      <c r="AD319" s="129"/>
      <c r="AE319" s="129"/>
      <c r="AF319" s="129"/>
      <c r="AG319" s="129"/>
      <c r="AH319" s="129"/>
      <c r="AI319" s="129"/>
      <c r="AJ319" s="129"/>
      <c r="AL319" s="106"/>
      <c r="AM319" s="106"/>
      <c r="AN319" s="106"/>
      <c r="AO319" s="106"/>
      <c r="AP319" s="106"/>
      <c r="AQ319" s="106"/>
      <c r="AR319" s="106"/>
      <c r="AS319" s="106"/>
      <c r="AT319" s="106"/>
      <c r="AU319" s="106"/>
      <c r="AV319" s="106"/>
      <c r="AW319" s="106"/>
    </row>
    <row r="320" spans="1:49" s="102" customFormat="1" ht="15.75">
      <c r="A320" s="126"/>
      <c r="B320" s="127"/>
      <c r="C320" s="128"/>
      <c r="D320" s="128"/>
      <c r="E320" s="128"/>
      <c r="F320" s="129"/>
      <c r="G320" s="129"/>
      <c r="H320" s="129"/>
      <c r="I320" s="129"/>
      <c r="J320" s="129"/>
      <c r="K320" s="129"/>
      <c r="L320" s="129"/>
      <c r="M320" s="129"/>
      <c r="N320" s="129"/>
      <c r="O320" s="129"/>
      <c r="P320" s="129"/>
      <c r="Q320" s="129"/>
      <c r="R320" s="129"/>
      <c r="S320" s="129"/>
      <c r="T320" s="129"/>
      <c r="U320" s="129"/>
      <c r="V320" s="129"/>
      <c r="W320" s="129"/>
      <c r="X320" s="129"/>
      <c r="Y320" s="129"/>
      <c r="Z320" s="129"/>
      <c r="AA320" s="129"/>
      <c r="AB320" s="129"/>
      <c r="AC320" s="129"/>
      <c r="AD320" s="129"/>
      <c r="AE320" s="129"/>
      <c r="AF320" s="129"/>
      <c r="AG320" s="129"/>
      <c r="AH320" s="129"/>
      <c r="AI320" s="129"/>
      <c r="AJ320" s="129"/>
      <c r="AL320" s="106"/>
      <c r="AM320" s="106"/>
      <c r="AN320" s="106"/>
      <c r="AO320" s="106"/>
      <c r="AP320" s="106"/>
      <c r="AQ320" s="106"/>
      <c r="AR320" s="106"/>
      <c r="AS320" s="106"/>
      <c r="AT320" s="106"/>
      <c r="AU320" s="106"/>
      <c r="AV320" s="106"/>
      <c r="AW320" s="106"/>
    </row>
    <row r="321" spans="1:49" s="102" customFormat="1" ht="15.75">
      <c r="A321" s="126"/>
      <c r="B321" s="127"/>
      <c r="C321" s="128"/>
      <c r="D321" s="128"/>
      <c r="E321" s="128"/>
      <c r="F321" s="129"/>
      <c r="G321" s="129"/>
      <c r="H321" s="129"/>
      <c r="I321" s="129"/>
      <c r="J321" s="129"/>
      <c r="K321" s="129"/>
      <c r="L321" s="129"/>
      <c r="M321" s="129"/>
      <c r="N321" s="129"/>
      <c r="O321" s="129"/>
      <c r="P321" s="129"/>
      <c r="Q321" s="129"/>
      <c r="R321" s="129"/>
      <c r="S321" s="129"/>
      <c r="T321" s="129"/>
      <c r="U321" s="129"/>
      <c r="V321" s="129"/>
      <c r="W321" s="129"/>
      <c r="X321" s="129"/>
      <c r="Y321" s="129"/>
      <c r="Z321" s="129"/>
      <c r="AA321" s="129"/>
      <c r="AB321" s="129"/>
      <c r="AC321" s="129"/>
      <c r="AD321" s="129"/>
      <c r="AE321" s="129"/>
      <c r="AF321" s="129"/>
      <c r="AG321" s="129"/>
      <c r="AH321" s="129"/>
      <c r="AI321" s="129"/>
      <c r="AJ321" s="129"/>
      <c r="AL321" s="106"/>
      <c r="AM321" s="106"/>
      <c r="AN321" s="106"/>
      <c r="AO321" s="106"/>
      <c r="AP321" s="106"/>
      <c r="AQ321" s="106"/>
      <c r="AR321" s="106"/>
      <c r="AS321" s="106"/>
      <c r="AT321" s="106"/>
      <c r="AU321" s="106"/>
      <c r="AV321" s="106"/>
      <c r="AW321" s="106"/>
    </row>
    <row r="322" spans="1:49" s="102" customFormat="1" ht="15.75">
      <c r="A322" s="126"/>
      <c r="B322" s="127"/>
      <c r="C322" s="128"/>
      <c r="D322" s="128"/>
      <c r="E322" s="128"/>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29"/>
      <c r="AE322" s="129"/>
      <c r="AF322" s="129"/>
      <c r="AG322" s="129"/>
      <c r="AH322" s="129"/>
      <c r="AI322" s="129"/>
      <c r="AJ322" s="129"/>
      <c r="AL322" s="106"/>
      <c r="AM322" s="106"/>
      <c r="AN322" s="106"/>
      <c r="AO322" s="106"/>
      <c r="AP322" s="106"/>
      <c r="AQ322" s="106"/>
      <c r="AR322" s="106"/>
      <c r="AS322" s="106"/>
      <c r="AT322" s="106"/>
      <c r="AU322" s="106"/>
      <c r="AV322" s="106"/>
      <c r="AW322" s="106"/>
    </row>
    <row r="323" spans="1:49" s="102" customFormat="1" ht="15.75">
      <c r="A323" s="126"/>
      <c r="B323" s="127"/>
      <c r="C323" s="128"/>
      <c r="D323" s="128"/>
      <c r="E323" s="128"/>
      <c r="F323" s="129"/>
      <c r="G323" s="129"/>
      <c r="H323" s="129"/>
      <c r="I323" s="129"/>
      <c r="J323" s="129"/>
      <c r="K323" s="129"/>
      <c r="L323" s="129"/>
      <c r="M323" s="129"/>
      <c r="N323" s="129"/>
      <c r="O323" s="129"/>
      <c r="P323" s="129"/>
      <c r="Q323" s="129"/>
      <c r="R323" s="129"/>
      <c r="S323" s="129"/>
      <c r="T323" s="129"/>
      <c r="U323" s="129"/>
      <c r="V323" s="129"/>
      <c r="W323" s="129"/>
      <c r="X323" s="129"/>
      <c r="Y323" s="129"/>
      <c r="Z323" s="129"/>
      <c r="AA323" s="129"/>
      <c r="AB323" s="129"/>
      <c r="AC323" s="129"/>
      <c r="AD323" s="129"/>
      <c r="AE323" s="129"/>
      <c r="AF323" s="129"/>
      <c r="AG323" s="129"/>
      <c r="AH323" s="129"/>
      <c r="AI323" s="129"/>
      <c r="AJ323" s="129"/>
      <c r="AL323" s="106"/>
      <c r="AM323" s="106"/>
      <c r="AN323" s="106"/>
      <c r="AO323" s="106"/>
      <c r="AP323" s="106"/>
      <c r="AQ323" s="106"/>
      <c r="AR323" s="106"/>
      <c r="AS323" s="106"/>
      <c r="AT323" s="106"/>
      <c r="AU323" s="106"/>
      <c r="AV323" s="106"/>
      <c r="AW323" s="106"/>
    </row>
    <row r="324" spans="1:49" s="102" customFormat="1" ht="15.75">
      <c r="A324" s="126"/>
      <c r="B324" s="127"/>
      <c r="C324" s="128"/>
      <c r="D324" s="128"/>
      <c r="E324" s="128"/>
      <c r="F324" s="129"/>
      <c r="G324" s="129"/>
      <c r="H324" s="129"/>
      <c r="I324" s="129"/>
      <c r="J324" s="129"/>
      <c r="K324" s="129"/>
      <c r="L324" s="129"/>
      <c r="M324" s="129"/>
      <c r="N324" s="129"/>
      <c r="O324" s="129"/>
      <c r="P324" s="129"/>
      <c r="Q324" s="129"/>
      <c r="R324" s="129"/>
      <c r="S324" s="129"/>
      <c r="T324" s="129"/>
      <c r="U324" s="129"/>
      <c r="V324" s="129"/>
      <c r="W324" s="129"/>
      <c r="X324" s="129"/>
      <c r="Y324" s="129"/>
      <c r="Z324" s="129"/>
      <c r="AA324" s="129"/>
      <c r="AB324" s="129"/>
      <c r="AC324" s="129"/>
      <c r="AD324" s="129"/>
      <c r="AE324" s="129"/>
      <c r="AF324" s="129"/>
      <c r="AG324" s="129"/>
      <c r="AH324" s="129"/>
      <c r="AI324" s="129"/>
      <c r="AJ324" s="129"/>
      <c r="AL324" s="106"/>
      <c r="AM324" s="106"/>
      <c r="AN324" s="106"/>
      <c r="AO324" s="106"/>
      <c r="AP324" s="106"/>
      <c r="AQ324" s="106"/>
      <c r="AR324" s="106"/>
      <c r="AS324" s="106"/>
      <c r="AT324" s="106"/>
      <c r="AU324" s="106"/>
      <c r="AV324" s="106"/>
      <c r="AW324" s="106"/>
    </row>
    <row r="325" spans="1:49" s="102" customFormat="1" ht="15.75">
      <c r="A325" s="126"/>
      <c r="B325" s="127"/>
      <c r="C325" s="128"/>
      <c r="D325" s="128"/>
      <c r="E325" s="128"/>
      <c r="F325" s="129"/>
      <c r="G325" s="129"/>
      <c r="H325" s="129"/>
      <c r="I325" s="129"/>
      <c r="J325" s="129"/>
      <c r="K325" s="129"/>
      <c r="L325" s="129"/>
      <c r="M325" s="129"/>
      <c r="N325" s="129"/>
      <c r="O325" s="129"/>
      <c r="P325" s="129"/>
      <c r="Q325" s="129"/>
      <c r="R325" s="129"/>
      <c r="S325" s="129"/>
      <c r="T325" s="129"/>
      <c r="U325" s="129"/>
      <c r="V325" s="129"/>
      <c r="W325" s="129"/>
      <c r="X325" s="129"/>
      <c r="Y325" s="129"/>
      <c r="Z325" s="129"/>
      <c r="AA325" s="129"/>
      <c r="AB325" s="129"/>
      <c r="AC325" s="129"/>
      <c r="AD325" s="129"/>
      <c r="AE325" s="129"/>
      <c r="AF325" s="129"/>
      <c r="AG325" s="129"/>
      <c r="AH325" s="129"/>
      <c r="AI325" s="129"/>
      <c r="AJ325" s="129"/>
      <c r="AL325" s="106"/>
      <c r="AM325" s="106"/>
      <c r="AN325" s="106"/>
      <c r="AO325" s="106"/>
      <c r="AP325" s="106"/>
      <c r="AQ325" s="106"/>
      <c r="AR325" s="106"/>
      <c r="AS325" s="106"/>
      <c r="AT325" s="106"/>
      <c r="AU325" s="106"/>
      <c r="AV325" s="106"/>
      <c r="AW325" s="106"/>
    </row>
    <row r="326" spans="1:49" s="102" customFormat="1" ht="15.75">
      <c r="A326" s="126"/>
      <c r="B326" s="127"/>
      <c r="C326" s="128"/>
      <c r="D326" s="128"/>
      <c r="E326" s="128"/>
      <c r="F326" s="129"/>
      <c r="G326" s="129"/>
      <c r="H326" s="129"/>
      <c r="I326" s="129"/>
      <c r="J326" s="129"/>
      <c r="K326" s="129"/>
      <c r="L326" s="129"/>
      <c r="M326" s="129"/>
      <c r="N326" s="129"/>
      <c r="O326" s="129"/>
      <c r="P326" s="129"/>
      <c r="Q326" s="129"/>
      <c r="R326" s="129"/>
      <c r="S326" s="129"/>
      <c r="T326" s="129"/>
      <c r="U326" s="129"/>
      <c r="V326" s="129"/>
      <c r="W326" s="129"/>
      <c r="X326" s="129"/>
      <c r="Y326" s="129"/>
      <c r="Z326" s="129"/>
      <c r="AA326" s="129"/>
      <c r="AB326" s="129"/>
      <c r="AC326" s="129"/>
      <c r="AD326" s="129"/>
      <c r="AE326" s="129"/>
      <c r="AF326" s="129"/>
      <c r="AG326" s="129"/>
      <c r="AH326" s="129"/>
      <c r="AI326" s="129"/>
      <c r="AJ326" s="129"/>
      <c r="AL326" s="106"/>
      <c r="AM326" s="106"/>
      <c r="AN326" s="106"/>
      <c r="AO326" s="106"/>
      <c r="AP326" s="106"/>
      <c r="AQ326" s="106"/>
      <c r="AR326" s="106"/>
      <c r="AS326" s="106"/>
      <c r="AT326" s="106"/>
      <c r="AU326" s="106"/>
      <c r="AV326" s="106"/>
      <c r="AW326" s="106"/>
    </row>
    <row r="327" spans="1:49" s="102" customFormat="1" ht="15.75">
      <c r="A327" s="126"/>
      <c r="B327" s="127"/>
      <c r="C327" s="128"/>
      <c r="D327" s="128"/>
      <c r="E327" s="128"/>
      <c r="F327" s="129"/>
      <c r="G327" s="129"/>
      <c r="H327" s="129"/>
      <c r="I327" s="129"/>
      <c r="J327" s="129"/>
      <c r="K327" s="129"/>
      <c r="L327" s="129"/>
      <c r="M327" s="129"/>
      <c r="N327" s="129"/>
      <c r="O327" s="129"/>
      <c r="P327" s="129"/>
      <c r="Q327" s="129"/>
      <c r="R327" s="129"/>
      <c r="S327" s="129"/>
      <c r="T327" s="129"/>
      <c r="U327" s="129"/>
      <c r="V327" s="129"/>
      <c r="W327" s="129"/>
      <c r="X327" s="129"/>
      <c r="Y327" s="129"/>
      <c r="Z327" s="129"/>
      <c r="AA327" s="129"/>
      <c r="AB327" s="129"/>
      <c r="AC327" s="129"/>
      <c r="AD327" s="129"/>
      <c r="AE327" s="129"/>
      <c r="AF327" s="129"/>
      <c r="AG327" s="129"/>
      <c r="AH327" s="129"/>
      <c r="AI327" s="129"/>
      <c r="AJ327" s="129"/>
      <c r="AL327" s="106"/>
      <c r="AM327" s="106"/>
      <c r="AN327" s="106"/>
      <c r="AO327" s="106"/>
      <c r="AP327" s="106"/>
      <c r="AQ327" s="106"/>
      <c r="AR327" s="106"/>
      <c r="AS327" s="106"/>
      <c r="AT327" s="106"/>
      <c r="AU327" s="106"/>
      <c r="AV327" s="106"/>
      <c r="AW327" s="106"/>
    </row>
    <row r="328" spans="1:49" s="102" customFormat="1" ht="15.75">
      <c r="A328" s="126"/>
      <c r="B328" s="127"/>
      <c r="C328" s="128"/>
      <c r="D328" s="128"/>
      <c r="E328" s="128"/>
      <c r="F328" s="129"/>
      <c r="G328" s="129"/>
      <c r="H328" s="129"/>
      <c r="I328" s="129"/>
      <c r="J328" s="129"/>
      <c r="K328" s="129"/>
      <c r="L328" s="129"/>
      <c r="M328" s="129"/>
      <c r="N328" s="129"/>
      <c r="O328" s="129"/>
      <c r="P328" s="129"/>
      <c r="Q328" s="129"/>
      <c r="R328" s="129"/>
      <c r="S328" s="129"/>
      <c r="T328" s="129"/>
      <c r="U328" s="129"/>
      <c r="V328" s="129"/>
      <c r="W328" s="129"/>
      <c r="X328" s="129"/>
      <c r="Y328" s="129"/>
      <c r="Z328" s="129"/>
      <c r="AA328" s="129"/>
      <c r="AB328" s="129"/>
      <c r="AC328" s="129"/>
      <c r="AD328" s="129"/>
      <c r="AE328" s="129"/>
      <c r="AF328" s="129"/>
      <c r="AG328" s="129"/>
      <c r="AH328" s="129"/>
      <c r="AI328" s="129"/>
      <c r="AJ328" s="129"/>
      <c r="AL328" s="106"/>
      <c r="AM328" s="106"/>
      <c r="AN328" s="106"/>
      <c r="AO328" s="106"/>
      <c r="AP328" s="106"/>
      <c r="AQ328" s="106"/>
      <c r="AR328" s="106"/>
      <c r="AS328" s="106"/>
      <c r="AT328" s="106"/>
      <c r="AU328" s="106"/>
      <c r="AV328" s="106"/>
      <c r="AW328" s="106"/>
    </row>
    <row r="329" spans="1:49" s="102" customFormat="1" ht="15.75">
      <c r="A329" s="126"/>
      <c r="B329" s="127"/>
      <c r="C329" s="128"/>
      <c r="D329" s="128"/>
      <c r="E329" s="128"/>
      <c r="F329" s="129"/>
      <c r="G329" s="129"/>
      <c r="H329" s="129"/>
      <c r="I329" s="129"/>
      <c r="J329" s="129"/>
      <c r="K329" s="129"/>
      <c r="L329" s="129"/>
      <c r="M329" s="129"/>
      <c r="N329" s="129"/>
      <c r="O329" s="129"/>
      <c r="P329" s="129"/>
      <c r="Q329" s="129"/>
      <c r="R329" s="129"/>
      <c r="S329" s="129"/>
      <c r="T329" s="129"/>
      <c r="U329" s="129"/>
      <c r="V329" s="129"/>
      <c r="W329" s="129"/>
      <c r="X329" s="129"/>
      <c r="Y329" s="129"/>
      <c r="Z329" s="129"/>
      <c r="AA329" s="129"/>
      <c r="AB329" s="129"/>
      <c r="AC329" s="129"/>
      <c r="AD329" s="129"/>
      <c r="AE329" s="129"/>
      <c r="AF329" s="129"/>
      <c r="AG329" s="129"/>
      <c r="AH329" s="129"/>
      <c r="AI329" s="129"/>
      <c r="AJ329" s="129"/>
      <c r="AL329" s="106"/>
      <c r="AM329" s="106"/>
      <c r="AN329" s="106"/>
      <c r="AO329" s="106"/>
      <c r="AP329" s="106"/>
      <c r="AQ329" s="106"/>
      <c r="AR329" s="106"/>
      <c r="AS329" s="106"/>
      <c r="AT329" s="106"/>
      <c r="AU329" s="106"/>
      <c r="AV329" s="106"/>
      <c r="AW329" s="106"/>
    </row>
    <row r="330" spans="1:49" s="102" customFormat="1" ht="15.75">
      <c r="A330" s="126"/>
      <c r="B330" s="127"/>
      <c r="C330" s="128"/>
      <c r="D330" s="128"/>
      <c r="E330" s="128"/>
      <c r="F330" s="129"/>
      <c r="G330" s="129"/>
      <c r="H330" s="129"/>
      <c r="I330" s="129"/>
      <c r="J330" s="129"/>
      <c r="K330" s="129"/>
      <c r="L330" s="129"/>
      <c r="M330" s="129"/>
      <c r="N330" s="129"/>
      <c r="O330" s="129"/>
      <c r="P330" s="129"/>
      <c r="Q330" s="129"/>
      <c r="R330" s="129"/>
      <c r="S330" s="129"/>
      <c r="T330" s="129"/>
      <c r="U330" s="129"/>
      <c r="V330" s="129"/>
      <c r="W330" s="129"/>
      <c r="X330" s="129"/>
      <c r="Y330" s="129"/>
      <c r="Z330" s="129"/>
      <c r="AA330" s="129"/>
      <c r="AB330" s="129"/>
      <c r="AC330" s="129"/>
      <c r="AD330" s="129"/>
      <c r="AE330" s="129"/>
      <c r="AF330" s="129"/>
      <c r="AG330" s="129"/>
      <c r="AH330" s="129"/>
      <c r="AI330" s="129"/>
      <c r="AJ330" s="129"/>
      <c r="AL330" s="106"/>
      <c r="AM330" s="106"/>
      <c r="AN330" s="106"/>
      <c r="AO330" s="106"/>
      <c r="AP330" s="106"/>
      <c r="AQ330" s="106"/>
      <c r="AR330" s="106"/>
      <c r="AS330" s="106"/>
      <c r="AT330" s="106"/>
      <c r="AU330" s="106"/>
      <c r="AV330" s="106"/>
      <c r="AW330" s="106"/>
    </row>
    <row r="331" spans="1:49" s="102" customFormat="1" ht="15.75">
      <c r="A331" s="126"/>
      <c r="B331" s="127"/>
      <c r="C331" s="128"/>
      <c r="D331" s="128"/>
      <c r="E331" s="128"/>
      <c r="F331" s="129"/>
      <c r="G331" s="129"/>
      <c r="H331" s="129"/>
      <c r="I331" s="129"/>
      <c r="J331" s="129"/>
      <c r="K331" s="129"/>
      <c r="L331" s="129"/>
      <c r="M331" s="129"/>
      <c r="N331" s="129"/>
      <c r="O331" s="129"/>
      <c r="P331" s="129"/>
      <c r="Q331" s="129"/>
      <c r="R331" s="129"/>
      <c r="S331" s="129"/>
      <c r="T331" s="129"/>
      <c r="U331" s="129"/>
      <c r="V331" s="129"/>
      <c r="W331" s="129"/>
      <c r="X331" s="129"/>
      <c r="Y331" s="129"/>
      <c r="Z331" s="129"/>
      <c r="AA331" s="129"/>
      <c r="AB331" s="129"/>
      <c r="AC331" s="129"/>
      <c r="AD331" s="129"/>
      <c r="AE331" s="129"/>
      <c r="AF331" s="129"/>
      <c r="AG331" s="129"/>
      <c r="AH331" s="129"/>
      <c r="AI331" s="129"/>
      <c r="AJ331" s="129"/>
      <c r="AL331" s="106"/>
      <c r="AM331" s="106"/>
      <c r="AN331" s="106"/>
      <c r="AO331" s="106"/>
      <c r="AP331" s="106"/>
      <c r="AQ331" s="106"/>
      <c r="AR331" s="106"/>
      <c r="AS331" s="106"/>
      <c r="AT331" s="106"/>
      <c r="AU331" s="106"/>
      <c r="AV331" s="106"/>
      <c r="AW331" s="106"/>
    </row>
    <row r="332" spans="1:49" s="102" customFormat="1" ht="15.75">
      <c r="A332" s="126"/>
      <c r="B332" s="127"/>
      <c r="C332" s="128"/>
      <c r="D332" s="128"/>
      <c r="E332" s="128"/>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c r="AC332" s="129"/>
      <c r="AD332" s="129"/>
      <c r="AE332" s="129"/>
      <c r="AF332" s="129"/>
      <c r="AG332" s="129"/>
      <c r="AH332" s="129"/>
      <c r="AI332" s="129"/>
      <c r="AJ332" s="129"/>
      <c r="AL332" s="106"/>
      <c r="AM332" s="106"/>
      <c r="AN332" s="106"/>
      <c r="AO332" s="106"/>
      <c r="AP332" s="106"/>
      <c r="AQ332" s="106"/>
      <c r="AR332" s="106"/>
      <c r="AS332" s="106"/>
      <c r="AT332" s="106"/>
      <c r="AU332" s="106"/>
      <c r="AV332" s="106"/>
      <c r="AW332" s="106"/>
    </row>
    <row r="333" spans="1:49" s="102" customFormat="1" ht="15.75">
      <c r="A333" s="126"/>
      <c r="B333" s="127"/>
      <c r="C333" s="128"/>
      <c r="D333" s="128"/>
      <c r="E333" s="128"/>
      <c r="F333" s="129"/>
      <c r="G333" s="129"/>
      <c r="H333" s="129"/>
      <c r="I333" s="129"/>
      <c r="J333" s="129"/>
      <c r="K333" s="129"/>
      <c r="L333" s="129"/>
      <c r="M333" s="129"/>
      <c r="N333" s="129"/>
      <c r="O333" s="129"/>
      <c r="P333" s="129"/>
      <c r="Q333" s="129"/>
      <c r="R333" s="129"/>
      <c r="S333" s="129"/>
      <c r="T333" s="129"/>
      <c r="U333" s="129"/>
      <c r="V333" s="129"/>
      <c r="W333" s="129"/>
      <c r="X333" s="129"/>
      <c r="Y333" s="129"/>
      <c r="Z333" s="129"/>
      <c r="AA333" s="129"/>
      <c r="AB333" s="129"/>
      <c r="AC333" s="129"/>
      <c r="AD333" s="129"/>
      <c r="AE333" s="129"/>
      <c r="AF333" s="129"/>
      <c r="AG333" s="129"/>
      <c r="AH333" s="129"/>
      <c r="AI333" s="129"/>
      <c r="AJ333" s="129"/>
      <c r="AL333" s="106"/>
      <c r="AM333" s="106"/>
      <c r="AN333" s="106"/>
      <c r="AO333" s="106"/>
      <c r="AP333" s="106"/>
      <c r="AQ333" s="106"/>
      <c r="AR333" s="106"/>
      <c r="AS333" s="106"/>
      <c r="AT333" s="106"/>
      <c r="AU333" s="106"/>
      <c r="AV333" s="106"/>
      <c r="AW333" s="106"/>
    </row>
    <row r="334" spans="1:49" s="102" customFormat="1" ht="15.75">
      <c r="A334" s="126"/>
      <c r="B334" s="127"/>
      <c r="C334" s="128"/>
      <c r="D334" s="128"/>
      <c r="E334" s="128"/>
      <c r="F334" s="129"/>
      <c r="G334" s="129"/>
      <c r="H334" s="129"/>
      <c r="I334" s="129"/>
      <c r="J334" s="129"/>
      <c r="K334" s="129"/>
      <c r="L334" s="129"/>
      <c r="M334" s="129"/>
      <c r="N334" s="129"/>
      <c r="O334" s="129"/>
      <c r="P334" s="129"/>
      <c r="Q334" s="129"/>
      <c r="R334" s="129"/>
      <c r="S334" s="129"/>
      <c r="T334" s="129"/>
      <c r="U334" s="129"/>
      <c r="V334" s="129"/>
      <c r="W334" s="129"/>
      <c r="X334" s="129"/>
      <c r="Y334" s="129"/>
      <c r="Z334" s="129"/>
      <c r="AA334" s="129"/>
      <c r="AB334" s="129"/>
      <c r="AC334" s="129"/>
      <c r="AD334" s="129"/>
      <c r="AE334" s="129"/>
      <c r="AF334" s="129"/>
      <c r="AG334" s="129"/>
      <c r="AH334" s="129"/>
      <c r="AI334" s="129"/>
      <c r="AJ334" s="129"/>
      <c r="AL334" s="106"/>
      <c r="AM334" s="106"/>
      <c r="AN334" s="106"/>
      <c r="AO334" s="106"/>
      <c r="AP334" s="106"/>
      <c r="AQ334" s="106"/>
      <c r="AR334" s="106"/>
      <c r="AS334" s="106"/>
      <c r="AT334" s="106"/>
      <c r="AU334" s="106"/>
      <c r="AV334" s="106"/>
      <c r="AW334" s="106"/>
    </row>
    <row r="335" spans="1:49" s="102" customFormat="1" ht="15.75">
      <c r="A335" s="126"/>
      <c r="B335" s="127"/>
      <c r="C335" s="128"/>
      <c r="D335" s="128"/>
      <c r="E335" s="128"/>
      <c r="F335" s="129"/>
      <c r="G335" s="129"/>
      <c r="H335" s="129"/>
      <c r="I335" s="129"/>
      <c r="J335" s="129"/>
      <c r="K335" s="129"/>
      <c r="L335" s="129"/>
      <c r="M335" s="129"/>
      <c r="N335" s="129"/>
      <c r="O335" s="129"/>
      <c r="P335" s="129"/>
      <c r="Q335" s="129"/>
      <c r="R335" s="129"/>
      <c r="S335" s="129"/>
      <c r="T335" s="129"/>
      <c r="U335" s="129"/>
      <c r="V335" s="129"/>
      <c r="W335" s="129"/>
      <c r="X335" s="129"/>
      <c r="Y335" s="129"/>
      <c r="Z335" s="129"/>
      <c r="AA335" s="129"/>
      <c r="AB335" s="129"/>
      <c r="AC335" s="129"/>
      <c r="AD335" s="129"/>
      <c r="AE335" s="129"/>
      <c r="AF335" s="129"/>
      <c r="AG335" s="129"/>
      <c r="AH335" s="129"/>
      <c r="AI335" s="129"/>
      <c r="AJ335" s="129"/>
      <c r="AL335" s="106"/>
      <c r="AM335" s="106"/>
      <c r="AN335" s="106"/>
      <c r="AO335" s="106"/>
      <c r="AP335" s="106"/>
      <c r="AQ335" s="106"/>
      <c r="AR335" s="106"/>
      <c r="AS335" s="106"/>
      <c r="AT335" s="106"/>
      <c r="AU335" s="106"/>
      <c r="AV335" s="106"/>
      <c r="AW335" s="106"/>
    </row>
    <row r="336" spans="1:49" s="102" customFormat="1" ht="15.75">
      <c r="A336" s="126"/>
      <c r="B336" s="127"/>
      <c r="C336" s="128"/>
      <c r="D336" s="128"/>
      <c r="E336" s="128"/>
      <c r="F336" s="129"/>
      <c r="G336" s="129"/>
      <c r="H336" s="129"/>
      <c r="I336" s="129"/>
      <c r="J336" s="129"/>
      <c r="K336" s="129"/>
      <c r="L336" s="129"/>
      <c r="M336" s="129"/>
      <c r="N336" s="129"/>
      <c r="O336" s="129"/>
      <c r="P336" s="129"/>
      <c r="Q336" s="129"/>
      <c r="R336" s="129"/>
      <c r="S336" s="129"/>
      <c r="T336" s="129"/>
      <c r="U336" s="129"/>
      <c r="V336" s="129"/>
      <c r="W336" s="129"/>
      <c r="X336" s="129"/>
      <c r="Y336" s="129"/>
      <c r="Z336" s="129"/>
      <c r="AA336" s="129"/>
      <c r="AB336" s="129"/>
      <c r="AC336" s="129"/>
      <c r="AD336" s="129"/>
      <c r="AE336" s="129"/>
      <c r="AF336" s="129"/>
      <c r="AG336" s="129"/>
      <c r="AH336" s="129"/>
      <c r="AI336" s="129"/>
      <c r="AJ336" s="129"/>
      <c r="AL336" s="106"/>
      <c r="AM336" s="106"/>
      <c r="AN336" s="106"/>
      <c r="AO336" s="106"/>
      <c r="AP336" s="106"/>
      <c r="AQ336" s="106"/>
      <c r="AR336" s="106"/>
      <c r="AS336" s="106"/>
      <c r="AT336" s="106"/>
      <c r="AU336" s="106"/>
      <c r="AV336" s="106"/>
      <c r="AW336" s="106"/>
    </row>
    <row r="337" spans="1:49" s="102" customFormat="1" ht="15.75">
      <c r="A337" s="126"/>
      <c r="B337" s="127"/>
      <c r="C337" s="128"/>
      <c r="D337" s="128"/>
      <c r="E337" s="128"/>
      <c r="F337" s="129"/>
      <c r="G337" s="129"/>
      <c r="H337" s="129"/>
      <c r="I337" s="129"/>
      <c r="J337" s="129"/>
      <c r="K337" s="129"/>
      <c r="L337" s="129"/>
      <c r="M337" s="129"/>
      <c r="N337" s="129"/>
      <c r="O337" s="129"/>
      <c r="P337" s="129"/>
      <c r="Q337" s="129"/>
      <c r="R337" s="129"/>
      <c r="S337" s="129"/>
      <c r="T337" s="129"/>
      <c r="U337" s="129"/>
      <c r="V337" s="129"/>
      <c r="W337" s="129"/>
      <c r="X337" s="129"/>
      <c r="Y337" s="129"/>
      <c r="Z337" s="129"/>
      <c r="AA337" s="129"/>
      <c r="AB337" s="129"/>
      <c r="AC337" s="129"/>
      <c r="AD337" s="129"/>
      <c r="AE337" s="129"/>
      <c r="AF337" s="129"/>
      <c r="AG337" s="129"/>
      <c r="AH337" s="129"/>
      <c r="AI337" s="129"/>
      <c r="AJ337" s="129"/>
      <c r="AL337" s="106"/>
      <c r="AM337" s="106"/>
      <c r="AN337" s="106"/>
      <c r="AO337" s="106"/>
      <c r="AP337" s="106"/>
      <c r="AQ337" s="106"/>
      <c r="AR337" s="106"/>
      <c r="AS337" s="106"/>
      <c r="AT337" s="106"/>
      <c r="AU337" s="106"/>
      <c r="AV337" s="106"/>
      <c r="AW337" s="106"/>
    </row>
    <row r="338" spans="1:49" s="102" customFormat="1" ht="15.75">
      <c r="A338" s="126"/>
      <c r="B338" s="127"/>
      <c r="C338" s="128"/>
      <c r="D338" s="128"/>
      <c r="E338" s="128"/>
      <c r="F338" s="129"/>
      <c r="G338" s="129"/>
      <c r="H338" s="129"/>
      <c r="I338" s="129"/>
      <c r="J338" s="129"/>
      <c r="K338" s="129"/>
      <c r="L338" s="129"/>
      <c r="M338" s="129"/>
      <c r="N338" s="129"/>
      <c r="O338" s="129"/>
      <c r="P338" s="129"/>
      <c r="Q338" s="129"/>
      <c r="R338" s="129"/>
      <c r="S338" s="129"/>
      <c r="T338" s="129"/>
      <c r="U338" s="129"/>
      <c r="V338" s="129"/>
      <c r="W338" s="129"/>
      <c r="X338" s="129"/>
      <c r="Y338" s="129"/>
      <c r="Z338" s="129"/>
      <c r="AA338" s="129"/>
      <c r="AB338" s="129"/>
      <c r="AC338" s="129"/>
      <c r="AD338" s="129"/>
      <c r="AE338" s="129"/>
      <c r="AF338" s="129"/>
      <c r="AG338" s="129"/>
      <c r="AH338" s="129"/>
      <c r="AI338" s="129"/>
      <c r="AJ338" s="129"/>
      <c r="AL338" s="106"/>
      <c r="AM338" s="106"/>
      <c r="AN338" s="106"/>
      <c r="AO338" s="106"/>
      <c r="AP338" s="106"/>
      <c r="AQ338" s="106"/>
      <c r="AR338" s="106"/>
      <c r="AS338" s="106"/>
      <c r="AT338" s="106"/>
      <c r="AU338" s="106"/>
      <c r="AV338" s="106"/>
      <c r="AW338" s="106"/>
    </row>
    <row r="339" spans="1:49" s="102" customFormat="1" ht="15.75">
      <c r="A339" s="126"/>
      <c r="B339" s="127"/>
      <c r="C339" s="128"/>
      <c r="D339" s="128"/>
      <c r="E339" s="128"/>
      <c r="F339" s="129"/>
      <c r="G339" s="129"/>
      <c r="H339" s="129"/>
      <c r="I339" s="129"/>
      <c r="J339" s="129"/>
      <c r="K339" s="129"/>
      <c r="L339" s="129"/>
      <c r="M339" s="129"/>
      <c r="N339" s="129"/>
      <c r="O339" s="129"/>
      <c r="P339" s="129"/>
      <c r="Q339" s="129"/>
      <c r="R339" s="129"/>
      <c r="S339" s="129"/>
      <c r="T339" s="129"/>
      <c r="U339" s="129"/>
      <c r="V339" s="129"/>
      <c r="W339" s="129"/>
      <c r="X339" s="129"/>
      <c r="Y339" s="129"/>
      <c r="Z339" s="129"/>
      <c r="AA339" s="129"/>
      <c r="AB339" s="129"/>
      <c r="AC339" s="129"/>
      <c r="AD339" s="129"/>
      <c r="AE339" s="129"/>
      <c r="AF339" s="129"/>
      <c r="AG339" s="129"/>
      <c r="AH339" s="129"/>
      <c r="AI339" s="129"/>
      <c r="AJ339" s="129"/>
      <c r="AL339" s="106"/>
      <c r="AM339" s="106"/>
      <c r="AN339" s="106"/>
      <c r="AO339" s="106"/>
      <c r="AP339" s="106"/>
      <c r="AQ339" s="106"/>
      <c r="AR339" s="106"/>
      <c r="AS339" s="106"/>
      <c r="AT339" s="106"/>
      <c r="AU339" s="106"/>
      <c r="AV339" s="106"/>
      <c r="AW339" s="106"/>
    </row>
    <row r="340" spans="1:49" s="102" customFormat="1" ht="15.75">
      <c r="A340" s="126"/>
      <c r="B340" s="127"/>
      <c r="C340" s="128"/>
      <c r="D340" s="128"/>
      <c r="E340" s="128"/>
      <c r="F340" s="129"/>
      <c r="G340" s="129"/>
      <c r="H340" s="129"/>
      <c r="I340" s="129"/>
      <c r="J340" s="129"/>
      <c r="K340" s="129"/>
      <c r="L340" s="129"/>
      <c r="M340" s="129"/>
      <c r="N340" s="129"/>
      <c r="O340" s="129"/>
      <c r="P340" s="129"/>
      <c r="Q340" s="129"/>
      <c r="R340" s="129"/>
      <c r="S340" s="129"/>
      <c r="T340" s="129"/>
      <c r="U340" s="129"/>
      <c r="V340" s="129"/>
      <c r="W340" s="129"/>
      <c r="X340" s="129"/>
      <c r="Y340" s="129"/>
      <c r="Z340" s="129"/>
      <c r="AA340" s="129"/>
      <c r="AB340" s="129"/>
      <c r="AC340" s="129"/>
      <c r="AD340" s="129"/>
      <c r="AE340" s="129"/>
      <c r="AF340" s="129"/>
      <c r="AG340" s="129"/>
      <c r="AH340" s="129"/>
      <c r="AI340" s="129"/>
      <c r="AJ340" s="129"/>
      <c r="AL340" s="106"/>
      <c r="AM340" s="106"/>
      <c r="AN340" s="106"/>
      <c r="AO340" s="106"/>
      <c r="AP340" s="106"/>
      <c r="AQ340" s="106"/>
      <c r="AR340" s="106"/>
      <c r="AS340" s="106"/>
      <c r="AT340" s="106"/>
      <c r="AU340" s="106"/>
      <c r="AV340" s="106"/>
      <c r="AW340" s="106"/>
    </row>
    <row r="341" spans="1:49" s="102" customFormat="1" ht="15.75">
      <c r="A341" s="126"/>
      <c r="B341" s="127"/>
      <c r="C341" s="128"/>
      <c r="D341" s="128"/>
      <c r="E341" s="128"/>
      <c r="F341" s="129"/>
      <c r="G341" s="129"/>
      <c r="H341" s="129"/>
      <c r="I341" s="129"/>
      <c r="J341" s="129"/>
      <c r="K341" s="129"/>
      <c r="L341" s="129"/>
      <c r="M341" s="129"/>
      <c r="N341" s="129"/>
      <c r="O341" s="129"/>
      <c r="P341" s="129"/>
      <c r="Q341" s="129"/>
      <c r="R341" s="129"/>
      <c r="S341" s="129"/>
      <c r="T341" s="129"/>
      <c r="U341" s="129"/>
      <c r="V341" s="129"/>
      <c r="W341" s="129"/>
      <c r="X341" s="129"/>
      <c r="Y341" s="129"/>
      <c r="Z341" s="129"/>
      <c r="AA341" s="129"/>
      <c r="AB341" s="129"/>
      <c r="AC341" s="129"/>
      <c r="AD341" s="129"/>
      <c r="AE341" s="129"/>
      <c r="AF341" s="129"/>
      <c r="AG341" s="129"/>
      <c r="AH341" s="129"/>
      <c r="AI341" s="129"/>
      <c r="AJ341" s="129"/>
      <c r="AL341" s="106"/>
      <c r="AM341" s="106"/>
      <c r="AN341" s="106"/>
      <c r="AO341" s="106"/>
      <c r="AP341" s="106"/>
      <c r="AQ341" s="106"/>
      <c r="AR341" s="106"/>
      <c r="AS341" s="106"/>
      <c r="AT341" s="106"/>
      <c r="AU341" s="106"/>
      <c r="AV341" s="106"/>
      <c r="AW341" s="106"/>
    </row>
    <row r="342" spans="1:49" s="102" customFormat="1" ht="15.75">
      <c r="A342" s="126"/>
      <c r="B342" s="127"/>
      <c r="C342" s="128"/>
      <c r="D342" s="128"/>
      <c r="E342" s="128"/>
      <c r="F342" s="129"/>
      <c r="G342" s="129"/>
      <c r="H342" s="129"/>
      <c r="I342" s="129"/>
      <c r="J342" s="129"/>
      <c r="K342" s="129"/>
      <c r="L342" s="129"/>
      <c r="M342" s="129"/>
      <c r="N342" s="129"/>
      <c r="O342" s="129"/>
      <c r="P342" s="129"/>
      <c r="Q342" s="129"/>
      <c r="R342" s="129"/>
      <c r="S342" s="129"/>
      <c r="T342" s="129"/>
      <c r="U342" s="129"/>
      <c r="V342" s="129"/>
      <c r="W342" s="129"/>
      <c r="X342" s="129"/>
      <c r="Y342" s="129"/>
      <c r="Z342" s="129"/>
      <c r="AA342" s="129"/>
      <c r="AB342" s="129"/>
      <c r="AC342" s="129"/>
      <c r="AD342" s="129"/>
      <c r="AE342" s="129"/>
      <c r="AF342" s="129"/>
      <c r="AG342" s="129"/>
      <c r="AH342" s="129"/>
      <c r="AI342" s="129"/>
      <c r="AJ342" s="129"/>
      <c r="AL342" s="106"/>
      <c r="AM342" s="106"/>
      <c r="AN342" s="106"/>
      <c r="AO342" s="106"/>
      <c r="AP342" s="106"/>
      <c r="AQ342" s="106"/>
      <c r="AR342" s="106"/>
      <c r="AS342" s="106"/>
      <c r="AT342" s="106"/>
      <c r="AU342" s="106"/>
      <c r="AV342" s="106"/>
      <c r="AW342" s="106"/>
    </row>
    <row r="343" spans="1:49" s="102" customFormat="1" ht="15.75">
      <c r="A343" s="126"/>
      <c r="B343" s="127"/>
      <c r="C343" s="128"/>
      <c r="D343" s="128"/>
      <c r="E343" s="128"/>
      <c r="F343" s="129"/>
      <c r="G343" s="129"/>
      <c r="H343" s="129"/>
      <c r="I343" s="129"/>
      <c r="J343" s="129"/>
      <c r="K343" s="129"/>
      <c r="L343" s="129"/>
      <c r="M343" s="129"/>
      <c r="N343" s="129"/>
      <c r="O343" s="129"/>
      <c r="P343" s="129"/>
      <c r="Q343" s="129"/>
      <c r="R343" s="129"/>
      <c r="S343" s="129"/>
      <c r="T343" s="129"/>
      <c r="U343" s="129"/>
      <c r="V343" s="129"/>
      <c r="W343" s="129"/>
      <c r="X343" s="129"/>
      <c r="Y343" s="129"/>
      <c r="Z343" s="129"/>
      <c r="AA343" s="129"/>
      <c r="AB343" s="129"/>
      <c r="AC343" s="129"/>
      <c r="AD343" s="129"/>
      <c r="AE343" s="129"/>
      <c r="AF343" s="129"/>
      <c r="AG343" s="129"/>
      <c r="AH343" s="129"/>
      <c r="AI343" s="129"/>
      <c r="AJ343" s="129"/>
      <c r="AL343" s="106"/>
      <c r="AM343" s="106"/>
      <c r="AN343" s="106"/>
      <c r="AO343" s="106"/>
      <c r="AP343" s="106"/>
      <c r="AQ343" s="106"/>
      <c r="AR343" s="106"/>
      <c r="AS343" s="106"/>
      <c r="AT343" s="106"/>
      <c r="AU343" s="106"/>
      <c r="AV343" s="106"/>
      <c r="AW343" s="106"/>
    </row>
    <row r="344" spans="1:49" s="102" customFormat="1" ht="15.75">
      <c r="A344" s="126"/>
      <c r="B344" s="127"/>
      <c r="C344" s="128"/>
      <c r="D344" s="128"/>
      <c r="E344" s="128"/>
      <c r="F344" s="129"/>
      <c r="G344" s="129"/>
      <c r="H344" s="129"/>
      <c r="I344" s="129"/>
      <c r="J344" s="129"/>
      <c r="K344" s="129"/>
      <c r="L344" s="129"/>
      <c r="M344" s="129"/>
      <c r="N344" s="129"/>
      <c r="O344" s="129"/>
      <c r="P344" s="129"/>
      <c r="Q344" s="129"/>
      <c r="R344" s="129"/>
      <c r="S344" s="129"/>
      <c r="T344" s="129"/>
      <c r="U344" s="129"/>
      <c r="V344" s="129"/>
      <c r="W344" s="129"/>
      <c r="X344" s="129"/>
      <c r="Y344" s="129"/>
      <c r="Z344" s="129"/>
      <c r="AA344" s="129"/>
      <c r="AB344" s="129"/>
      <c r="AC344" s="129"/>
      <c r="AD344" s="129"/>
      <c r="AE344" s="129"/>
      <c r="AF344" s="129"/>
      <c r="AG344" s="129"/>
      <c r="AH344" s="129"/>
      <c r="AI344" s="129"/>
      <c r="AJ344" s="129"/>
      <c r="AL344" s="106"/>
      <c r="AM344" s="106"/>
      <c r="AN344" s="106"/>
      <c r="AO344" s="106"/>
      <c r="AP344" s="106"/>
      <c r="AQ344" s="106"/>
      <c r="AR344" s="106"/>
      <c r="AS344" s="106"/>
      <c r="AT344" s="106"/>
      <c r="AU344" s="106"/>
      <c r="AV344" s="106"/>
      <c r="AW344" s="106"/>
    </row>
    <row r="345" spans="1:49" s="102" customFormat="1" ht="15.75">
      <c r="A345" s="126"/>
      <c r="B345" s="127"/>
      <c r="C345" s="128"/>
      <c r="D345" s="128"/>
      <c r="E345" s="128"/>
      <c r="F345" s="129"/>
      <c r="G345" s="129"/>
      <c r="H345" s="129"/>
      <c r="I345" s="129"/>
      <c r="J345" s="129"/>
      <c r="K345" s="129"/>
      <c r="L345" s="129"/>
      <c r="M345" s="129"/>
      <c r="N345" s="129"/>
      <c r="O345" s="129"/>
      <c r="P345" s="129"/>
      <c r="Q345" s="129"/>
      <c r="R345" s="129"/>
      <c r="S345" s="129"/>
      <c r="T345" s="129"/>
      <c r="U345" s="129"/>
      <c r="V345" s="129"/>
      <c r="W345" s="129"/>
      <c r="X345" s="129"/>
      <c r="Y345" s="129"/>
      <c r="Z345" s="129"/>
      <c r="AA345" s="129"/>
      <c r="AB345" s="129"/>
      <c r="AC345" s="129"/>
      <c r="AD345" s="129"/>
      <c r="AE345" s="129"/>
      <c r="AF345" s="129"/>
      <c r="AG345" s="129"/>
      <c r="AH345" s="129"/>
      <c r="AI345" s="129"/>
      <c r="AJ345" s="129"/>
      <c r="AL345" s="106"/>
      <c r="AM345" s="106"/>
      <c r="AN345" s="106"/>
      <c r="AO345" s="106"/>
      <c r="AP345" s="106"/>
      <c r="AQ345" s="106"/>
      <c r="AR345" s="106"/>
      <c r="AS345" s="106"/>
      <c r="AT345" s="106"/>
      <c r="AU345" s="106"/>
      <c r="AV345" s="106"/>
      <c r="AW345" s="106"/>
    </row>
    <row r="346" spans="1:49" s="102" customFormat="1" ht="15.75">
      <c r="A346" s="126"/>
      <c r="B346" s="127"/>
      <c r="C346" s="128"/>
      <c r="D346" s="128"/>
      <c r="E346" s="128"/>
      <c r="F346" s="129"/>
      <c r="G346" s="129"/>
      <c r="H346" s="129"/>
      <c r="I346" s="129"/>
      <c r="J346" s="129"/>
      <c r="K346" s="129"/>
      <c r="L346" s="129"/>
      <c r="M346" s="129"/>
      <c r="N346" s="129"/>
      <c r="O346" s="129"/>
      <c r="P346" s="129"/>
      <c r="Q346" s="129"/>
      <c r="R346" s="129"/>
      <c r="S346" s="129"/>
      <c r="T346" s="129"/>
      <c r="U346" s="129"/>
      <c r="V346" s="129"/>
      <c r="W346" s="129"/>
      <c r="X346" s="129"/>
      <c r="Y346" s="129"/>
      <c r="Z346" s="129"/>
      <c r="AA346" s="129"/>
      <c r="AB346" s="129"/>
      <c r="AC346" s="129"/>
      <c r="AD346" s="129"/>
      <c r="AE346" s="129"/>
      <c r="AF346" s="129"/>
      <c r="AG346" s="129"/>
      <c r="AH346" s="129"/>
      <c r="AI346" s="129"/>
      <c r="AJ346" s="129"/>
      <c r="AL346" s="106"/>
      <c r="AM346" s="106"/>
      <c r="AN346" s="106"/>
      <c r="AO346" s="106"/>
      <c r="AP346" s="106"/>
      <c r="AQ346" s="106"/>
      <c r="AR346" s="106"/>
      <c r="AS346" s="106"/>
      <c r="AT346" s="106"/>
      <c r="AU346" s="106"/>
      <c r="AV346" s="106"/>
      <c r="AW346" s="106"/>
    </row>
    <row r="347" spans="1:49" s="102" customFormat="1" ht="15.75">
      <c r="A347" s="126"/>
      <c r="B347" s="127"/>
      <c r="C347" s="128"/>
      <c r="D347" s="128"/>
      <c r="E347" s="128"/>
      <c r="F347" s="129"/>
      <c r="G347" s="129"/>
      <c r="H347" s="129"/>
      <c r="I347" s="129"/>
      <c r="J347" s="129"/>
      <c r="K347" s="129"/>
      <c r="L347" s="129"/>
      <c r="M347" s="129"/>
      <c r="N347" s="129"/>
      <c r="O347" s="129"/>
      <c r="P347" s="129"/>
      <c r="Q347" s="129"/>
      <c r="R347" s="129"/>
      <c r="S347" s="129"/>
      <c r="T347" s="129"/>
      <c r="U347" s="129"/>
      <c r="V347" s="129"/>
      <c r="W347" s="129"/>
      <c r="X347" s="129"/>
      <c r="Y347" s="129"/>
      <c r="Z347" s="129"/>
      <c r="AA347" s="129"/>
      <c r="AB347" s="129"/>
      <c r="AC347" s="129"/>
      <c r="AD347" s="129"/>
      <c r="AE347" s="129"/>
      <c r="AF347" s="129"/>
      <c r="AG347" s="129"/>
      <c r="AH347" s="129"/>
      <c r="AI347" s="129"/>
      <c r="AJ347" s="129"/>
      <c r="AL347" s="106"/>
      <c r="AM347" s="106"/>
      <c r="AN347" s="106"/>
      <c r="AO347" s="106"/>
      <c r="AP347" s="106"/>
      <c r="AQ347" s="106"/>
      <c r="AR347" s="106"/>
      <c r="AS347" s="106"/>
      <c r="AT347" s="106"/>
      <c r="AU347" s="106"/>
      <c r="AV347" s="106"/>
      <c r="AW347" s="106"/>
    </row>
    <row r="348" spans="1:49" s="102" customFormat="1" ht="15.75">
      <c r="A348" s="126"/>
      <c r="B348" s="127"/>
      <c r="C348" s="128"/>
      <c r="D348" s="128"/>
      <c r="E348" s="128"/>
      <c r="F348" s="129"/>
      <c r="G348" s="129"/>
      <c r="H348" s="129"/>
      <c r="I348" s="129"/>
      <c r="J348" s="129"/>
      <c r="K348" s="129"/>
      <c r="L348" s="129"/>
      <c r="M348" s="129"/>
      <c r="N348" s="129"/>
      <c r="O348" s="129"/>
      <c r="P348" s="129"/>
      <c r="Q348" s="129"/>
      <c r="R348" s="129"/>
      <c r="S348" s="129"/>
      <c r="T348" s="129"/>
      <c r="U348" s="129"/>
      <c r="V348" s="129"/>
      <c r="W348" s="129"/>
      <c r="X348" s="129"/>
      <c r="Y348" s="129"/>
      <c r="Z348" s="129"/>
      <c r="AA348" s="129"/>
      <c r="AB348" s="129"/>
      <c r="AC348" s="129"/>
      <c r="AD348" s="129"/>
      <c r="AE348" s="129"/>
      <c r="AF348" s="129"/>
      <c r="AG348" s="129"/>
      <c r="AH348" s="129"/>
      <c r="AI348" s="129"/>
      <c r="AJ348" s="129"/>
      <c r="AL348" s="106"/>
      <c r="AM348" s="106"/>
      <c r="AN348" s="106"/>
      <c r="AO348" s="106"/>
      <c r="AP348" s="106"/>
      <c r="AQ348" s="106"/>
      <c r="AR348" s="106"/>
      <c r="AS348" s="106"/>
      <c r="AT348" s="106"/>
      <c r="AU348" s="106"/>
      <c r="AV348" s="106"/>
      <c r="AW348" s="106"/>
    </row>
    <row r="349" spans="1:49" s="102" customFormat="1" ht="15.75">
      <c r="A349" s="126"/>
      <c r="B349" s="127"/>
      <c r="C349" s="128"/>
      <c r="D349" s="128"/>
      <c r="E349" s="128"/>
      <c r="F349" s="129"/>
      <c r="G349" s="129"/>
      <c r="H349" s="129"/>
      <c r="I349" s="129"/>
      <c r="J349" s="129"/>
      <c r="K349" s="129"/>
      <c r="L349" s="129"/>
      <c r="M349" s="129"/>
      <c r="N349" s="129"/>
      <c r="O349" s="129"/>
      <c r="P349" s="129"/>
      <c r="Q349" s="129"/>
      <c r="R349" s="129"/>
      <c r="S349" s="129"/>
      <c r="T349" s="129"/>
      <c r="U349" s="129"/>
      <c r="V349" s="129"/>
      <c r="W349" s="129"/>
      <c r="X349" s="129"/>
      <c r="Y349" s="129"/>
      <c r="Z349" s="129"/>
      <c r="AA349" s="129"/>
      <c r="AB349" s="129"/>
      <c r="AC349" s="129"/>
      <c r="AD349" s="129"/>
      <c r="AE349" s="129"/>
      <c r="AF349" s="129"/>
      <c r="AG349" s="129"/>
      <c r="AH349" s="129"/>
      <c r="AI349" s="129"/>
      <c r="AJ349" s="129"/>
      <c r="AL349" s="106"/>
      <c r="AM349" s="106"/>
      <c r="AN349" s="106"/>
      <c r="AO349" s="106"/>
      <c r="AP349" s="106"/>
      <c r="AQ349" s="106"/>
      <c r="AR349" s="106"/>
      <c r="AS349" s="106"/>
      <c r="AT349" s="106"/>
      <c r="AU349" s="106"/>
      <c r="AV349" s="106"/>
      <c r="AW349" s="106"/>
    </row>
    <row r="350" spans="1:49" s="102" customFormat="1" ht="15.75">
      <c r="A350" s="126"/>
      <c r="B350" s="127"/>
      <c r="C350" s="128"/>
      <c r="D350" s="128"/>
      <c r="E350" s="128"/>
      <c r="F350" s="129"/>
      <c r="G350" s="129"/>
      <c r="H350" s="129"/>
      <c r="I350" s="129"/>
      <c r="J350" s="129"/>
      <c r="K350" s="129"/>
      <c r="L350" s="129"/>
      <c r="M350" s="129"/>
      <c r="N350" s="129"/>
      <c r="O350" s="129"/>
      <c r="P350" s="129"/>
      <c r="Q350" s="129"/>
      <c r="R350" s="129"/>
      <c r="S350" s="129"/>
      <c r="T350" s="129"/>
      <c r="U350" s="129"/>
      <c r="V350" s="129"/>
      <c r="W350" s="129"/>
      <c r="X350" s="129"/>
      <c r="Y350" s="129"/>
      <c r="Z350" s="129"/>
      <c r="AA350" s="129"/>
      <c r="AB350" s="129"/>
      <c r="AC350" s="129"/>
      <c r="AD350" s="129"/>
      <c r="AE350" s="129"/>
      <c r="AF350" s="129"/>
      <c r="AG350" s="129"/>
      <c r="AH350" s="129"/>
      <c r="AI350" s="129"/>
      <c r="AJ350" s="129"/>
      <c r="AL350" s="106"/>
      <c r="AM350" s="106"/>
      <c r="AN350" s="106"/>
      <c r="AO350" s="106"/>
      <c r="AP350" s="106"/>
      <c r="AQ350" s="106"/>
      <c r="AR350" s="106"/>
      <c r="AS350" s="106"/>
      <c r="AT350" s="106"/>
      <c r="AU350" s="106"/>
      <c r="AV350" s="106"/>
      <c r="AW350" s="106"/>
    </row>
    <row r="351" spans="1:49" s="102" customFormat="1" ht="15.75">
      <c r="A351" s="126"/>
      <c r="B351" s="127"/>
      <c r="C351" s="128"/>
      <c r="D351" s="128"/>
      <c r="E351" s="128"/>
      <c r="F351" s="129"/>
      <c r="G351" s="129"/>
      <c r="H351" s="129"/>
      <c r="I351" s="129"/>
      <c r="J351" s="129"/>
      <c r="K351" s="129"/>
      <c r="L351" s="129"/>
      <c r="M351" s="129"/>
      <c r="N351" s="129"/>
      <c r="O351" s="129"/>
      <c r="P351" s="129"/>
      <c r="Q351" s="129"/>
      <c r="R351" s="129"/>
      <c r="S351" s="129"/>
      <c r="T351" s="129"/>
      <c r="U351" s="129"/>
      <c r="V351" s="129"/>
      <c r="W351" s="129"/>
      <c r="X351" s="129"/>
      <c r="Y351" s="129"/>
      <c r="Z351" s="129"/>
      <c r="AA351" s="129"/>
      <c r="AB351" s="129"/>
      <c r="AC351" s="129"/>
      <c r="AD351" s="129"/>
      <c r="AE351" s="129"/>
      <c r="AF351" s="129"/>
      <c r="AG351" s="129"/>
      <c r="AH351" s="129"/>
      <c r="AI351" s="129"/>
      <c r="AJ351" s="129"/>
      <c r="AL351" s="106"/>
      <c r="AM351" s="106"/>
      <c r="AN351" s="106"/>
      <c r="AO351" s="106"/>
      <c r="AP351" s="106"/>
      <c r="AQ351" s="106"/>
      <c r="AR351" s="106"/>
      <c r="AS351" s="106"/>
      <c r="AT351" s="106"/>
      <c r="AU351" s="106"/>
      <c r="AV351" s="106"/>
      <c r="AW351" s="106"/>
    </row>
    <row r="352" spans="1:49" s="102" customFormat="1" ht="15.75">
      <c r="A352" s="126"/>
      <c r="B352" s="127"/>
      <c r="C352" s="128"/>
      <c r="D352" s="128"/>
      <c r="E352" s="128"/>
      <c r="F352" s="129"/>
      <c r="G352" s="129"/>
      <c r="H352" s="129"/>
      <c r="I352" s="129"/>
      <c r="J352" s="129"/>
      <c r="K352" s="129"/>
      <c r="L352" s="129"/>
      <c r="M352" s="129"/>
      <c r="N352" s="129"/>
      <c r="O352" s="129"/>
      <c r="P352" s="129"/>
      <c r="Q352" s="129"/>
      <c r="R352" s="129"/>
      <c r="S352" s="129"/>
      <c r="T352" s="129"/>
      <c r="U352" s="129"/>
      <c r="V352" s="129"/>
      <c r="W352" s="129"/>
      <c r="X352" s="129"/>
      <c r="Y352" s="129"/>
      <c r="Z352" s="129"/>
      <c r="AA352" s="129"/>
      <c r="AB352" s="129"/>
      <c r="AC352" s="129"/>
      <c r="AD352" s="129"/>
      <c r="AE352" s="129"/>
      <c r="AF352" s="129"/>
      <c r="AG352" s="129"/>
      <c r="AH352" s="129"/>
      <c r="AI352" s="129"/>
      <c r="AJ352" s="129"/>
      <c r="AL352" s="106"/>
      <c r="AM352" s="106"/>
      <c r="AN352" s="106"/>
      <c r="AO352" s="106"/>
      <c r="AP352" s="106"/>
      <c r="AQ352" s="106"/>
      <c r="AR352" s="106"/>
      <c r="AS352" s="106"/>
      <c r="AT352" s="106"/>
      <c r="AU352" s="106"/>
      <c r="AV352" s="106"/>
      <c r="AW352" s="106"/>
    </row>
    <row r="353" spans="1:49" s="102" customFormat="1" ht="15.75">
      <c r="A353" s="126"/>
      <c r="B353" s="127"/>
      <c r="C353" s="128"/>
      <c r="D353" s="128"/>
      <c r="E353" s="128"/>
      <c r="F353" s="129"/>
      <c r="G353" s="129"/>
      <c r="H353" s="129"/>
      <c r="I353" s="129"/>
      <c r="J353" s="129"/>
      <c r="K353" s="129"/>
      <c r="L353" s="129"/>
      <c r="M353" s="129"/>
      <c r="N353" s="129"/>
      <c r="O353" s="129"/>
      <c r="P353" s="129"/>
      <c r="Q353" s="129"/>
      <c r="R353" s="129"/>
      <c r="S353" s="129"/>
      <c r="T353" s="129"/>
      <c r="U353" s="129"/>
      <c r="V353" s="129"/>
      <c r="W353" s="129"/>
      <c r="X353" s="129"/>
      <c r="Y353" s="129"/>
      <c r="Z353" s="129"/>
      <c r="AA353" s="129"/>
      <c r="AB353" s="129"/>
      <c r="AC353" s="129"/>
      <c r="AD353" s="129"/>
      <c r="AE353" s="129"/>
      <c r="AF353" s="129"/>
      <c r="AG353" s="129"/>
      <c r="AH353" s="129"/>
      <c r="AI353" s="129"/>
      <c r="AJ353" s="129"/>
      <c r="AL353" s="106"/>
      <c r="AM353" s="106"/>
      <c r="AN353" s="106"/>
      <c r="AO353" s="106"/>
      <c r="AP353" s="106"/>
      <c r="AQ353" s="106"/>
      <c r="AR353" s="106"/>
      <c r="AS353" s="106"/>
      <c r="AT353" s="106"/>
      <c r="AU353" s="106"/>
      <c r="AV353" s="106"/>
      <c r="AW353" s="106"/>
    </row>
    <row r="354" spans="1:49" s="102" customFormat="1" ht="15.75">
      <c r="A354" s="126"/>
      <c r="B354" s="127"/>
      <c r="C354" s="128"/>
      <c r="D354" s="128"/>
      <c r="E354" s="128"/>
      <c r="F354" s="129"/>
      <c r="G354" s="129"/>
      <c r="H354" s="129"/>
      <c r="I354" s="129"/>
      <c r="J354" s="129"/>
      <c r="K354" s="129"/>
      <c r="L354" s="129"/>
      <c r="M354" s="129"/>
      <c r="N354" s="129"/>
      <c r="O354" s="129"/>
      <c r="P354" s="129"/>
      <c r="Q354" s="129"/>
      <c r="R354" s="129"/>
      <c r="S354" s="129"/>
      <c r="T354" s="129"/>
      <c r="U354" s="129"/>
      <c r="V354" s="129"/>
      <c r="W354" s="129"/>
      <c r="X354" s="129"/>
      <c r="Y354" s="129"/>
      <c r="Z354" s="129"/>
      <c r="AA354" s="129"/>
      <c r="AB354" s="129"/>
      <c r="AC354" s="129"/>
      <c r="AD354" s="129"/>
      <c r="AE354" s="129"/>
      <c r="AF354" s="129"/>
      <c r="AG354" s="129"/>
      <c r="AH354" s="129"/>
      <c r="AI354" s="129"/>
      <c r="AJ354" s="129"/>
      <c r="AL354" s="106"/>
      <c r="AM354" s="106"/>
      <c r="AN354" s="106"/>
      <c r="AO354" s="106"/>
      <c r="AP354" s="106"/>
      <c r="AQ354" s="106"/>
      <c r="AR354" s="106"/>
      <c r="AS354" s="106"/>
      <c r="AT354" s="106"/>
      <c r="AU354" s="106"/>
      <c r="AV354" s="106"/>
      <c r="AW354" s="106"/>
    </row>
    <row r="355" spans="1:49" s="102" customFormat="1" ht="15.75">
      <c r="A355" s="126"/>
      <c r="B355" s="127"/>
      <c r="C355" s="128"/>
      <c r="D355" s="128"/>
      <c r="E355" s="128"/>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c r="AC355" s="129"/>
      <c r="AD355" s="129"/>
      <c r="AE355" s="129"/>
      <c r="AF355" s="129"/>
      <c r="AG355" s="129"/>
      <c r="AH355" s="129"/>
      <c r="AI355" s="129"/>
      <c r="AJ355" s="129"/>
      <c r="AL355" s="106"/>
      <c r="AM355" s="106"/>
      <c r="AN355" s="106"/>
      <c r="AO355" s="106"/>
      <c r="AP355" s="106"/>
      <c r="AQ355" s="106"/>
      <c r="AR355" s="106"/>
      <c r="AS355" s="106"/>
      <c r="AT355" s="106"/>
      <c r="AU355" s="106"/>
      <c r="AV355" s="106"/>
      <c r="AW355" s="106"/>
    </row>
    <row r="356" spans="1:49" s="102" customFormat="1" ht="15.75">
      <c r="A356" s="126"/>
      <c r="B356" s="127"/>
      <c r="C356" s="128"/>
      <c r="D356" s="128"/>
      <c r="E356" s="128"/>
      <c r="F356" s="129"/>
      <c r="G356" s="129"/>
      <c r="H356" s="129"/>
      <c r="I356" s="129"/>
      <c r="J356" s="129"/>
      <c r="K356" s="129"/>
      <c r="L356" s="129"/>
      <c r="M356" s="129"/>
      <c r="N356" s="129"/>
      <c r="O356" s="129"/>
      <c r="P356" s="129"/>
      <c r="Q356" s="129"/>
      <c r="R356" s="129"/>
      <c r="S356" s="129"/>
      <c r="T356" s="129"/>
      <c r="U356" s="129"/>
      <c r="V356" s="129"/>
      <c r="W356" s="129"/>
      <c r="X356" s="129"/>
      <c r="Y356" s="129"/>
      <c r="Z356" s="129"/>
      <c r="AA356" s="129"/>
      <c r="AB356" s="129"/>
      <c r="AC356" s="129"/>
      <c r="AD356" s="129"/>
      <c r="AE356" s="129"/>
      <c r="AF356" s="129"/>
      <c r="AG356" s="129"/>
      <c r="AH356" s="129"/>
      <c r="AI356" s="129"/>
      <c r="AJ356" s="129"/>
      <c r="AL356" s="106"/>
      <c r="AM356" s="106"/>
      <c r="AN356" s="106"/>
      <c r="AO356" s="106"/>
      <c r="AP356" s="106"/>
      <c r="AQ356" s="106"/>
      <c r="AR356" s="106"/>
      <c r="AS356" s="106"/>
      <c r="AT356" s="106"/>
      <c r="AU356" s="106"/>
      <c r="AV356" s="106"/>
      <c r="AW356" s="106"/>
    </row>
    <row r="357" spans="1:49" s="102" customFormat="1" ht="15.75">
      <c r="A357" s="126"/>
      <c r="B357" s="127"/>
      <c r="C357" s="128"/>
      <c r="D357" s="128"/>
      <c r="E357" s="128"/>
      <c r="F357" s="129"/>
      <c r="G357" s="129"/>
      <c r="H357" s="129"/>
      <c r="I357" s="129"/>
      <c r="J357" s="129"/>
      <c r="K357" s="129"/>
      <c r="L357" s="129"/>
      <c r="M357" s="129"/>
      <c r="N357" s="129"/>
      <c r="O357" s="129"/>
      <c r="P357" s="129"/>
      <c r="Q357" s="129"/>
      <c r="R357" s="129"/>
      <c r="S357" s="129"/>
      <c r="T357" s="129"/>
      <c r="U357" s="129"/>
      <c r="V357" s="129"/>
      <c r="W357" s="129"/>
      <c r="X357" s="129"/>
      <c r="Y357" s="129"/>
      <c r="Z357" s="129"/>
      <c r="AA357" s="129"/>
      <c r="AB357" s="129"/>
      <c r="AC357" s="129"/>
      <c r="AD357" s="129"/>
      <c r="AE357" s="129"/>
      <c r="AF357" s="129"/>
      <c r="AG357" s="129"/>
      <c r="AH357" s="129"/>
      <c r="AI357" s="129"/>
      <c r="AJ357" s="129"/>
      <c r="AL357" s="106"/>
      <c r="AM357" s="106"/>
      <c r="AN357" s="106"/>
      <c r="AO357" s="106"/>
      <c r="AP357" s="106"/>
      <c r="AQ357" s="106"/>
      <c r="AR357" s="106"/>
      <c r="AS357" s="106"/>
      <c r="AT357" s="106"/>
      <c r="AU357" s="106"/>
      <c r="AV357" s="106"/>
      <c r="AW357" s="106"/>
    </row>
    <row r="358" spans="1:49" s="102" customFormat="1" ht="15.75">
      <c r="A358" s="126"/>
      <c r="B358" s="127"/>
      <c r="C358" s="128"/>
      <c r="D358" s="128"/>
      <c r="E358" s="128"/>
      <c r="F358" s="129"/>
      <c r="G358" s="129"/>
      <c r="H358" s="129"/>
      <c r="I358" s="129"/>
      <c r="J358" s="129"/>
      <c r="K358" s="129"/>
      <c r="L358" s="129"/>
      <c r="M358" s="129"/>
      <c r="N358" s="129"/>
      <c r="O358" s="129"/>
      <c r="P358" s="129"/>
      <c r="Q358" s="129"/>
      <c r="R358" s="129"/>
      <c r="S358" s="129"/>
      <c r="T358" s="129"/>
      <c r="U358" s="129"/>
      <c r="V358" s="129"/>
      <c r="W358" s="129"/>
      <c r="X358" s="129"/>
      <c r="Y358" s="129"/>
      <c r="Z358" s="129"/>
      <c r="AA358" s="129"/>
      <c r="AB358" s="129"/>
      <c r="AC358" s="129"/>
      <c r="AD358" s="129"/>
      <c r="AE358" s="129"/>
      <c r="AF358" s="129"/>
      <c r="AG358" s="129"/>
      <c r="AH358" s="129"/>
      <c r="AI358" s="129"/>
      <c r="AJ358" s="129"/>
      <c r="AL358" s="106"/>
      <c r="AM358" s="106"/>
      <c r="AN358" s="106"/>
      <c r="AO358" s="106"/>
      <c r="AP358" s="106"/>
      <c r="AQ358" s="106"/>
      <c r="AR358" s="106"/>
      <c r="AS358" s="106"/>
      <c r="AT358" s="106"/>
      <c r="AU358" s="106"/>
      <c r="AV358" s="106"/>
      <c r="AW358" s="106"/>
    </row>
    <row r="359" spans="1:49" s="102" customFormat="1" ht="15.75">
      <c r="A359" s="126"/>
      <c r="B359" s="127"/>
      <c r="C359" s="128"/>
      <c r="D359" s="128"/>
      <c r="E359" s="128"/>
      <c r="F359" s="129"/>
      <c r="G359" s="129"/>
      <c r="H359" s="129"/>
      <c r="I359" s="129"/>
      <c r="J359" s="129"/>
      <c r="K359" s="129"/>
      <c r="L359" s="129"/>
      <c r="M359" s="129"/>
      <c r="N359" s="129"/>
      <c r="O359" s="129"/>
      <c r="P359" s="129"/>
      <c r="Q359" s="129"/>
      <c r="R359" s="129"/>
      <c r="S359" s="129"/>
      <c r="T359" s="129"/>
      <c r="U359" s="129"/>
      <c r="V359" s="129"/>
      <c r="W359" s="129"/>
      <c r="X359" s="129"/>
      <c r="Y359" s="129"/>
      <c r="Z359" s="129"/>
      <c r="AA359" s="129"/>
      <c r="AB359" s="129"/>
      <c r="AC359" s="129"/>
      <c r="AD359" s="129"/>
      <c r="AE359" s="129"/>
      <c r="AF359" s="129"/>
      <c r="AG359" s="129"/>
      <c r="AH359" s="129"/>
      <c r="AI359" s="129"/>
      <c r="AJ359" s="129"/>
      <c r="AL359" s="106"/>
      <c r="AM359" s="106"/>
      <c r="AN359" s="106"/>
      <c r="AO359" s="106"/>
      <c r="AP359" s="106"/>
      <c r="AQ359" s="106"/>
      <c r="AR359" s="106"/>
      <c r="AS359" s="106"/>
      <c r="AT359" s="106"/>
      <c r="AU359" s="106"/>
      <c r="AV359" s="106"/>
      <c r="AW359" s="106"/>
    </row>
    <row r="360" spans="1:49" s="102" customFormat="1" ht="15.75">
      <c r="A360" s="126"/>
      <c r="B360" s="127"/>
      <c r="C360" s="128"/>
      <c r="D360" s="128"/>
      <c r="E360" s="128"/>
      <c r="F360" s="129"/>
      <c r="G360" s="129"/>
      <c r="H360" s="129"/>
      <c r="I360" s="129"/>
      <c r="J360" s="129"/>
      <c r="K360" s="129"/>
      <c r="L360" s="129"/>
      <c r="M360" s="129"/>
      <c r="N360" s="129"/>
      <c r="O360" s="129"/>
      <c r="P360" s="129"/>
      <c r="Q360" s="129"/>
      <c r="R360" s="129"/>
      <c r="S360" s="129"/>
      <c r="T360" s="129"/>
      <c r="U360" s="129"/>
      <c r="V360" s="129"/>
      <c r="W360" s="129"/>
      <c r="X360" s="129"/>
      <c r="Y360" s="129"/>
      <c r="Z360" s="129"/>
      <c r="AA360" s="129"/>
      <c r="AB360" s="129"/>
      <c r="AC360" s="129"/>
      <c r="AD360" s="129"/>
      <c r="AE360" s="129"/>
      <c r="AF360" s="129"/>
      <c r="AG360" s="129"/>
      <c r="AH360" s="129"/>
      <c r="AI360" s="129"/>
      <c r="AJ360" s="129"/>
      <c r="AL360" s="106"/>
      <c r="AM360" s="106"/>
      <c r="AN360" s="106"/>
      <c r="AO360" s="106"/>
      <c r="AP360" s="106"/>
      <c r="AQ360" s="106"/>
      <c r="AR360" s="106"/>
      <c r="AS360" s="106"/>
      <c r="AT360" s="106"/>
      <c r="AU360" s="106"/>
      <c r="AV360" s="106"/>
      <c r="AW360" s="106"/>
    </row>
    <row r="361" spans="1:49" s="102" customFormat="1" ht="15.75">
      <c r="A361" s="126"/>
      <c r="B361" s="127"/>
      <c r="C361" s="128"/>
      <c r="D361" s="128"/>
      <c r="E361" s="128"/>
      <c r="F361" s="129"/>
      <c r="G361" s="129"/>
      <c r="H361" s="129"/>
      <c r="I361" s="129"/>
      <c r="J361" s="129"/>
      <c r="K361" s="129"/>
      <c r="L361" s="129"/>
      <c r="M361" s="129"/>
      <c r="N361" s="129"/>
      <c r="O361" s="129"/>
      <c r="P361" s="129"/>
      <c r="Q361" s="129"/>
      <c r="R361" s="129"/>
      <c r="S361" s="129"/>
      <c r="T361" s="129"/>
      <c r="U361" s="129"/>
      <c r="V361" s="129"/>
      <c r="W361" s="129"/>
      <c r="X361" s="129"/>
      <c r="Y361" s="129"/>
      <c r="Z361" s="129"/>
      <c r="AA361" s="129"/>
      <c r="AB361" s="129"/>
      <c r="AC361" s="129"/>
      <c r="AD361" s="129"/>
      <c r="AE361" s="129"/>
      <c r="AF361" s="129"/>
      <c r="AG361" s="129"/>
      <c r="AH361" s="129"/>
      <c r="AI361" s="129"/>
      <c r="AJ361" s="129"/>
      <c r="AL361" s="106"/>
      <c r="AM361" s="106"/>
      <c r="AN361" s="106"/>
      <c r="AO361" s="106"/>
      <c r="AP361" s="106"/>
      <c r="AQ361" s="106"/>
      <c r="AR361" s="106"/>
      <c r="AS361" s="106"/>
      <c r="AT361" s="106"/>
      <c r="AU361" s="106"/>
      <c r="AV361" s="106"/>
      <c r="AW361" s="106"/>
    </row>
    <row r="362" spans="1:49" s="102" customFormat="1" ht="15.75">
      <c r="A362" s="126"/>
      <c r="B362" s="127"/>
      <c r="C362" s="128"/>
      <c r="D362" s="128"/>
      <c r="E362" s="128"/>
      <c r="F362" s="129"/>
      <c r="G362" s="129"/>
      <c r="H362" s="129"/>
      <c r="I362" s="129"/>
      <c r="J362" s="129"/>
      <c r="K362" s="129"/>
      <c r="L362" s="129"/>
      <c r="M362" s="129"/>
      <c r="N362" s="129"/>
      <c r="O362" s="129"/>
      <c r="P362" s="129"/>
      <c r="Q362" s="129"/>
      <c r="R362" s="129"/>
      <c r="S362" s="129"/>
      <c r="T362" s="129"/>
      <c r="U362" s="129"/>
      <c r="V362" s="129"/>
      <c r="W362" s="129"/>
      <c r="X362" s="129"/>
      <c r="Y362" s="129"/>
      <c r="Z362" s="129"/>
      <c r="AA362" s="129"/>
      <c r="AB362" s="129"/>
      <c r="AC362" s="129"/>
      <c r="AD362" s="129"/>
      <c r="AE362" s="129"/>
      <c r="AF362" s="129"/>
      <c r="AG362" s="129"/>
      <c r="AH362" s="129"/>
      <c r="AI362" s="129"/>
      <c r="AJ362" s="129"/>
      <c r="AL362" s="106"/>
      <c r="AM362" s="106"/>
      <c r="AN362" s="106"/>
      <c r="AO362" s="106"/>
      <c r="AP362" s="106"/>
      <c r="AQ362" s="106"/>
      <c r="AR362" s="106"/>
      <c r="AS362" s="106"/>
      <c r="AT362" s="106"/>
      <c r="AU362" s="106"/>
      <c r="AV362" s="106"/>
      <c r="AW362" s="106"/>
    </row>
    <row r="363" spans="1:49" s="102" customFormat="1" ht="15.75">
      <c r="A363" s="126"/>
      <c r="B363" s="127"/>
      <c r="C363" s="128"/>
      <c r="D363" s="128"/>
      <c r="E363" s="128"/>
      <c r="F363" s="129"/>
      <c r="G363" s="129"/>
      <c r="H363" s="129"/>
      <c r="I363" s="129"/>
      <c r="J363" s="129"/>
      <c r="K363" s="129"/>
      <c r="L363" s="129"/>
      <c r="M363" s="129"/>
      <c r="N363" s="129"/>
      <c r="O363" s="129"/>
      <c r="P363" s="129"/>
      <c r="Q363" s="129"/>
      <c r="R363" s="129"/>
      <c r="S363" s="129"/>
      <c r="T363" s="129"/>
      <c r="U363" s="129"/>
      <c r="V363" s="129"/>
      <c r="W363" s="129"/>
      <c r="X363" s="129"/>
      <c r="Y363" s="129"/>
      <c r="Z363" s="129"/>
      <c r="AA363" s="129"/>
      <c r="AB363" s="129"/>
      <c r="AC363" s="129"/>
      <c r="AD363" s="129"/>
      <c r="AE363" s="129"/>
      <c r="AF363" s="129"/>
      <c r="AG363" s="129"/>
      <c r="AH363" s="129"/>
      <c r="AI363" s="129"/>
      <c r="AJ363" s="129"/>
      <c r="AL363" s="106"/>
      <c r="AM363" s="106"/>
      <c r="AN363" s="106"/>
      <c r="AO363" s="106"/>
      <c r="AP363" s="106"/>
      <c r="AQ363" s="106"/>
      <c r="AR363" s="106"/>
      <c r="AS363" s="106"/>
      <c r="AT363" s="106"/>
      <c r="AU363" s="106"/>
      <c r="AV363" s="106"/>
      <c r="AW363" s="106"/>
    </row>
    <row r="364" spans="1:49" s="102" customFormat="1" ht="15.75">
      <c r="A364" s="126"/>
      <c r="B364" s="127"/>
      <c r="C364" s="128"/>
      <c r="D364" s="128"/>
      <c r="E364" s="128"/>
      <c r="F364" s="129"/>
      <c r="G364" s="129"/>
      <c r="H364" s="129"/>
      <c r="I364" s="129"/>
      <c r="J364" s="129"/>
      <c r="K364" s="129"/>
      <c r="L364" s="129"/>
      <c r="M364" s="129"/>
      <c r="N364" s="129"/>
      <c r="O364" s="129"/>
      <c r="P364" s="129"/>
      <c r="Q364" s="129"/>
      <c r="R364" s="129"/>
      <c r="S364" s="129"/>
      <c r="T364" s="129"/>
      <c r="U364" s="129"/>
      <c r="V364" s="129"/>
      <c r="W364" s="129"/>
      <c r="X364" s="129"/>
      <c r="Y364" s="129"/>
      <c r="Z364" s="129"/>
      <c r="AA364" s="129"/>
      <c r="AB364" s="129"/>
      <c r="AC364" s="129"/>
      <c r="AD364" s="129"/>
      <c r="AE364" s="129"/>
      <c r="AF364" s="129"/>
      <c r="AG364" s="129"/>
      <c r="AH364" s="129"/>
      <c r="AI364" s="129"/>
      <c r="AJ364" s="129"/>
      <c r="AL364" s="106"/>
      <c r="AM364" s="106"/>
      <c r="AN364" s="106"/>
      <c r="AO364" s="106"/>
      <c r="AP364" s="106"/>
      <c r="AQ364" s="106"/>
      <c r="AR364" s="106"/>
      <c r="AS364" s="106"/>
      <c r="AT364" s="106"/>
      <c r="AU364" s="106"/>
      <c r="AV364" s="106"/>
      <c r="AW364" s="106"/>
    </row>
    <row r="365" spans="1:49" s="102" customFormat="1" ht="15.75">
      <c r="A365" s="126"/>
      <c r="B365" s="127"/>
      <c r="C365" s="128"/>
      <c r="D365" s="128"/>
      <c r="E365" s="128"/>
      <c r="F365" s="129"/>
      <c r="G365" s="129"/>
      <c r="H365" s="129"/>
      <c r="I365" s="129"/>
      <c r="J365" s="129"/>
      <c r="K365" s="129"/>
      <c r="L365" s="129"/>
      <c r="M365" s="129"/>
      <c r="N365" s="129"/>
      <c r="O365" s="129"/>
      <c r="P365" s="129"/>
      <c r="Q365" s="129"/>
      <c r="R365" s="129"/>
      <c r="S365" s="129"/>
      <c r="T365" s="129"/>
      <c r="U365" s="129"/>
      <c r="V365" s="129"/>
      <c r="W365" s="129"/>
      <c r="X365" s="129"/>
      <c r="Y365" s="129"/>
      <c r="Z365" s="129"/>
      <c r="AA365" s="129"/>
      <c r="AB365" s="129"/>
      <c r="AC365" s="129"/>
      <c r="AD365" s="129"/>
      <c r="AE365" s="129"/>
      <c r="AF365" s="129"/>
      <c r="AG365" s="129"/>
      <c r="AH365" s="129"/>
      <c r="AI365" s="129"/>
      <c r="AJ365" s="129"/>
      <c r="AL365" s="106"/>
      <c r="AM365" s="106"/>
      <c r="AN365" s="106"/>
      <c r="AO365" s="106"/>
      <c r="AP365" s="106"/>
      <c r="AQ365" s="106"/>
      <c r="AR365" s="106"/>
      <c r="AS365" s="106"/>
      <c r="AT365" s="106"/>
      <c r="AU365" s="106"/>
      <c r="AV365" s="106"/>
      <c r="AW365" s="106"/>
    </row>
    <row r="366" spans="1:49" s="102" customFormat="1" ht="15.75">
      <c r="A366" s="126"/>
      <c r="B366" s="127"/>
      <c r="C366" s="128"/>
      <c r="D366" s="128"/>
      <c r="E366" s="128"/>
      <c r="F366" s="129"/>
      <c r="G366" s="129"/>
      <c r="H366" s="129"/>
      <c r="I366" s="129"/>
      <c r="J366" s="129"/>
      <c r="K366" s="129"/>
      <c r="L366" s="129"/>
      <c r="M366" s="129"/>
      <c r="N366" s="129"/>
      <c r="O366" s="129"/>
      <c r="P366" s="129"/>
      <c r="Q366" s="129"/>
      <c r="R366" s="129"/>
      <c r="S366" s="129"/>
      <c r="T366" s="129"/>
      <c r="U366" s="129"/>
      <c r="V366" s="129"/>
      <c r="W366" s="129"/>
      <c r="X366" s="129"/>
      <c r="Y366" s="129"/>
      <c r="Z366" s="129"/>
      <c r="AA366" s="129"/>
      <c r="AB366" s="129"/>
      <c r="AC366" s="129"/>
      <c r="AD366" s="129"/>
      <c r="AE366" s="129"/>
      <c r="AF366" s="129"/>
      <c r="AG366" s="129"/>
      <c r="AH366" s="129"/>
      <c r="AI366" s="129"/>
      <c r="AJ366" s="129"/>
      <c r="AL366" s="106"/>
      <c r="AM366" s="106"/>
      <c r="AN366" s="106"/>
      <c r="AO366" s="106"/>
      <c r="AP366" s="106"/>
      <c r="AQ366" s="106"/>
      <c r="AR366" s="106"/>
      <c r="AS366" s="106"/>
      <c r="AT366" s="106"/>
      <c r="AU366" s="106"/>
      <c r="AV366" s="106"/>
      <c r="AW366" s="106"/>
    </row>
    <row r="367" spans="1:49" s="102" customFormat="1" ht="15.75">
      <c r="A367" s="126"/>
      <c r="B367" s="127"/>
      <c r="C367" s="128"/>
      <c r="D367" s="128"/>
      <c r="E367" s="128"/>
      <c r="F367" s="129"/>
      <c r="G367" s="129"/>
      <c r="H367" s="129"/>
      <c r="I367" s="129"/>
      <c r="J367" s="129"/>
      <c r="K367" s="129"/>
      <c r="L367" s="129"/>
      <c r="M367" s="129"/>
      <c r="N367" s="129"/>
      <c r="O367" s="129"/>
      <c r="P367" s="129"/>
      <c r="Q367" s="129"/>
      <c r="R367" s="129"/>
      <c r="S367" s="129"/>
      <c r="T367" s="129"/>
      <c r="U367" s="129"/>
      <c r="V367" s="129"/>
      <c r="W367" s="129"/>
      <c r="X367" s="129"/>
      <c r="Y367" s="129"/>
      <c r="Z367" s="129"/>
      <c r="AA367" s="129"/>
      <c r="AB367" s="129"/>
      <c r="AC367" s="129"/>
      <c r="AD367" s="129"/>
      <c r="AE367" s="129"/>
      <c r="AF367" s="129"/>
      <c r="AG367" s="129"/>
      <c r="AH367" s="129"/>
      <c r="AI367" s="129"/>
      <c r="AJ367" s="129"/>
      <c r="AL367" s="106"/>
      <c r="AM367" s="106"/>
      <c r="AN367" s="106"/>
      <c r="AO367" s="106"/>
      <c r="AP367" s="106"/>
      <c r="AQ367" s="106"/>
      <c r="AR367" s="106"/>
      <c r="AS367" s="106"/>
      <c r="AT367" s="106"/>
      <c r="AU367" s="106"/>
      <c r="AV367" s="106"/>
      <c r="AW367" s="106"/>
    </row>
    <row r="368" spans="1:49" s="102" customFormat="1" ht="15.75">
      <c r="A368" s="126"/>
      <c r="B368" s="127"/>
      <c r="C368" s="128"/>
      <c r="D368" s="128"/>
      <c r="E368" s="128"/>
      <c r="F368" s="129"/>
      <c r="G368" s="129"/>
      <c r="H368" s="129"/>
      <c r="I368" s="129"/>
      <c r="J368" s="129"/>
      <c r="K368" s="129"/>
      <c r="L368" s="129"/>
      <c r="M368" s="129"/>
      <c r="N368" s="129"/>
      <c r="O368" s="129"/>
      <c r="P368" s="129"/>
      <c r="Q368" s="129"/>
      <c r="R368" s="129"/>
      <c r="S368" s="129"/>
      <c r="T368" s="129"/>
      <c r="U368" s="129"/>
      <c r="V368" s="129"/>
      <c r="W368" s="129"/>
      <c r="X368" s="129"/>
      <c r="Y368" s="129"/>
      <c r="Z368" s="129"/>
      <c r="AA368" s="129"/>
      <c r="AB368" s="129"/>
      <c r="AC368" s="129"/>
      <c r="AD368" s="129"/>
      <c r="AE368" s="129"/>
      <c r="AF368" s="129"/>
      <c r="AG368" s="129"/>
      <c r="AH368" s="129"/>
      <c r="AI368" s="129"/>
      <c r="AJ368" s="129"/>
      <c r="AL368" s="106"/>
      <c r="AM368" s="106"/>
      <c r="AN368" s="106"/>
      <c r="AO368" s="106"/>
      <c r="AP368" s="106"/>
      <c r="AQ368" s="106"/>
      <c r="AR368" s="106"/>
      <c r="AS368" s="106"/>
      <c r="AT368" s="106"/>
      <c r="AU368" s="106"/>
      <c r="AV368" s="106"/>
      <c r="AW368" s="106"/>
    </row>
    <row r="369" spans="1:49" s="102" customFormat="1" ht="15.75">
      <c r="A369" s="126"/>
      <c r="B369" s="127"/>
      <c r="C369" s="128"/>
      <c r="D369" s="128"/>
      <c r="E369" s="128"/>
      <c r="F369" s="129"/>
      <c r="G369" s="129"/>
      <c r="H369" s="129"/>
      <c r="I369" s="129"/>
      <c r="J369" s="129"/>
      <c r="K369" s="129"/>
      <c r="L369" s="129"/>
      <c r="M369" s="129"/>
      <c r="N369" s="129"/>
      <c r="O369" s="129"/>
      <c r="P369" s="129"/>
      <c r="Q369" s="129"/>
      <c r="R369" s="129"/>
      <c r="S369" s="129"/>
      <c r="T369" s="129"/>
      <c r="U369" s="129"/>
      <c r="V369" s="129"/>
      <c r="W369" s="129"/>
      <c r="X369" s="129"/>
      <c r="Y369" s="129"/>
      <c r="Z369" s="129"/>
      <c r="AA369" s="129"/>
      <c r="AB369" s="129"/>
      <c r="AC369" s="129"/>
      <c r="AD369" s="129"/>
      <c r="AE369" s="129"/>
      <c r="AF369" s="129"/>
      <c r="AG369" s="129"/>
      <c r="AH369" s="129"/>
      <c r="AI369" s="129"/>
      <c r="AJ369" s="129"/>
      <c r="AL369" s="106"/>
      <c r="AM369" s="106"/>
      <c r="AN369" s="106"/>
      <c r="AO369" s="106"/>
      <c r="AP369" s="106"/>
      <c r="AQ369" s="106"/>
      <c r="AR369" s="106"/>
      <c r="AS369" s="106"/>
      <c r="AT369" s="106"/>
      <c r="AU369" s="106"/>
      <c r="AV369" s="106"/>
      <c r="AW369" s="106"/>
    </row>
    <row r="370" spans="1:49" s="102" customFormat="1" ht="15.75">
      <c r="A370" s="126"/>
      <c r="B370" s="127"/>
      <c r="C370" s="128"/>
      <c r="D370" s="128"/>
      <c r="E370" s="128"/>
      <c r="F370" s="129"/>
      <c r="G370" s="129"/>
      <c r="H370" s="129"/>
      <c r="I370" s="129"/>
      <c r="J370" s="129"/>
      <c r="K370" s="129"/>
      <c r="L370" s="129"/>
      <c r="M370" s="129"/>
      <c r="N370" s="129"/>
      <c r="O370" s="129"/>
      <c r="P370" s="129"/>
      <c r="Q370" s="129"/>
      <c r="R370" s="129"/>
      <c r="S370" s="129"/>
      <c r="T370" s="129"/>
      <c r="U370" s="129"/>
      <c r="V370" s="129"/>
      <c r="W370" s="129"/>
      <c r="X370" s="129"/>
      <c r="Y370" s="129"/>
      <c r="Z370" s="129"/>
      <c r="AA370" s="129"/>
      <c r="AB370" s="129"/>
      <c r="AC370" s="129"/>
      <c r="AD370" s="129"/>
      <c r="AE370" s="129"/>
      <c r="AF370" s="129"/>
      <c r="AG370" s="129"/>
      <c r="AH370" s="129"/>
      <c r="AI370" s="129"/>
      <c r="AJ370" s="129"/>
      <c r="AL370" s="106"/>
      <c r="AM370" s="106"/>
      <c r="AN370" s="106"/>
      <c r="AO370" s="106"/>
      <c r="AP370" s="106"/>
      <c r="AQ370" s="106"/>
      <c r="AR370" s="106"/>
      <c r="AS370" s="106"/>
      <c r="AT370" s="106"/>
      <c r="AU370" s="106"/>
      <c r="AV370" s="106"/>
      <c r="AW370" s="106"/>
    </row>
    <row r="371" spans="1:49" s="102" customFormat="1" ht="15.75">
      <c r="A371" s="126"/>
      <c r="B371" s="127"/>
      <c r="C371" s="128"/>
      <c r="D371" s="128"/>
      <c r="E371" s="128"/>
      <c r="F371" s="129"/>
      <c r="G371" s="129"/>
      <c r="H371" s="129"/>
      <c r="I371" s="129"/>
      <c r="J371" s="129"/>
      <c r="K371" s="129"/>
      <c r="L371" s="129"/>
      <c r="M371" s="129"/>
      <c r="N371" s="129"/>
      <c r="O371" s="129"/>
      <c r="P371" s="129"/>
      <c r="Q371" s="129"/>
      <c r="R371" s="129"/>
      <c r="S371" s="129"/>
      <c r="T371" s="129"/>
      <c r="U371" s="129"/>
      <c r="V371" s="129"/>
      <c r="W371" s="129"/>
      <c r="X371" s="129"/>
      <c r="Y371" s="129"/>
      <c r="Z371" s="129"/>
      <c r="AA371" s="129"/>
      <c r="AB371" s="129"/>
      <c r="AC371" s="129"/>
      <c r="AD371" s="129"/>
      <c r="AE371" s="129"/>
      <c r="AF371" s="129"/>
      <c r="AG371" s="129"/>
      <c r="AH371" s="129"/>
      <c r="AI371" s="129"/>
      <c r="AJ371" s="129"/>
      <c r="AL371" s="106"/>
      <c r="AM371" s="106"/>
      <c r="AN371" s="106"/>
      <c r="AO371" s="106"/>
      <c r="AP371" s="106"/>
      <c r="AQ371" s="106"/>
      <c r="AR371" s="106"/>
      <c r="AS371" s="106"/>
      <c r="AT371" s="106"/>
      <c r="AU371" s="106"/>
      <c r="AV371" s="106"/>
      <c r="AW371" s="106"/>
    </row>
  </sheetData>
  <mergeCells count="51">
    <mergeCell ref="A1:N1"/>
    <mergeCell ref="AA1:AK1"/>
    <mergeCell ref="A2:N2"/>
    <mergeCell ref="AA2:AK2"/>
    <mergeCell ref="A3:AK3"/>
    <mergeCell ref="A4:AK4"/>
    <mergeCell ref="K8:N8"/>
    <mergeCell ref="X8:Y8"/>
    <mergeCell ref="AA8:AB8"/>
    <mergeCell ref="AF8:AG8"/>
    <mergeCell ref="AI8:AJ8"/>
    <mergeCell ref="R6:R7"/>
    <mergeCell ref="R8:R9"/>
    <mergeCell ref="S8:S9"/>
    <mergeCell ref="T8:T9"/>
    <mergeCell ref="U8:U9"/>
    <mergeCell ref="V8:V9"/>
    <mergeCell ref="W8:W9"/>
    <mergeCell ref="Z8:Z9"/>
    <mergeCell ref="AC8:AC9"/>
    <mergeCell ref="AD8:AD9"/>
    <mergeCell ref="B39:Q39"/>
    <mergeCell ref="A6:A9"/>
    <mergeCell ref="B6:B9"/>
    <mergeCell ref="C6:C9"/>
    <mergeCell ref="D6:D9"/>
    <mergeCell ref="E6:E9"/>
    <mergeCell ref="F8:F9"/>
    <mergeCell ref="G8:G9"/>
    <mergeCell ref="H8:H9"/>
    <mergeCell ref="I8:I9"/>
    <mergeCell ref="J8:J9"/>
    <mergeCell ref="O8:O9"/>
    <mergeCell ref="P8:P9"/>
    <mergeCell ref="Q8:Q9"/>
    <mergeCell ref="AE8:AE9"/>
    <mergeCell ref="AH8:AH9"/>
    <mergeCell ref="AK6:AK9"/>
    <mergeCell ref="AN10:AN11"/>
    <mergeCell ref="F6:H7"/>
    <mergeCell ref="O6:Q7"/>
    <mergeCell ref="I6:N7"/>
    <mergeCell ref="S6:T7"/>
    <mergeCell ref="U6:V7"/>
    <mergeCell ref="AC6:AD7"/>
    <mergeCell ref="W6:Y7"/>
    <mergeCell ref="Z6:AB7"/>
    <mergeCell ref="AE6:AG7"/>
    <mergeCell ref="AH6:AJ7"/>
    <mergeCell ref="AN9:AQ9"/>
    <mergeCell ref="AO10:AQ10"/>
  </mergeCells>
  <printOptions horizontalCentered="1"/>
  <pageMargins left="0.25" right="0.25" top="0.75" bottom="0.75" header="0.3" footer="0.3"/>
  <pageSetup paperSize="9" scale="45" fitToHeight="0" orientation="landscape"/>
  <headerFooter differentFirst="1"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C375"/>
  <sheetViews>
    <sheetView zoomScale="85" zoomScaleNormal="85" workbookViewId="0">
      <selection activeCell="A2" sqref="A2:H2"/>
    </sheetView>
  </sheetViews>
  <sheetFormatPr defaultColWidth="9.140625" defaultRowHeight="18.75"/>
  <cols>
    <col min="1" max="1" width="5.140625" style="85" customWidth="1"/>
    <col min="2" max="2" width="22.42578125" style="8" customWidth="1"/>
    <col min="3" max="3" width="14.85546875" style="9" customWidth="1"/>
    <col min="4" max="12" width="14.85546875" style="10" customWidth="1"/>
    <col min="13" max="14" width="17.42578125" style="10" hidden="1" customWidth="1"/>
    <col min="15" max="16" width="13.7109375" style="10" hidden="1" customWidth="1"/>
    <col min="17" max="17" width="13.42578125" style="10" customWidth="1"/>
    <col min="18" max="16384" width="9.140625" style="11"/>
  </cols>
  <sheetData>
    <row r="1" spans="1:22" ht="29.45" customHeight="1">
      <c r="A1" s="353" t="s">
        <v>187</v>
      </c>
      <c r="B1" s="353"/>
      <c r="C1" s="353"/>
      <c r="D1" s="353"/>
      <c r="E1" s="353"/>
      <c r="F1" s="353"/>
      <c r="G1" s="353"/>
      <c r="H1" s="353"/>
      <c r="I1" s="397" t="s">
        <v>17</v>
      </c>
      <c r="J1" s="397"/>
      <c r="K1" s="397"/>
      <c r="L1" s="397"/>
      <c r="M1" s="397"/>
      <c r="N1" s="397"/>
      <c r="O1" s="90"/>
      <c r="P1" s="90"/>
      <c r="Q1" s="90"/>
      <c r="R1" s="90"/>
    </row>
    <row r="2" spans="1:22" ht="31.9" customHeight="1">
      <c r="A2" s="376" t="s">
        <v>188</v>
      </c>
      <c r="B2" s="376"/>
      <c r="C2" s="376"/>
      <c r="D2" s="376"/>
      <c r="E2" s="376"/>
      <c r="F2" s="376"/>
      <c r="G2" s="376"/>
      <c r="H2" s="376"/>
      <c r="I2" s="398" t="s">
        <v>108</v>
      </c>
      <c r="J2" s="398"/>
      <c r="K2" s="398"/>
      <c r="L2" s="398"/>
      <c r="M2" s="398"/>
      <c r="N2" s="398"/>
      <c r="O2" s="90"/>
      <c r="P2" s="90"/>
      <c r="Q2" s="90"/>
      <c r="R2" s="90"/>
    </row>
    <row r="3" spans="1:22" ht="32.450000000000003" customHeight="1">
      <c r="A3" s="422" t="s">
        <v>146</v>
      </c>
      <c r="B3" s="422"/>
      <c r="C3" s="422"/>
      <c r="D3" s="422"/>
      <c r="E3" s="422"/>
      <c r="F3" s="422"/>
      <c r="G3" s="422"/>
      <c r="H3" s="422"/>
      <c r="I3" s="422"/>
      <c r="J3" s="422"/>
      <c r="K3" s="422"/>
      <c r="L3" s="422"/>
      <c r="M3" s="422"/>
      <c r="N3" s="422"/>
      <c r="O3" s="422"/>
      <c r="P3" s="422"/>
      <c r="Q3" s="422"/>
      <c r="R3" s="93"/>
      <c r="S3" s="93"/>
      <c r="T3" s="93"/>
      <c r="U3" s="93"/>
      <c r="V3" s="93"/>
    </row>
    <row r="4" spans="1:22" ht="34.15" customHeight="1">
      <c r="A4" s="351" t="s">
        <v>189</v>
      </c>
      <c r="B4" s="351"/>
      <c r="C4" s="351"/>
      <c r="D4" s="351"/>
      <c r="E4" s="351"/>
      <c r="F4" s="351"/>
      <c r="G4" s="351"/>
      <c r="H4" s="351"/>
      <c r="I4" s="351"/>
      <c r="J4" s="351"/>
      <c r="K4" s="351"/>
      <c r="L4" s="351"/>
      <c r="M4" s="351"/>
      <c r="N4" s="351"/>
      <c r="O4" s="351"/>
      <c r="P4" s="351"/>
      <c r="Q4" s="351"/>
    </row>
    <row r="5" spans="1:22" s="2" customFormat="1" ht="30" customHeight="1">
      <c r="A5" s="421" t="s">
        <v>0</v>
      </c>
      <c r="B5" s="421"/>
      <c r="C5" s="421"/>
      <c r="D5" s="421"/>
      <c r="E5" s="421"/>
      <c r="F5" s="421"/>
      <c r="G5" s="421"/>
      <c r="H5" s="421"/>
      <c r="I5" s="421"/>
      <c r="J5" s="421"/>
      <c r="K5" s="421"/>
      <c r="L5" s="421"/>
      <c r="M5" s="421"/>
      <c r="N5" s="421"/>
      <c r="O5" s="421"/>
      <c r="P5" s="421"/>
      <c r="Q5" s="421"/>
      <c r="R5" s="11"/>
    </row>
    <row r="6" spans="1:22" s="84" customFormat="1" ht="20.25" customHeight="1">
      <c r="A6" s="358" t="s">
        <v>18</v>
      </c>
      <c r="B6" s="358" t="s">
        <v>19</v>
      </c>
      <c r="C6" s="358" t="s">
        <v>23</v>
      </c>
      <c r="D6" s="358" t="s">
        <v>190</v>
      </c>
      <c r="E6" s="362" t="s">
        <v>191</v>
      </c>
      <c r="F6" s="363"/>
      <c r="G6" s="363"/>
      <c r="H6" s="363"/>
      <c r="I6" s="362" t="s">
        <v>121</v>
      </c>
      <c r="J6" s="363"/>
      <c r="K6" s="363"/>
      <c r="L6" s="363"/>
      <c r="M6" s="91"/>
      <c r="N6" s="91"/>
      <c r="O6" s="91"/>
      <c r="P6" s="92"/>
      <c r="Q6" s="358" t="s">
        <v>3</v>
      </c>
      <c r="R6" s="419"/>
      <c r="S6" s="362" t="s">
        <v>192</v>
      </c>
      <c r="T6" s="363"/>
      <c r="U6" s="363"/>
      <c r="V6" s="363"/>
    </row>
    <row r="7" spans="1:22" s="3" customFormat="1" ht="14.25" customHeight="1">
      <c r="A7" s="360"/>
      <c r="B7" s="360"/>
      <c r="C7" s="360"/>
      <c r="D7" s="360"/>
      <c r="E7" s="365"/>
      <c r="F7" s="366"/>
      <c r="G7" s="366"/>
      <c r="H7" s="366"/>
      <c r="I7" s="365"/>
      <c r="J7" s="366"/>
      <c r="K7" s="366"/>
      <c r="L7" s="366"/>
      <c r="M7" s="355" t="s">
        <v>193</v>
      </c>
      <c r="N7" s="355"/>
      <c r="O7" s="355"/>
      <c r="P7" s="355"/>
      <c r="Q7" s="360"/>
      <c r="R7" s="419"/>
      <c r="S7" s="365"/>
      <c r="T7" s="366"/>
      <c r="U7" s="366"/>
      <c r="V7" s="366"/>
    </row>
    <row r="8" spans="1:22" s="3" customFormat="1" ht="65.25" customHeight="1">
      <c r="A8" s="360"/>
      <c r="B8" s="360"/>
      <c r="C8" s="360"/>
      <c r="D8" s="360"/>
      <c r="E8" s="355" t="s">
        <v>194</v>
      </c>
      <c r="F8" s="355"/>
      <c r="G8" s="355" t="s">
        <v>195</v>
      </c>
      <c r="H8" s="355" t="s">
        <v>196</v>
      </c>
      <c r="I8" s="355" t="s">
        <v>194</v>
      </c>
      <c r="J8" s="355"/>
      <c r="K8" s="355" t="s">
        <v>195</v>
      </c>
      <c r="L8" s="355" t="s">
        <v>196</v>
      </c>
      <c r="M8" s="355" t="s">
        <v>197</v>
      </c>
      <c r="N8" s="355"/>
      <c r="O8" s="355" t="s">
        <v>195</v>
      </c>
      <c r="P8" s="355" t="s">
        <v>196</v>
      </c>
      <c r="Q8" s="360"/>
      <c r="R8" s="419"/>
      <c r="S8" s="355" t="s">
        <v>194</v>
      </c>
      <c r="T8" s="355"/>
      <c r="U8" s="355" t="s">
        <v>195</v>
      </c>
      <c r="V8" s="355" t="s">
        <v>196</v>
      </c>
    </row>
    <row r="9" spans="1:22" s="3" customFormat="1" ht="52.5" customHeight="1">
      <c r="A9" s="359"/>
      <c r="B9" s="359"/>
      <c r="C9" s="359"/>
      <c r="D9" s="359"/>
      <c r="E9" s="15" t="s">
        <v>198</v>
      </c>
      <c r="F9" s="15" t="s">
        <v>199</v>
      </c>
      <c r="G9" s="355"/>
      <c r="H9" s="355"/>
      <c r="I9" s="15" t="s">
        <v>198</v>
      </c>
      <c r="J9" s="15" t="s">
        <v>199</v>
      </c>
      <c r="K9" s="355"/>
      <c r="L9" s="355"/>
      <c r="M9" s="15" t="s">
        <v>198</v>
      </c>
      <c r="N9" s="15" t="s">
        <v>199</v>
      </c>
      <c r="O9" s="355"/>
      <c r="P9" s="355"/>
      <c r="Q9" s="359"/>
      <c r="R9" s="9"/>
      <c r="S9" s="15" t="s">
        <v>198</v>
      </c>
      <c r="T9" s="15" t="s">
        <v>199</v>
      </c>
      <c r="U9" s="355"/>
      <c r="V9" s="355"/>
    </row>
    <row r="10" spans="1:22" s="4" customFormat="1" ht="21.4" customHeight="1">
      <c r="A10" s="15">
        <v>1</v>
      </c>
      <c r="B10" s="15">
        <v>2</v>
      </c>
      <c r="C10" s="15">
        <v>3</v>
      </c>
      <c r="D10" s="15">
        <v>4</v>
      </c>
      <c r="E10" s="15">
        <v>5</v>
      </c>
      <c r="F10" s="15">
        <v>6</v>
      </c>
      <c r="G10" s="15">
        <v>7</v>
      </c>
      <c r="H10" s="15">
        <v>8</v>
      </c>
      <c r="I10" s="15">
        <v>9</v>
      </c>
      <c r="J10" s="15">
        <v>10</v>
      </c>
      <c r="K10" s="15">
        <v>11</v>
      </c>
      <c r="L10" s="15">
        <v>12</v>
      </c>
      <c r="M10" s="15">
        <v>9</v>
      </c>
      <c r="N10" s="15">
        <v>10</v>
      </c>
      <c r="O10" s="15">
        <v>11</v>
      </c>
      <c r="P10" s="15">
        <v>12</v>
      </c>
      <c r="Q10" s="15">
        <v>13</v>
      </c>
    </row>
    <row r="11" spans="1:22" ht="36.75" customHeight="1">
      <c r="A11" s="86"/>
      <c r="B11" s="25" t="s">
        <v>9</v>
      </c>
      <c r="C11" s="23"/>
      <c r="D11" s="24"/>
      <c r="E11" s="24"/>
      <c r="F11" s="24"/>
      <c r="G11" s="24"/>
      <c r="H11" s="24"/>
      <c r="I11" s="24"/>
      <c r="J11" s="24"/>
      <c r="K11" s="24"/>
      <c r="L11" s="24"/>
      <c r="M11" s="24"/>
      <c r="N11" s="24"/>
      <c r="O11" s="24"/>
      <c r="P11" s="24"/>
      <c r="Q11" s="24"/>
    </row>
    <row r="12" spans="1:22" s="5" customFormat="1" ht="36.75" customHeight="1">
      <c r="A12" s="20" t="s">
        <v>41</v>
      </c>
      <c r="B12" s="21" t="s">
        <v>62</v>
      </c>
      <c r="C12" s="25"/>
      <c r="D12" s="26"/>
      <c r="E12" s="26"/>
      <c r="F12" s="26"/>
      <c r="G12" s="26"/>
      <c r="H12" s="26"/>
      <c r="I12" s="26"/>
      <c r="J12" s="26"/>
      <c r="K12" s="26"/>
      <c r="L12" s="26"/>
      <c r="M12" s="26"/>
      <c r="N12" s="26"/>
      <c r="O12" s="26"/>
      <c r="P12" s="26"/>
      <c r="Q12" s="26"/>
    </row>
    <row r="13" spans="1:22" s="5" customFormat="1" ht="36.75" customHeight="1">
      <c r="A13" s="20" t="s">
        <v>46</v>
      </c>
      <c r="B13" s="21" t="s">
        <v>62</v>
      </c>
      <c r="C13" s="25"/>
      <c r="D13" s="26"/>
      <c r="E13" s="26"/>
      <c r="F13" s="26"/>
      <c r="G13" s="26"/>
      <c r="H13" s="26"/>
      <c r="I13" s="26"/>
      <c r="J13" s="26"/>
      <c r="K13" s="26"/>
      <c r="L13" s="26"/>
      <c r="M13" s="26"/>
      <c r="N13" s="26"/>
      <c r="O13" s="26"/>
      <c r="P13" s="26"/>
      <c r="Q13" s="26"/>
    </row>
    <row r="14" spans="1:22" s="5" customFormat="1" ht="36.75" customHeight="1">
      <c r="A14" s="20" t="s">
        <v>59</v>
      </c>
      <c r="B14" s="185" t="s">
        <v>63</v>
      </c>
      <c r="C14" s="25"/>
      <c r="D14" s="26"/>
      <c r="E14" s="26"/>
      <c r="F14" s="26"/>
      <c r="G14" s="26"/>
      <c r="H14" s="26"/>
      <c r="I14" s="26"/>
      <c r="J14" s="26"/>
      <c r="K14" s="26"/>
      <c r="L14" s="26"/>
      <c r="M14" s="26"/>
      <c r="N14" s="26"/>
      <c r="O14" s="26"/>
      <c r="P14" s="26"/>
      <c r="Q14" s="26"/>
    </row>
    <row r="15" spans="1:22" s="5" customFormat="1" ht="8.25" customHeight="1">
      <c r="A15" s="7"/>
      <c r="B15" s="8"/>
      <c r="C15" s="87"/>
      <c r="D15" s="31"/>
      <c r="E15" s="31"/>
      <c r="F15" s="31"/>
      <c r="G15" s="31"/>
      <c r="H15" s="31"/>
      <c r="I15" s="31"/>
      <c r="J15" s="31"/>
      <c r="K15" s="31"/>
      <c r="L15" s="31"/>
      <c r="M15" s="31"/>
      <c r="N15" s="31"/>
      <c r="O15" s="31"/>
      <c r="P15" s="31"/>
      <c r="Q15" s="31"/>
    </row>
    <row r="16" spans="1:22" s="1" customFormat="1" ht="35.25" customHeight="1">
      <c r="A16" s="88"/>
      <c r="B16" s="372" t="s">
        <v>140</v>
      </c>
      <c r="C16" s="372"/>
      <c r="D16" s="372"/>
      <c r="E16" s="372"/>
      <c r="F16" s="372"/>
      <c r="G16" s="372"/>
      <c r="H16" s="372"/>
      <c r="I16" s="372"/>
      <c r="J16" s="372"/>
      <c r="K16" s="372"/>
      <c r="L16" s="372"/>
      <c r="M16" s="372"/>
      <c r="N16" s="372"/>
      <c r="O16" s="372"/>
      <c r="P16" s="372"/>
      <c r="Q16" s="372"/>
    </row>
    <row r="17" spans="1:17" ht="0.75" customHeight="1"/>
    <row r="18" spans="1:17" s="6" customFormat="1" ht="25.5" customHeight="1">
      <c r="A18" s="7"/>
      <c r="B18" s="373" t="s">
        <v>157</v>
      </c>
      <c r="C18" s="373"/>
      <c r="D18" s="373"/>
      <c r="E18" s="373"/>
      <c r="F18" s="373"/>
      <c r="G18" s="373"/>
      <c r="H18" s="373"/>
      <c r="I18" s="373"/>
      <c r="J18" s="373"/>
      <c r="K18" s="373"/>
      <c r="L18" s="373"/>
      <c r="M18" s="373"/>
      <c r="N18" s="373"/>
      <c r="O18" s="373"/>
      <c r="P18" s="373"/>
      <c r="Q18" s="373"/>
    </row>
    <row r="19" spans="1:17" s="6" customFormat="1" ht="25.5" customHeight="1">
      <c r="A19" s="7"/>
      <c r="B19" s="89" t="s">
        <v>200</v>
      </c>
      <c r="C19" s="7"/>
      <c r="D19" s="7"/>
      <c r="E19" s="7"/>
      <c r="F19" s="7"/>
      <c r="G19" s="7"/>
      <c r="H19" s="7"/>
      <c r="I19" s="7"/>
      <c r="J19" s="7"/>
      <c r="K19" s="7"/>
      <c r="L19" s="7"/>
      <c r="M19" s="7"/>
      <c r="N19" s="7"/>
      <c r="O19" s="7"/>
      <c r="P19" s="7"/>
    </row>
    <row r="20" spans="1:17" s="6" customFormat="1" ht="25.5" customHeight="1">
      <c r="A20" s="7"/>
      <c r="C20" s="7"/>
      <c r="D20" s="7"/>
      <c r="E20" s="7"/>
      <c r="F20" s="7"/>
      <c r="G20" s="7"/>
      <c r="H20" s="7"/>
      <c r="I20" s="7"/>
      <c r="J20" s="7"/>
      <c r="K20" s="7"/>
      <c r="L20" s="7"/>
      <c r="M20" s="7"/>
      <c r="N20" s="7"/>
      <c r="O20" s="7"/>
      <c r="P20" s="7"/>
    </row>
    <row r="21" spans="1:17" s="6" customFormat="1" ht="25.5" customHeight="1">
      <c r="A21" s="7"/>
    </row>
    <row r="22" spans="1:17" s="6" customFormat="1" ht="25.5" customHeight="1">
      <c r="A22" s="7"/>
      <c r="C22" s="7"/>
      <c r="D22" s="7"/>
      <c r="E22" s="7"/>
      <c r="F22" s="7"/>
      <c r="G22" s="7"/>
      <c r="H22" s="7"/>
      <c r="I22" s="7"/>
      <c r="J22" s="7"/>
      <c r="K22" s="7"/>
      <c r="L22" s="7"/>
      <c r="M22" s="7"/>
      <c r="N22" s="7"/>
      <c r="O22" s="7"/>
      <c r="P22" s="7"/>
    </row>
    <row r="23" spans="1:17" s="6" customFormat="1" ht="25.5" customHeight="1">
      <c r="A23" s="7"/>
      <c r="C23" s="7"/>
      <c r="D23" s="7"/>
      <c r="E23" s="7"/>
      <c r="F23" s="7"/>
      <c r="G23" s="7"/>
      <c r="H23" s="7"/>
      <c r="I23" s="7"/>
      <c r="J23" s="7"/>
      <c r="K23" s="7"/>
      <c r="L23" s="7"/>
      <c r="M23" s="7"/>
      <c r="N23" s="7"/>
      <c r="O23" s="7"/>
      <c r="P23" s="7"/>
    </row>
    <row r="24" spans="1:17" s="6" customFormat="1" ht="25.5" customHeight="1">
      <c r="A24" s="7"/>
      <c r="C24" s="7"/>
      <c r="D24" s="7"/>
      <c r="E24" s="7"/>
      <c r="F24" s="7"/>
      <c r="G24" s="7"/>
      <c r="H24" s="7"/>
      <c r="I24" s="7"/>
      <c r="J24" s="7"/>
      <c r="K24" s="7"/>
      <c r="L24" s="7"/>
      <c r="M24" s="7"/>
      <c r="N24" s="7"/>
      <c r="O24" s="7"/>
      <c r="P24" s="7"/>
    </row>
    <row r="25" spans="1:17" s="6" customFormat="1" ht="25.5" customHeight="1">
      <c r="A25" s="7"/>
      <c r="C25" s="7"/>
      <c r="D25" s="7"/>
      <c r="E25" s="7"/>
      <c r="F25" s="7"/>
      <c r="G25" s="7"/>
      <c r="H25" s="7"/>
      <c r="I25" s="7"/>
      <c r="J25" s="7"/>
      <c r="K25" s="7"/>
      <c r="L25" s="7"/>
      <c r="M25" s="7"/>
      <c r="N25" s="7"/>
      <c r="O25" s="7"/>
      <c r="P25" s="7"/>
    </row>
    <row r="26" spans="1:17" s="6" customFormat="1" ht="25.5" customHeight="1">
      <c r="A26" s="7"/>
      <c r="C26" s="7"/>
      <c r="D26" s="7"/>
      <c r="E26" s="7"/>
      <c r="F26" s="7"/>
      <c r="G26" s="7"/>
      <c r="H26" s="7"/>
      <c r="I26" s="7"/>
      <c r="J26" s="7"/>
      <c r="K26" s="7"/>
      <c r="L26" s="7"/>
      <c r="M26" s="7"/>
      <c r="N26" s="7"/>
      <c r="O26" s="7"/>
      <c r="P26" s="7"/>
    </row>
    <row r="27" spans="1:17" s="6" customFormat="1" ht="25.5" customHeight="1">
      <c r="A27" s="7"/>
      <c r="C27" s="7"/>
      <c r="D27" s="7"/>
      <c r="E27" s="7"/>
      <c r="F27" s="7"/>
      <c r="G27" s="7"/>
      <c r="H27" s="7"/>
      <c r="I27" s="7"/>
      <c r="J27" s="7"/>
      <c r="K27" s="7"/>
      <c r="L27" s="7"/>
      <c r="M27" s="7"/>
      <c r="N27" s="7"/>
      <c r="O27" s="7"/>
      <c r="P27" s="7"/>
    </row>
    <row r="28" spans="1:17" s="6" customFormat="1" ht="25.5" customHeight="1">
      <c r="A28" s="7"/>
      <c r="C28" s="7"/>
      <c r="D28" s="7"/>
      <c r="E28" s="7"/>
      <c r="F28" s="7"/>
      <c r="G28" s="7"/>
      <c r="H28" s="7"/>
      <c r="I28" s="7"/>
      <c r="J28" s="7"/>
      <c r="K28" s="7"/>
      <c r="L28" s="7"/>
      <c r="M28" s="7"/>
      <c r="N28" s="7"/>
      <c r="O28" s="7"/>
      <c r="P28" s="7"/>
    </row>
    <row r="29" spans="1:17" s="6" customFormat="1" ht="25.5" hidden="1" customHeight="1">
      <c r="A29" s="7"/>
      <c r="C29" s="7"/>
      <c r="D29" s="7"/>
      <c r="E29" s="7"/>
      <c r="F29" s="7"/>
      <c r="G29" s="7"/>
      <c r="H29" s="7"/>
      <c r="I29" s="7"/>
      <c r="J29" s="7"/>
      <c r="K29" s="7"/>
      <c r="L29" s="7"/>
      <c r="M29" s="7"/>
      <c r="N29" s="7"/>
      <c r="O29" s="7"/>
      <c r="P29" s="7"/>
    </row>
    <row r="30" spans="1:17" s="6" customFormat="1" ht="25.5" hidden="1" customHeight="1">
      <c r="A30" s="7"/>
      <c r="C30" s="7"/>
      <c r="D30" s="7"/>
      <c r="E30" s="7"/>
      <c r="F30" s="7"/>
      <c r="G30" s="7"/>
      <c r="H30" s="7"/>
      <c r="I30" s="7"/>
      <c r="J30" s="7"/>
      <c r="K30" s="7"/>
      <c r="L30" s="7"/>
      <c r="M30" s="7"/>
      <c r="N30" s="7"/>
      <c r="O30" s="7"/>
      <c r="P30" s="7"/>
    </row>
    <row r="31" spans="1:17" s="6" customFormat="1" ht="25.5" hidden="1" customHeight="1"/>
    <row r="32" spans="1:17" s="6" customFormat="1" ht="25.5" hidden="1" customHeight="1"/>
    <row r="33" spans="1:29" s="6" customFormat="1" ht="25.5" hidden="1" customHeight="1">
      <c r="A33" s="7"/>
      <c r="C33" s="7"/>
      <c r="D33" s="7"/>
      <c r="E33" s="7"/>
      <c r="F33" s="7"/>
      <c r="G33" s="7"/>
      <c r="H33" s="7"/>
      <c r="I33" s="7"/>
      <c r="J33" s="7"/>
      <c r="K33" s="7"/>
      <c r="L33" s="7"/>
      <c r="M33" s="7"/>
      <c r="N33" s="7"/>
      <c r="O33" s="7"/>
      <c r="P33" s="7"/>
    </row>
    <row r="34" spans="1:29" s="6" customFormat="1" ht="25.5" hidden="1" customHeight="1"/>
    <row r="35" spans="1:29" s="6" customFormat="1" ht="25.5" hidden="1" customHeight="1"/>
    <row r="36" spans="1:29" s="6" customFormat="1" ht="25.5" hidden="1" customHeight="1"/>
    <row r="37" spans="1:29" s="6" customFormat="1" ht="25.5" hidden="1" customHeight="1"/>
    <row r="38" spans="1:29" s="6" customFormat="1" ht="25.5" hidden="1" customHeight="1"/>
    <row r="39" spans="1:29" ht="19.899999999999999" customHeight="1">
      <c r="B39" s="420"/>
      <c r="C39" s="420"/>
      <c r="D39" s="420"/>
      <c r="E39" s="420"/>
      <c r="F39" s="420"/>
      <c r="G39" s="420"/>
      <c r="H39" s="420"/>
      <c r="I39" s="420"/>
      <c r="J39" s="420"/>
      <c r="K39" s="420"/>
      <c r="L39" s="420"/>
      <c r="M39" s="29"/>
      <c r="N39" s="29"/>
      <c r="O39" s="29"/>
      <c r="P39" s="29"/>
    </row>
    <row r="40" spans="1:29" ht="19.899999999999999" customHeight="1"/>
    <row r="41" spans="1:29" ht="19.899999999999999" customHeight="1"/>
    <row r="42" spans="1:29" ht="19.899999999999999" customHeight="1"/>
    <row r="43" spans="1:29" ht="19.899999999999999" customHeight="1"/>
    <row r="44" spans="1:29" ht="19.899999999999999" customHeight="1"/>
    <row r="45" spans="1:29" s="10" customFormat="1" ht="19.899999999999999" customHeight="1">
      <c r="A45" s="85"/>
      <c r="B45" s="8"/>
      <c r="C45" s="9"/>
      <c r="R45" s="11"/>
      <c r="S45" s="11"/>
      <c r="T45" s="11"/>
      <c r="U45" s="11"/>
      <c r="V45" s="11"/>
      <c r="W45" s="11"/>
      <c r="X45" s="11"/>
      <c r="Y45" s="11"/>
      <c r="Z45" s="11"/>
      <c r="AA45" s="11"/>
      <c r="AB45" s="11"/>
      <c r="AC45" s="11"/>
    </row>
    <row r="46" spans="1:29" s="10" customFormat="1" ht="19.899999999999999" customHeight="1">
      <c r="A46" s="85"/>
      <c r="B46" s="8"/>
      <c r="C46" s="9"/>
      <c r="R46" s="11"/>
      <c r="S46" s="11"/>
      <c r="T46" s="11"/>
      <c r="U46" s="11"/>
      <c r="V46" s="11"/>
      <c r="W46" s="11"/>
      <c r="X46" s="11"/>
      <c r="Y46" s="11"/>
      <c r="Z46" s="11"/>
      <c r="AA46" s="11"/>
      <c r="AB46" s="11"/>
      <c r="AC46" s="11"/>
    </row>
    <row r="47" spans="1:29" s="10" customFormat="1" ht="19.899999999999999" customHeight="1">
      <c r="A47" s="85"/>
      <c r="B47" s="8"/>
      <c r="C47" s="9"/>
      <c r="R47" s="11"/>
      <c r="S47" s="11"/>
      <c r="T47" s="11"/>
      <c r="U47" s="11"/>
      <c r="V47" s="11"/>
      <c r="W47" s="11"/>
      <c r="X47" s="11"/>
      <c r="Y47" s="11"/>
      <c r="Z47" s="11"/>
      <c r="AA47" s="11"/>
      <c r="AB47" s="11"/>
      <c r="AC47" s="11"/>
    </row>
    <row r="48" spans="1:29" s="10" customFormat="1" ht="19.899999999999999" customHeight="1">
      <c r="A48" s="85"/>
      <c r="B48" s="8"/>
      <c r="C48" s="9"/>
      <c r="R48" s="11"/>
      <c r="S48" s="11"/>
      <c r="T48" s="11"/>
      <c r="U48" s="11"/>
      <c r="V48" s="11"/>
      <c r="W48" s="11"/>
      <c r="X48" s="11"/>
      <c r="Y48" s="11"/>
      <c r="Z48" s="11"/>
      <c r="AA48" s="11"/>
      <c r="AB48" s="11"/>
      <c r="AC48" s="11"/>
    </row>
    <row r="49" spans="1:29" s="10" customFormat="1" ht="19.899999999999999" customHeight="1">
      <c r="A49" s="85"/>
      <c r="B49" s="8"/>
      <c r="C49" s="9"/>
      <c r="R49" s="11"/>
      <c r="S49" s="11"/>
      <c r="T49" s="11"/>
      <c r="U49" s="11"/>
      <c r="V49" s="11"/>
      <c r="W49" s="11"/>
      <c r="X49" s="11"/>
      <c r="Y49" s="11"/>
      <c r="Z49" s="11"/>
      <c r="AA49" s="11"/>
      <c r="AB49" s="11"/>
      <c r="AC49" s="11"/>
    </row>
    <row r="50" spans="1:29" s="10" customFormat="1" ht="19.899999999999999" customHeight="1">
      <c r="A50" s="85"/>
      <c r="B50" s="8"/>
      <c r="C50" s="9"/>
      <c r="R50" s="11"/>
      <c r="S50" s="11"/>
      <c r="T50" s="11"/>
      <c r="U50" s="11"/>
      <c r="V50" s="11"/>
      <c r="W50" s="11"/>
      <c r="X50" s="11"/>
      <c r="Y50" s="11"/>
      <c r="Z50" s="11"/>
      <c r="AA50" s="11"/>
      <c r="AB50" s="11"/>
      <c r="AC50" s="11"/>
    </row>
    <row r="51" spans="1:29" s="10" customFormat="1" ht="19.899999999999999" customHeight="1">
      <c r="A51" s="85"/>
      <c r="B51" s="8"/>
      <c r="C51" s="9"/>
      <c r="R51" s="11"/>
      <c r="S51" s="11"/>
      <c r="T51" s="11"/>
      <c r="U51" s="11"/>
      <c r="V51" s="11"/>
      <c r="W51" s="11"/>
      <c r="X51" s="11"/>
      <c r="Y51" s="11"/>
      <c r="Z51" s="11"/>
      <c r="AA51" s="11"/>
      <c r="AB51" s="11"/>
      <c r="AC51" s="11"/>
    </row>
    <row r="52" spans="1:29" s="10" customFormat="1" ht="19.899999999999999" customHeight="1">
      <c r="A52" s="85"/>
      <c r="B52" s="8"/>
      <c r="C52" s="9"/>
      <c r="R52" s="11"/>
      <c r="S52" s="11"/>
      <c r="T52" s="11"/>
      <c r="U52" s="11"/>
      <c r="V52" s="11"/>
      <c r="W52" s="11"/>
      <c r="X52" s="11"/>
      <c r="Y52" s="11"/>
      <c r="Z52" s="11"/>
      <c r="AA52" s="11"/>
      <c r="AB52" s="11"/>
      <c r="AC52" s="11"/>
    </row>
    <row r="53" spans="1:29" s="10" customFormat="1" ht="19.899999999999999" customHeight="1">
      <c r="A53" s="85"/>
      <c r="B53" s="8"/>
      <c r="C53" s="9"/>
      <c r="R53" s="11"/>
      <c r="S53" s="11"/>
      <c r="T53" s="11"/>
      <c r="U53" s="11"/>
      <c r="V53" s="11"/>
      <c r="W53" s="11"/>
      <c r="X53" s="11"/>
      <c r="Y53" s="11"/>
      <c r="Z53" s="11"/>
      <c r="AA53" s="11"/>
      <c r="AB53" s="11"/>
      <c r="AC53" s="11"/>
    </row>
    <row r="54" spans="1:29" s="10" customFormat="1">
      <c r="A54" s="85"/>
      <c r="B54" s="8"/>
      <c r="C54" s="9"/>
      <c r="R54" s="11"/>
      <c r="S54" s="11"/>
      <c r="T54" s="11"/>
      <c r="U54" s="11"/>
      <c r="V54" s="11"/>
      <c r="W54" s="11"/>
      <c r="X54" s="11"/>
      <c r="Y54" s="11"/>
      <c r="Z54" s="11"/>
      <c r="AA54" s="11"/>
      <c r="AB54" s="11"/>
      <c r="AC54" s="11"/>
    </row>
    <row r="55" spans="1:29" s="10" customFormat="1">
      <c r="A55" s="85"/>
      <c r="B55" s="8"/>
      <c r="C55" s="9"/>
      <c r="R55" s="11"/>
      <c r="S55" s="11"/>
      <c r="T55" s="11"/>
      <c r="U55" s="11"/>
      <c r="V55" s="11"/>
      <c r="W55" s="11"/>
      <c r="X55" s="11"/>
      <c r="Y55" s="11"/>
      <c r="Z55" s="11"/>
      <c r="AA55" s="11"/>
      <c r="AB55" s="11"/>
      <c r="AC55" s="11"/>
    </row>
    <row r="56" spans="1:29" s="10" customFormat="1">
      <c r="A56" s="85"/>
      <c r="B56" s="8"/>
      <c r="C56" s="9"/>
      <c r="R56" s="11"/>
      <c r="S56" s="11"/>
      <c r="T56" s="11"/>
      <c r="U56" s="11"/>
      <c r="V56" s="11"/>
      <c r="W56" s="11"/>
      <c r="X56" s="11"/>
      <c r="Y56" s="11"/>
      <c r="Z56" s="11"/>
      <c r="AA56" s="11"/>
      <c r="AB56" s="11"/>
      <c r="AC56" s="11"/>
    </row>
    <row r="57" spans="1:29" s="10" customFormat="1">
      <c r="A57" s="85"/>
      <c r="B57" s="8"/>
      <c r="C57" s="9"/>
      <c r="R57" s="11"/>
      <c r="S57" s="11"/>
      <c r="T57" s="11"/>
      <c r="U57" s="11"/>
      <c r="V57" s="11"/>
      <c r="W57" s="11"/>
      <c r="X57" s="11"/>
      <c r="Y57" s="11"/>
      <c r="Z57" s="11"/>
      <c r="AA57" s="11"/>
      <c r="AB57" s="11"/>
      <c r="AC57" s="11"/>
    </row>
    <row r="58" spans="1:29" s="10" customFormat="1">
      <c r="A58" s="85"/>
      <c r="B58" s="8"/>
      <c r="C58" s="9"/>
      <c r="R58" s="11"/>
      <c r="S58" s="11"/>
      <c r="T58" s="11"/>
      <c r="U58" s="11"/>
      <c r="V58" s="11"/>
      <c r="W58" s="11"/>
      <c r="X58" s="11"/>
      <c r="Y58" s="11"/>
      <c r="Z58" s="11"/>
      <c r="AA58" s="11"/>
      <c r="AB58" s="11"/>
      <c r="AC58" s="11"/>
    </row>
    <row r="59" spans="1:29" s="10" customFormat="1">
      <c r="A59" s="85"/>
      <c r="B59" s="8"/>
      <c r="C59" s="9"/>
      <c r="R59" s="11"/>
      <c r="S59" s="11"/>
      <c r="T59" s="11"/>
      <c r="U59" s="11"/>
      <c r="V59" s="11"/>
      <c r="W59" s="11"/>
      <c r="X59" s="11"/>
      <c r="Y59" s="11"/>
      <c r="Z59" s="11"/>
      <c r="AA59" s="11"/>
      <c r="AB59" s="11"/>
      <c r="AC59" s="11"/>
    </row>
    <row r="60" spans="1:29" s="10" customFormat="1">
      <c r="A60" s="85"/>
      <c r="B60" s="8"/>
      <c r="C60" s="9"/>
      <c r="R60" s="11"/>
      <c r="S60" s="11"/>
      <c r="T60" s="11"/>
      <c r="U60" s="11"/>
      <c r="V60" s="11"/>
      <c r="W60" s="11"/>
      <c r="X60" s="11"/>
      <c r="Y60" s="11"/>
      <c r="Z60" s="11"/>
      <c r="AA60" s="11"/>
      <c r="AB60" s="11"/>
      <c r="AC60" s="11"/>
    </row>
    <row r="61" spans="1:29" s="10" customFormat="1">
      <c r="A61" s="85"/>
      <c r="B61" s="8"/>
      <c r="C61" s="9"/>
      <c r="R61" s="11"/>
      <c r="S61" s="11"/>
      <c r="T61" s="11"/>
      <c r="U61" s="11"/>
      <c r="V61" s="11"/>
      <c r="W61" s="11"/>
      <c r="X61" s="11"/>
      <c r="Y61" s="11"/>
      <c r="Z61" s="11"/>
      <c r="AA61" s="11"/>
      <c r="AB61" s="11"/>
      <c r="AC61" s="11"/>
    </row>
    <row r="62" spans="1:29" s="10" customFormat="1">
      <c r="A62" s="85"/>
      <c r="B62" s="8"/>
      <c r="C62" s="9"/>
      <c r="R62" s="11"/>
      <c r="S62" s="11"/>
      <c r="T62" s="11"/>
      <c r="U62" s="11"/>
      <c r="V62" s="11"/>
      <c r="W62" s="11"/>
      <c r="X62" s="11"/>
      <c r="Y62" s="11"/>
      <c r="Z62" s="11"/>
      <c r="AA62" s="11"/>
      <c r="AB62" s="11"/>
      <c r="AC62" s="11"/>
    </row>
    <row r="63" spans="1:29" s="10" customFormat="1">
      <c r="A63" s="85"/>
      <c r="B63" s="8"/>
      <c r="C63" s="9"/>
      <c r="R63" s="11"/>
      <c r="S63" s="11"/>
      <c r="T63" s="11"/>
      <c r="U63" s="11"/>
      <c r="V63" s="11"/>
      <c r="W63" s="11"/>
      <c r="X63" s="11"/>
      <c r="Y63" s="11"/>
      <c r="Z63" s="11"/>
      <c r="AA63" s="11"/>
      <c r="AB63" s="11"/>
      <c r="AC63" s="11"/>
    </row>
    <row r="64" spans="1:29" s="10" customFormat="1">
      <c r="A64" s="85"/>
      <c r="B64" s="8"/>
      <c r="C64" s="9"/>
      <c r="R64" s="11"/>
      <c r="S64" s="11"/>
      <c r="T64" s="11"/>
      <c r="U64" s="11"/>
      <c r="V64" s="11"/>
      <c r="W64" s="11"/>
      <c r="X64" s="11"/>
      <c r="Y64" s="11"/>
      <c r="Z64" s="11"/>
      <c r="AA64" s="11"/>
      <c r="AB64" s="11"/>
      <c r="AC64" s="11"/>
    </row>
    <row r="65" spans="1:29" s="10" customFormat="1">
      <c r="A65" s="85"/>
      <c r="B65" s="8"/>
      <c r="C65" s="9"/>
      <c r="R65" s="11"/>
      <c r="S65" s="11"/>
      <c r="T65" s="11"/>
      <c r="U65" s="11"/>
      <c r="V65" s="11"/>
      <c r="W65" s="11"/>
      <c r="X65" s="11"/>
      <c r="Y65" s="11"/>
      <c r="Z65" s="11"/>
      <c r="AA65" s="11"/>
      <c r="AB65" s="11"/>
      <c r="AC65" s="11"/>
    </row>
    <row r="66" spans="1:29" s="10" customFormat="1">
      <c r="A66" s="85"/>
      <c r="B66" s="8"/>
      <c r="C66" s="9"/>
      <c r="R66" s="11"/>
      <c r="S66" s="11"/>
      <c r="T66" s="11"/>
      <c r="U66" s="11"/>
      <c r="V66" s="11"/>
      <c r="W66" s="11"/>
      <c r="X66" s="11"/>
      <c r="Y66" s="11"/>
      <c r="Z66" s="11"/>
      <c r="AA66" s="11"/>
      <c r="AB66" s="11"/>
      <c r="AC66" s="11"/>
    </row>
    <row r="67" spans="1:29" s="10" customFormat="1">
      <c r="A67" s="85"/>
      <c r="B67" s="8"/>
      <c r="C67" s="9"/>
      <c r="R67" s="11"/>
      <c r="S67" s="11"/>
      <c r="T67" s="11"/>
      <c r="U67" s="11"/>
      <c r="V67" s="11"/>
      <c r="W67" s="11"/>
      <c r="X67" s="11"/>
      <c r="Y67" s="11"/>
      <c r="Z67" s="11"/>
      <c r="AA67" s="11"/>
      <c r="AB67" s="11"/>
      <c r="AC67" s="11"/>
    </row>
    <row r="68" spans="1:29" s="10" customFormat="1">
      <c r="A68" s="85"/>
      <c r="B68" s="8"/>
      <c r="C68" s="9"/>
      <c r="R68" s="11"/>
      <c r="S68" s="11"/>
      <c r="T68" s="11"/>
      <c r="U68" s="11"/>
      <c r="V68" s="11"/>
      <c r="W68" s="11"/>
      <c r="X68" s="11"/>
      <c r="Y68" s="11"/>
      <c r="Z68" s="11"/>
      <c r="AA68" s="11"/>
      <c r="AB68" s="11"/>
      <c r="AC68" s="11"/>
    </row>
    <row r="69" spans="1:29" s="10" customFormat="1">
      <c r="A69" s="85"/>
      <c r="B69" s="8"/>
      <c r="C69" s="9"/>
      <c r="R69" s="11"/>
      <c r="S69" s="11"/>
      <c r="T69" s="11"/>
      <c r="U69" s="11"/>
      <c r="V69" s="11"/>
      <c r="W69" s="11"/>
      <c r="X69" s="11"/>
      <c r="Y69" s="11"/>
      <c r="Z69" s="11"/>
      <c r="AA69" s="11"/>
      <c r="AB69" s="11"/>
      <c r="AC69" s="11"/>
    </row>
    <row r="70" spans="1:29" s="10" customFormat="1">
      <c r="A70" s="85"/>
      <c r="B70" s="8"/>
      <c r="C70" s="9"/>
      <c r="R70" s="11"/>
      <c r="S70" s="11"/>
      <c r="T70" s="11"/>
      <c r="U70" s="11"/>
      <c r="V70" s="11"/>
      <c r="W70" s="11"/>
      <c r="X70" s="11"/>
      <c r="Y70" s="11"/>
      <c r="Z70" s="11"/>
      <c r="AA70" s="11"/>
      <c r="AB70" s="11"/>
      <c r="AC70" s="11"/>
    </row>
    <row r="71" spans="1:29" s="10" customFormat="1">
      <c r="A71" s="85"/>
      <c r="B71" s="8"/>
      <c r="C71" s="9"/>
      <c r="R71" s="11"/>
      <c r="S71" s="11"/>
      <c r="T71" s="11"/>
      <c r="U71" s="11"/>
      <c r="V71" s="11"/>
      <c r="W71" s="11"/>
      <c r="X71" s="11"/>
      <c r="Y71" s="11"/>
      <c r="Z71" s="11"/>
      <c r="AA71" s="11"/>
      <c r="AB71" s="11"/>
      <c r="AC71" s="11"/>
    </row>
    <row r="72" spans="1:29" s="10" customFormat="1">
      <c r="A72" s="85"/>
      <c r="B72" s="8"/>
      <c r="C72" s="9"/>
      <c r="R72" s="11"/>
      <c r="S72" s="11"/>
      <c r="T72" s="11"/>
      <c r="U72" s="11"/>
      <c r="V72" s="11"/>
      <c r="W72" s="11"/>
      <c r="X72" s="11"/>
      <c r="Y72" s="11"/>
      <c r="Z72" s="11"/>
      <c r="AA72" s="11"/>
      <c r="AB72" s="11"/>
      <c r="AC72" s="11"/>
    </row>
    <row r="73" spans="1:29" s="10" customFormat="1">
      <c r="A73" s="85"/>
      <c r="B73" s="8"/>
      <c r="C73" s="9"/>
      <c r="R73" s="11"/>
      <c r="S73" s="11"/>
      <c r="T73" s="11"/>
      <c r="U73" s="11"/>
      <c r="V73" s="11"/>
      <c r="W73" s="11"/>
      <c r="X73" s="11"/>
      <c r="Y73" s="11"/>
      <c r="Z73" s="11"/>
      <c r="AA73" s="11"/>
      <c r="AB73" s="11"/>
      <c r="AC73" s="11"/>
    </row>
    <row r="74" spans="1:29" s="10" customFormat="1">
      <c r="A74" s="85"/>
      <c r="B74" s="8"/>
      <c r="C74" s="9"/>
      <c r="R74" s="11"/>
      <c r="S74" s="11"/>
      <c r="T74" s="11"/>
      <c r="U74" s="11"/>
      <c r="V74" s="11"/>
      <c r="W74" s="11"/>
      <c r="X74" s="11"/>
      <c r="Y74" s="11"/>
      <c r="Z74" s="11"/>
      <c r="AA74" s="11"/>
      <c r="AB74" s="11"/>
      <c r="AC74" s="11"/>
    </row>
    <row r="75" spans="1:29" s="10" customFormat="1">
      <c r="A75" s="85"/>
      <c r="B75" s="8"/>
      <c r="C75" s="9"/>
      <c r="R75" s="11"/>
      <c r="S75" s="11"/>
      <c r="T75" s="11"/>
      <c r="U75" s="11"/>
      <c r="V75" s="11"/>
      <c r="W75" s="11"/>
      <c r="X75" s="11"/>
      <c r="Y75" s="11"/>
      <c r="Z75" s="11"/>
      <c r="AA75" s="11"/>
      <c r="AB75" s="11"/>
      <c r="AC75" s="11"/>
    </row>
    <row r="76" spans="1:29" s="10" customFormat="1">
      <c r="A76" s="85"/>
      <c r="B76" s="8"/>
      <c r="C76" s="9"/>
      <c r="R76" s="11"/>
      <c r="S76" s="11"/>
      <c r="T76" s="11"/>
      <c r="U76" s="11"/>
      <c r="V76" s="11"/>
      <c r="W76" s="11"/>
      <c r="X76" s="11"/>
      <c r="Y76" s="11"/>
      <c r="Z76" s="11"/>
      <c r="AA76" s="11"/>
      <c r="AB76" s="11"/>
      <c r="AC76" s="11"/>
    </row>
    <row r="77" spans="1:29" s="10" customFormat="1">
      <c r="A77" s="85"/>
      <c r="B77" s="8"/>
      <c r="C77" s="9"/>
      <c r="R77" s="11"/>
      <c r="S77" s="11"/>
      <c r="T77" s="11"/>
      <c r="U77" s="11"/>
      <c r="V77" s="11"/>
      <c r="W77" s="11"/>
      <c r="X77" s="11"/>
      <c r="Y77" s="11"/>
      <c r="Z77" s="11"/>
      <c r="AA77" s="11"/>
      <c r="AB77" s="11"/>
      <c r="AC77" s="11"/>
    </row>
    <row r="78" spans="1:29" s="10" customFormat="1">
      <c r="A78" s="85"/>
      <c r="B78" s="8"/>
      <c r="C78" s="9"/>
      <c r="R78" s="11"/>
      <c r="S78" s="11"/>
      <c r="T78" s="11"/>
      <c r="U78" s="11"/>
      <c r="V78" s="11"/>
      <c r="W78" s="11"/>
      <c r="X78" s="11"/>
      <c r="Y78" s="11"/>
      <c r="Z78" s="11"/>
      <c r="AA78" s="11"/>
      <c r="AB78" s="11"/>
      <c r="AC78" s="11"/>
    </row>
    <row r="79" spans="1:29" s="10" customFormat="1">
      <c r="A79" s="85"/>
      <c r="B79" s="8"/>
      <c r="C79" s="9"/>
      <c r="R79" s="11"/>
      <c r="S79" s="11"/>
      <c r="T79" s="11"/>
      <c r="U79" s="11"/>
      <c r="V79" s="11"/>
      <c r="W79" s="11"/>
      <c r="X79" s="11"/>
      <c r="Y79" s="11"/>
      <c r="Z79" s="11"/>
      <c r="AA79" s="11"/>
      <c r="AB79" s="11"/>
      <c r="AC79" s="11"/>
    </row>
    <row r="80" spans="1:29" s="10" customFormat="1">
      <c r="A80" s="85"/>
      <c r="B80" s="8"/>
      <c r="C80" s="9"/>
      <c r="R80" s="11"/>
      <c r="S80" s="11"/>
      <c r="T80" s="11"/>
      <c r="U80" s="11"/>
      <c r="V80" s="11"/>
      <c r="W80" s="11"/>
      <c r="X80" s="11"/>
      <c r="Y80" s="11"/>
      <c r="Z80" s="11"/>
      <c r="AA80" s="11"/>
      <c r="AB80" s="11"/>
      <c r="AC80" s="11"/>
    </row>
    <row r="81" spans="1:29" s="10" customFormat="1">
      <c r="A81" s="85"/>
      <c r="B81" s="8"/>
      <c r="C81" s="9"/>
      <c r="R81" s="11"/>
      <c r="S81" s="11"/>
      <c r="T81" s="11"/>
      <c r="U81" s="11"/>
      <c r="V81" s="11"/>
      <c r="W81" s="11"/>
      <c r="X81" s="11"/>
      <c r="Y81" s="11"/>
      <c r="Z81" s="11"/>
      <c r="AA81" s="11"/>
      <c r="AB81" s="11"/>
      <c r="AC81" s="11"/>
    </row>
    <row r="82" spans="1:29" s="10" customFormat="1">
      <c r="A82" s="85"/>
      <c r="B82" s="8"/>
      <c r="C82" s="9"/>
      <c r="R82" s="11"/>
      <c r="S82" s="11"/>
      <c r="T82" s="11"/>
      <c r="U82" s="11"/>
      <c r="V82" s="11"/>
      <c r="W82" s="11"/>
      <c r="X82" s="11"/>
      <c r="Y82" s="11"/>
      <c r="Z82" s="11"/>
      <c r="AA82" s="11"/>
      <c r="AB82" s="11"/>
      <c r="AC82" s="11"/>
    </row>
    <row r="83" spans="1:29" s="10" customFormat="1">
      <c r="A83" s="85"/>
      <c r="B83" s="8"/>
      <c r="C83" s="9"/>
      <c r="R83" s="11"/>
      <c r="S83" s="11"/>
      <c r="T83" s="11"/>
      <c r="U83" s="11"/>
      <c r="V83" s="11"/>
      <c r="W83" s="11"/>
      <c r="X83" s="11"/>
      <c r="Y83" s="11"/>
      <c r="Z83" s="11"/>
      <c r="AA83" s="11"/>
      <c r="AB83" s="11"/>
      <c r="AC83" s="11"/>
    </row>
    <row r="84" spans="1:29" s="10" customFormat="1">
      <c r="A84" s="85"/>
      <c r="B84" s="8"/>
      <c r="C84" s="9"/>
      <c r="R84" s="11"/>
      <c r="S84" s="11"/>
      <c r="T84" s="11"/>
      <c r="U84" s="11"/>
      <c r="V84" s="11"/>
      <c r="W84" s="11"/>
      <c r="X84" s="11"/>
      <c r="Y84" s="11"/>
      <c r="Z84" s="11"/>
      <c r="AA84" s="11"/>
      <c r="AB84" s="11"/>
      <c r="AC84" s="11"/>
    </row>
    <row r="85" spans="1:29" s="10" customFormat="1">
      <c r="A85" s="85"/>
      <c r="B85" s="8"/>
      <c r="C85" s="9"/>
      <c r="R85" s="11"/>
      <c r="S85" s="11"/>
      <c r="T85" s="11"/>
      <c r="U85" s="11"/>
      <c r="V85" s="11"/>
      <c r="W85" s="11"/>
      <c r="X85" s="11"/>
      <c r="Y85" s="11"/>
      <c r="Z85" s="11"/>
      <c r="AA85" s="11"/>
      <c r="AB85" s="11"/>
      <c r="AC85" s="11"/>
    </row>
    <row r="86" spans="1:29" s="10" customFormat="1">
      <c r="A86" s="85"/>
      <c r="B86" s="8"/>
      <c r="C86" s="9"/>
      <c r="R86" s="11"/>
      <c r="S86" s="11"/>
      <c r="T86" s="11"/>
      <c r="U86" s="11"/>
      <c r="V86" s="11"/>
      <c r="W86" s="11"/>
      <c r="X86" s="11"/>
      <c r="Y86" s="11"/>
      <c r="Z86" s="11"/>
      <c r="AA86" s="11"/>
      <c r="AB86" s="11"/>
      <c r="AC86" s="11"/>
    </row>
    <row r="87" spans="1:29" s="10" customFormat="1">
      <c r="A87" s="85"/>
      <c r="B87" s="8"/>
      <c r="C87" s="9"/>
      <c r="R87" s="11"/>
      <c r="S87" s="11"/>
      <c r="T87" s="11"/>
      <c r="U87" s="11"/>
      <c r="V87" s="11"/>
      <c r="W87" s="11"/>
      <c r="X87" s="11"/>
      <c r="Y87" s="11"/>
      <c r="Z87" s="11"/>
      <c r="AA87" s="11"/>
      <c r="AB87" s="11"/>
      <c r="AC87" s="11"/>
    </row>
    <row r="88" spans="1:29" s="10" customFormat="1">
      <c r="A88" s="85"/>
      <c r="B88" s="8"/>
      <c r="C88" s="9"/>
      <c r="R88" s="11"/>
      <c r="S88" s="11"/>
      <c r="T88" s="11"/>
      <c r="U88" s="11"/>
      <c r="V88" s="11"/>
      <c r="W88" s="11"/>
      <c r="X88" s="11"/>
      <c r="Y88" s="11"/>
      <c r="Z88" s="11"/>
      <c r="AA88" s="11"/>
      <c r="AB88" s="11"/>
      <c r="AC88" s="11"/>
    </row>
    <row r="89" spans="1:29" s="10" customFormat="1">
      <c r="A89" s="85"/>
      <c r="B89" s="8"/>
      <c r="C89" s="9"/>
      <c r="R89" s="11"/>
      <c r="S89" s="11"/>
      <c r="T89" s="11"/>
      <c r="U89" s="11"/>
      <c r="V89" s="11"/>
      <c r="W89" s="11"/>
      <c r="X89" s="11"/>
      <c r="Y89" s="11"/>
      <c r="Z89" s="11"/>
      <c r="AA89" s="11"/>
      <c r="AB89" s="11"/>
      <c r="AC89" s="11"/>
    </row>
    <row r="90" spans="1:29" s="10" customFormat="1">
      <c r="A90" s="85"/>
      <c r="B90" s="8"/>
      <c r="C90" s="9"/>
      <c r="R90" s="11"/>
      <c r="S90" s="11"/>
      <c r="T90" s="11"/>
      <c r="U90" s="11"/>
      <c r="V90" s="11"/>
      <c r="W90" s="11"/>
      <c r="X90" s="11"/>
      <c r="Y90" s="11"/>
      <c r="Z90" s="11"/>
      <c r="AA90" s="11"/>
      <c r="AB90" s="11"/>
      <c r="AC90" s="11"/>
    </row>
    <row r="91" spans="1:29" s="10" customFormat="1">
      <c r="A91" s="85"/>
      <c r="B91" s="8"/>
      <c r="C91" s="9"/>
      <c r="R91" s="11"/>
      <c r="S91" s="11"/>
      <c r="T91" s="11"/>
      <c r="U91" s="11"/>
      <c r="V91" s="11"/>
      <c r="W91" s="11"/>
      <c r="X91" s="11"/>
      <c r="Y91" s="11"/>
      <c r="Z91" s="11"/>
      <c r="AA91" s="11"/>
      <c r="AB91" s="11"/>
      <c r="AC91" s="11"/>
    </row>
    <row r="92" spans="1:29" s="10" customFormat="1">
      <c r="A92" s="85"/>
      <c r="B92" s="8"/>
      <c r="C92" s="9"/>
      <c r="R92" s="11"/>
      <c r="S92" s="11"/>
      <c r="T92" s="11"/>
      <c r="U92" s="11"/>
      <c r="V92" s="11"/>
      <c r="W92" s="11"/>
      <c r="X92" s="11"/>
      <c r="Y92" s="11"/>
      <c r="Z92" s="11"/>
      <c r="AA92" s="11"/>
      <c r="AB92" s="11"/>
      <c r="AC92" s="11"/>
    </row>
    <row r="93" spans="1:29" s="10" customFormat="1">
      <c r="A93" s="85"/>
      <c r="B93" s="8"/>
      <c r="C93" s="9"/>
      <c r="R93" s="11"/>
      <c r="S93" s="11"/>
      <c r="T93" s="11"/>
      <c r="U93" s="11"/>
      <c r="V93" s="11"/>
      <c r="W93" s="11"/>
      <c r="X93" s="11"/>
      <c r="Y93" s="11"/>
      <c r="Z93" s="11"/>
      <c r="AA93" s="11"/>
      <c r="AB93" s="11"/>
      <c r="AC93" s="11"/>
    </row>
    <row r="94" spans="1:29" s="10" customFormat="1">
      <c r="A94" s="85"/>
      <c r="B94" s="8"/>
      <c r="C94" s="9"/>
      <c r="R94" s="11"/>
      <c r="S94" s="11"/>
      <c r="T94" s="11"/>
      <c r="U94" s="11"/>
      <c r="V94" s="11"/>
      <c r="W94" s="11"/>
      <c r="X94" s="11"/>
      <c r="Y94" s="11"/>
      <c r="Z94" s="11"/>
      <c r="AA94" s="11"/>
      <c r="AB94" s="11"/>
      <c r="AC94" s="11"/>
    </row>
    <row r="95" spans="1:29" s="10" customFormat="1">
      <c r="A95" s="85"/>
      <c r="B95" s="8"/>
      <c r="C95" s="9"/>
      <c r="R95" s="11"/>
      <c r="S95" s="11"/>
      <c r="T95" s="11"/>
      <c r="U95" s="11"/>
      <c r="V95" s="11"/>
      <c r="W95" s="11"/>
      <c r="X95" s="11"/>
      <c r="Y95" s="11"/>
      <c r="Z95" s="11"/>
      <c r="AA95" s="11"/>
      <c r="AB95" s="11"/>
      <c r="AC95" s="11"/>
    </row>
    <row r="96" spans="1:29" s="10" customFormat="1">
      <c r="A96" s="85"/>
      <c r="B96" s="8"/>
      <c r="C96" s="9"/>
      <c r="R96" s="11"/>
      <c r="S96" s="11"/>
      <c r="T96" s="11"/>
      <c r="U96" s="11"/>
      <c r="V96" s="11"/>
      <c r="W96" s="11"/>
      <c r="X96" s="11"/>
      <c r="Y96" s="11"/>
      <c r="Z96" s="11"/>
      <c r="AA96" s="11"/>
      <c r="AB96" s="11"/>
      <c r="AC96" s="11"/>
    </row>
    <row r="97" spans="1:29" s="10" customFormat="1">
      <c r="A97" s="85"/>
      <c r="B97" s="8"/>
      <c r="C97" s="9"/>
      <c r="R97" s="11"/>
      <c r="S97" s="11"/>
      <c r="T97" s="11"/>
      <c r="U97" s="11"/>
      <c r="V97" s="11"/>
      <c r="W97" s="11"/>
      <c r="X97" s="11"/>
      <c r="Y97" s="11"/>
      <c r="Z97" s="11"/>
      <c r="AA97" s="11"/>
      <c r="AB97" s="11"/>
      <c r="AC97" s="11"/>
    </row>
    <row r="98" spans="1:29" s="10" customFormat="1">
      <c r="A98" s="85"/>
      <c r="B98" s="8"/>
      <c r="C98" s="9"/>
      <c r="R98" s="11"/>
      <c r="S98" s="11"/>
      <c r="T98" s="11"/>
      <c r="U98" s="11"/>
      <c r="V98" s="11"/>
      <c r="W98" s="11"/>
      <c r="X98" s="11"/>
      <c r="Y98" s="11"/>
      <c r="Z98" s="11"/>
      <c r="AA98" s="11"/>
      <c r="AB98" s="11"/>
      <c r="AC98" s="11"/>
    </row>
    <row r="99" spans="1:29" s="10" customFormat="1">
      <c r="A99" s="85"/>
      <c r="B99" s="8"/>
      <c r="C99" s="9"/>
      <c r="R99" s="11"/>
      <c r="S99" s="11"/>
      <c r="T99" s="11"/>
      <c r="U99" s="11"/>
      <c r="V99" s="11"/>
      <c r="W99" s="11"/>
      <c r="X99" s="11"/>
      <c r="Y99" s="11"/>
      <c r="Z99" s="11"/>
      <c r="AA99" s="11"/>
      <c r="AB99" s="11"/>
      <c r="AC99" s="11"/>
    </row>
    <row r="100" spans="1:29" s="10" customFormat="1">
      <c r="A100" s="85"/>
      <c r="B100" s="8"/>
      <c r="C100" s="9"/>
      <c r="R100" s="11"/>
      <c r="S100" s="11"/>
      <c r="T100" s="11"/>
      <c r="U100" s="11"/>
      <c r="V100" s="11"/>
      <c r="W100" s="11"/>
      <c r="X100" s="11"/>
      <c r="Y100" s="11"/>
      <c r="Z100" s="11"/>
      <c r="AA100" s="11"/>
      <c r="AB100" s="11"/>
      <c r="AC100" s="11"/>
    </row>
    <row r="101" spans="1:29" s="10" customFormat="1">
      <c r="A101" s="85"/>
      <c r="B101" s="8"/>
      <c r="C101" s="9"/>
      <c r="R101" s="11"/>
      <c r="S101" s="11"/>
      <c r="T101" s="11"/>
      <c r="U101" s="11"/>
      <c r="V101" s="11"/>
      <c r="W101" s="11"/>
      <c r="X101" s="11"/>
      <c r="Y101" s="11"/>
      <c r="Z101" s="11"/>
      <c r="AA101" s="11"/>
      <c r="AB101" s="11"/>
      <c r="AC101" s="11"/>
    </row>
    <row r="102" spans="1:29" s="10" customFormat="1">
      <c r="A102" s="85"/>
      <c r="B102" s="8"/>
      <c r="C102" s="9"/>
      <c r="R102" s="11"/>
      <c r="S102" s="11"/>
      <c r="T102" s="11"/>
      <c r="U102" s="11"/>
      <c r="V102" s="11"/>
      <c r="W102" s="11"/>
      <c r="X102" s="11"/>
      <c r="Y102" s="11"/>
      <c r="Z102" s="11"/>
      <c r="AA102" s="11"/>
      <c r="AB102" s="11"/>
      <c r="AC102" s="11"/>
    </row>
    <row r="103" spans="1:29" s="10" customFormat="1">
      <c r="A103" s="85"/>
      <c r="B103" s="8"/>
      <c r="C103" s="9"/>
      <c r="R103" s="11"/>
      <c r="S103" s="11"/>
      <c r="T103" s="11"/>
      <c r="U103" s="11"/>
      <c r="V103" s="11"/>
      <c r="W103" s="11"/>
      <c r="X103" s="11"/>
      <c r="Y103" s="11"/>
      <c r="Z103" s="11"/>
      <c r="AA103" s="11"/>
      <c r="AB103" s="11"/>
      <c r="AC103" s="11"/>
    </row>
    <row r="104" spans="1:29" s="10" customFormat="1">
      <c r="A104" s="85"/>
      <c r="B104" s="8"/>
      <c r="C104" s="9"/>
      <c r="R104" s="11"/>
      <c r="S104" s="11"/>
      <c r="T104" s="11"/>
      <c r="U104" s="11"/>
      <c r="V104" s="11"/>
      <c r="W104" s="11"/>
      <c r="X104" s="11"/>
      <c r="Y104" s="11"/>
      <c r="Z104" s="11"/>
      <c r="AA104" s="11"/>
      <c r="AB104" s="11"/>
      <c r="AC104" s="11"/>
    </row>
    <row r="105" spans="1:29" s="10" customFormat="1">
      <c r="A105" s="85"/>
      <c r="B105" s="8"/>
      <c r="C105" s="9"/>
      <c r="R105" s="11"/>
      <c r="S105" s="11"/>
      <c r="T105" s="11"/>
      <c r="U105" s="11"/>
      <c r="V105" s="11"/>
      <c r="W105" s="11"/>
      <c r="X105" s="11"/>
      <c r="Y105" s="11"/>
      <c r="Z105" s="11"/>
      <c r="AA105" s="11"/>
      <c r="AB105" s="11"/>
      <c r="AC105" s="11"/>
    </row>
    <row r="106" spans="1:29" s="10" customFormat="1">
      <c r="A106" s="85"/>
      <c r="B106" s="8"/>
      <c r="C106" s="9"/>
      <c r="R106" s="11"/>
      <c r="S106" s="11"/>
      <c r="T106" s="11"/>
      <c r="U106" s="11"/>
      <c r="V106" s="11"/>
      <c r="W106" s="11"/>
      <c r="X106" s="11"/>
      <c r="Y106" s="11"/>
      <c r="Z106" s="11"/>
      <c r="AA106" s="11"/>
      <c r="AB106" s="11"/>
      <c r="AC106" s="11"/>
    </row>
    <row r="107" spans="1:29" s="10" customFormat="1">
      <c r="A107" s="85"/>
      <c r="B107" s="8"/>
      <c r="C107" s="9"/>
      <c r="R107" s="11"/>
      <c r="S107" s="11"/>
      <c r="T107" s="11"/>
      <c r="U107" s="11"/>
      <c r="V107" s="11"/>
      <c r="W107" s="11"/>
      <c r="X107" s="11"/>
      <c r="Y107" s="11"/>
      <c r="Z107" s="11"/>
      <c r="AA107" s="11"/>
      <c r="AB107" s="11"/>
      <c r="AC107" s="11"/>
    </row>
    <row r="108" spans="1:29" s="10" customFormat="1">
      <c r="A108" s="85"/>
      <c r="B108" s="8"/>
      <c r="C108" s="9"/>
      <c r="R108" s="11"/>
      <c r="S108" s="11"/>
      <c r="T108" s="11"/>
      <c r="U108" s="11"/>
      <c r="V108" s="11"/>
      <c r="W108" s="11"/>
      <c r="X108" s="11"/>
      <c r="Y108" s="11"/>
      <c r="Z108" s="11"/>
      <c r="AA108" s="11"/>
      <c r="AB108" s="11"/>
      <c r="AC108" s="11"/>
    </row>
    <row r="109" spans="1:29" s="10" customFormat="1">
      <c r="A109" s="85"/>
      <c r="B109" s="8"/>
      <c r="C109" s="9"/>
      <c r="R109" s="11"/>
      <c r="S109" s="11"/>
      <c r="T109" s="11"/>
      <c r="U109" s="11"/>
      <c r="V109" s="11"/>
      <c r="W109" s="11"/>
      <c r="X109" s="11"/>
      <c r="Y109" s="11"/>
      <c r="Z109" s="11"/>
      <c r="AA109" s="11"/>
      <c r="AB109" s="11"/>
      <c r="AC109" s="11"/>
    </row>
    <row r="110" spans="1:29" s="10" customFormat="1">
      <c r="A110" s="85"/>
      <c r="B110" s="8"/>
      <c r="C110" s="9"/>
      <c r="R110" s="11"/>
      <c r="S110" s="11"/>
      <c r="T110" s="11"/>
      <c r="U110" s="11"/>
      <c r="V110" s="11"/>
      <c r="W110" s="11"/>
      <c r="X110" s="11"/>
      <c r="Y110" s="11"/>
      <c r="Z110" s="11"/>
      <c r="AA110" s="11"/>
      <c r="AB110" s="11"/>
      <c r="AC110" s="11"/>
    </row>
    <row r="111" spans="1:29" s="10" customFormat="1">
      <c r="A111" s="85"/>
      <c r="B111" s="8"/>
      <c r="C111" s="9"/>
      <c r="R111" s="11"/>
      <c r="S111" s="11"/>
      <c r="T111" s="11"/>
      <c r="U111" s="11"/>
      <c r="V111" s="11"/>
      <c r="W111" s="11"/>
      <c r="X111" s="11"/>
      <c r="Y111" s="11"/>
      <c r="Z111" s="11"/>
      <c r="AA111" s="11"/>
      <c r="AB111" s="11"/>
      <c r="AC111" s="11"/>
    </row>
    <row r="112" spans="1:29" s="10" customFormat="1">
      <c r="A112" s="85"/>
      <c r="B112" s="8"/>
      <c r="C112" s="9"/>
      <c r="R112" s="11"/>
      <c r="S112" s="11"/>
      <c r="T112" s="11"/>
      <c r="U112" s="11"/>
      <c r="V112" s="11"/>
      <c r="W112" s="11"/>
      <c r="X112" s="11"/>
      <c r="Y112" s="11"/>
      <c r="Z112" s="11"/>
      <c r="AA112" s="11"/>
      <c r="AB112" s="11"/>
      <c r="AC112" s="11"/>
    </row>
    <row r="113" spans="1:29" s="10" customFormat="1">
      <c r="A113" s="85"/>
      <c r="B113" s="8"/>
      <c r="C113" s="9"/>
      <c r="R113" s="11"/>
      <c r="S113" s="11"/>
      <c r="T113" s="11"/>
      <c r="U113" s="11"/>
      <c r="V113" s="11"/>
      <c r="W113" s="11"/>
      <c r="X113" s="11"/>
      <c r="Y113" s="11"/>
      <c r="Z113" s="11"/>
      <c r="AA113" s="11"/>
      <c r="AB113" s="11"/>
      <c r="AC113" s="11"/>
    </row>
    <row r="114" spans="1:29" s="10" customFormat="1">
      <c r="A114" s="85"/>
      <c r="B114" s="8"/>
      <c r="C114" s="9"/>
      <c r="R114" s="11"/>
      <c r="S114" s="11"/>
      <c r="T114" s="11"/>
      <c r="U114" s="11"/>
      <c r="V114" s="11"/>
      <c r="W114" s="11"/>
      <c r="X114" s="11"/>
      <c r="Y114" s="11"/>
      <c r="Z114" s="11"/>
      <c r="AA114" s="11"/>
      <c r="AB114" s="11"/>
      <c r="AC114" s="11"/>
    </row>
    <row r="115" spans="1:29" s="10" customFormat="1">
      <c r="A115" s="85"/>
      <c r="B115" s="8"/>
      <c r="C115" s="9"/>
      <c r="R115" s="11"/>
      <c r="S115" s="11"/>
      <c r="T115" s="11"/>
      <c r="U115" s="11"/>
      <c r="V115" s="11"/>
      <c r="W115" s="11"/>
      <c r="X115" s="11"/>
      <c r="Y115" s="11"/>
      <c r="Z115" s="11"/>
      <c r="AA115" s="11"/>
      <c r="AB115" s="11"/>
      <c r="AC115" s="11"/>
    </row>
    <row r="116" spans="1:29" s="10" customFormat="1">
      <c r="A116" s="85"/>
      <c r="B116" s="8"/>
      <c r="C116" s="9"/>
      <c r="R116" s="11"/>
      <c r="S116" s="11"/>
      <c r="T116" s="11"/>
      <c r="U116" s="11"/>
      <c r="V116" s="11"/>
      <c r="W116" s="11"/>
      <c r="X116" s="11"/>
      <c r="Y116" s="11"/>
      <c r="Z116" s="11"/>
      <c r="AA116" s="11"/>
      <c r="AB116" s="11"/>
      <c r="AC116" s="11"/>
    </row>
    <row r="117" spans="1:29" s="10" customFormat="1">
      <c r="A117" s="85"/>
      <c r="B117" s="8"/>
      <c r="C117" s="9"/>
      <c r="R117" s="11"/>
      <c r="S117" s="11"/>
      <c r="T117" s="11"/>
      <c r="U117" s="11"/>
      <c r="V117" s="11"/>
      <c r="W117" s="11"/>
      <c r="X117" s="11"/>
      <c r="Y117" s="11"/>
      <c r="Z117" s="11"/>
      <c r="AA117" s="11"/>
      <c r="AB117" s="11"/>
      <c r="AC117" s="11"/>
    </row>
    <row r="118" spans="1:29" s="10" customFormat="1">
      <c r="A118" s="85"/>
      <c r="B118" s="8"/>
      <c r="C118" s="9"/>
      <c r="R118" s="11"/>
      <c r="S118" s="11"/>
      <c r="T118" s="11"/>
      <c r="U118" s="11"/>
      <c r="V118" s="11"/>
      <c r="W118" s="11"/>
      <c r="X118" s="11"/>
      <c r="Y118" s="11"/>
      <c r="Z118" s="11"/>
      <c r="AA118" s="11"/>
      <c r="AB118" s="11"/>
      <c r="AC118" s="11"/>
    </row>
    <row r="119" spans="1:29" s="10" customFormat="1">
      <c r="A119" s="85"/>
      <c r="B119" s="8"/>
      <c r="C119" s="9"/>
      <c r="R119" s="11"/>
      <c r="S119" s="11"/>
      <c r="T119" s="11"/>
      <c r="U119" s="11"/>
      <c r="V119" s="11"/>
      <c r="W119" s="11"/>
      <c r="X119" s="11"/>
      <c r="Y119" s="11"/>
      <c r="Z119" s="11"/>
      <c r="AA119" s="11"/>
      <c r="AB119" s="11"/>
      <c r="AC119" s="11"/>
    </row>
    <row r="120" spans="1:29" s="10" customFormat="1">
      <c r="A120" s="85"/>
      <c r="B120" s="8"/>
      <c r="C120" s="9"/>
      <c r="R120" s="11"/>
      <c r="S120" s="11"/>
      <c r="T120" s="11"/>
      <c r="U120" s="11"/>
      <c r="V120" s="11"/>
      <c r="W120" s="11"/>
      <c r="X120" s="11"/>
      <c r="Y120" s="11"/>
      <c r="Z120" s="11"/>
      <c r="AA120" s="11"/>
      <c r="AB120" s="11"/>
      <c r="AC120" s="11"/>
    </row>
    <row r="121" spans="1:29" s="10" customFormat="1">
      <c r="A121" s="85"/>
      <c r="B121" s="8"/>
      <c r="C121" s="9"/>
      <c r="R121" s="11"/>
      <c r="S121" s="11"/>
      <c r="T121" s="11"/>
      <c r="U121" s="11"/>
      <c r="V121" s="11"/>
      <c r="W121" s="11"/>
      <c r="X121" s="11"/>
      <c r="Y121" s="11"/>
      <c r="Z121" s="11"/>
      <c r="AA121" s="11"/>
      <c r="AB121" s="11"/>
      <c r="AC121" s="11"/>
    </row>
    <row r="122" spans="1:29" s="10" customFormat="1">
      <c r="A122" s="85"/>
      <c r="B122" s="8"/>
      <c r="C122" s="9"/>
      <c r="R122" s="11"/>
      <c r="S122" s="11"/>
      <c r="T122" s="11"/>
      <c r="U122" s="11"/>
      <c r="V122" s="11"/>
      <c r="W122" s="11"/>
      <c r="X122" s="11"/>
      <c r="Y122" s="11"/>
      <c r="Z122" s="11"/>
      <c r="AA122" s="11"/>
      <c r="AB122" s="11"/>
      <c r="AC122" s="11"/>
    </row>
    <row r="123" spans="1:29" s="10" customFormat="1">
      <c r="A123" s="85"/>
      <c r="B123" s="8"/>
      <c r="C123" s="9"/>
      <c r="R123" s="11"/>
      <c r="S123" s="11"/>
      <c r="T123" s="11"/>
      <c r="U123" s="11"/>
      <c r="V123" s="11"/>
      <c r="W123" s="11"/>
      <c r="X123" s="11"/>
      <c r="Y123" s="11"/>
      <c r="Z123" s="11"/>
      <c r="AA123" s="11"/>
      <c r="AB123" s="11"/>
      <c r="AC123" s="11"/>
    </row>
    <row r="124" spans="1:29" s="10" customFormat="1">
      <c r="A124" s="85"/>
      <c r="B124" s="8"/>
      <c r="C124" s="9"/>
      <c r="R124" s="11"/>
      <c r="S124" s="11"/>
      <c r="T124" s="11"/>
      <c r="U124" s="11"/>
      <c r="V124" s="11"/>
      <c r="W124" s="11"/>
      <c r="X124" s="11"/>
      <c r="Y124" s="11"/>
      <c r="Z124" s="11"/>
      <c r="AA124" s="11"/>
      <c r="AB124" s="11"/>
      <c r="AC124" s="11"/>
    </row>
    <row r="125" spans="1:29" s="10" customFormat="1">
      <c r="A125" s="85"/>
      <c r="B125" s="8"/>
      <c r="C125" s="9"/>
      <c r="R125" s="11"/>
      <c r="S125" s="11"/>
      <c r="T125" s="11"/>
      <c r="U125" s="11"/>
      <c r="V125" s="11"/>
      <c r="W125" s="11"/>
      <c r="X125" s="11"/>
      <c r="Y125" s="11"/>
      <c r="Z125" s="11"/>
      <c r="AA125" s="11"/>
      <c r="AB125" s="11"/>
      <c r="AC125" s="11"/>
    </row>
    <row r="126" spans="1:29" s="10" customFormat="1">
      <c r="A126" s="85"/>
      <c r="B126" s="8"/>
      <c r="C126" s="9"/>
      <c r="R126" s="11"/>
      <c r="S126" s="11"/>
      <c r="T126" s="11"/>
      <c r="U126" s="11"/>
      <c r="V126" s="11"/>
      <c r="W126" s="11"/>
      <c r="X126" s="11"/>
      <c r="Y126" s="11"/>
      <c r="Z126" s="11"/>
      <c r="AA126" s="11"/>
      <c r="AB126" s="11"/>
      <c r="AC126" s="11"/>
    </row>
    <row r="127" spans="1:29" s="10" customFormat="1">
      <c r="A127" s="85"/>
      <c r="B127" s="8"/>
      <c r="C127" s="9"/>
      <c r="R127" s="11"/>
      <c r="S127" s="11"/>
      <c r="T127" s="11"/>
      <c r="U127" s="11"/>
      <c r="V127" s="11"/>
      <c r="W127" s="11"/>
      <c r="X127" s="11"/>
      <c r="Y127" s="11"/>
      <c r="Z127" s="11"/>
      <c r="AA127" s="11"/>
      <c r="AB127" s="11"/>
      <c r="AC127" s="11"/>
    </row>
    <row r="128" spans="1:29" s="10" customFormat="1">
      <c r="A128" s="85"/>
      <c r="B128" s="8"/>
      <c r="C128" s="9"/>
      <c r="R128" s="11"/>
      <c r="S128" s="11"/>
      <c r="T128" s="11"/>
      <c r="U128" s="11"/>
      <c r="V128" s="11"/>
      <c r="W128" s="11"/>
      <c r="X128" s="11"/>
      <c r="Y128" s="11"/>
      <c r="Z128" s="11"/>
      <c r="AA128" s="11"/>
      <c r="AB128" s="11"/>
      <c r="AC128" s="11"/>
    </row>
    <row r="129" spans="1:29" s="10" customFormat="1">
      <c r="A129" s="85"/>
      <c r="B129" s="8"/>
      <c r="C129" s="9"/>
      <c r="R129" s="11"/>
      <c r="S129" s="11"/>
      <c r="T129" s="11"/>
      <c r="U129" s="11"/>
      <c r="V129" s="11"/>
      <c r="W129" s="11"/>
      <c r="X129" s="11"/>
      <c r="Y129" s="11"/>
      <c r="Z129" s="11"/>
      <c r="AA129" s="11"/>
      <c r="AB129" s="11"/>
      <c r="AC129" s="11"/>
    </row>
    <row r="130" spans="1:29" s="10" customFormat="1">
      <c r="A130" s="85"/>
      <c r="B130" s="8"/>
      <c r="C130" s="9"/>
      <c r="R130" s="11"/>
      <c r="S130" s="11"/>
      <c r="T130" s="11"/>
      <c r="U130" s="11"/>
      <c r="V130" s="11"/>
      <c r="W130" s="11"/>
      <c r="X130" s="11"/>
      <c r="Y130" s="11"/>
      <c r="Z130" s="11"/>
      <c r="AA130" s="11"/>
      <c r="AB130" s="11"/>
      <c r="AC130" s="11"/>
    </row>
    <row r="131" spans="1:29" s="10" customFormat="1">
      <c r="A131" s="85"/>
      <c r="B131" s="8"/>
      <c r="C131" s="9"/>
      <c r="R131" s="11"/>
      <c r="S131" s="11"/>
      <c r="T131" s="11"/>
      <c r="U131" s="11"/>
      <c r="V131" s="11"/>
      <c r="W131" s="11"/>
      <c r="X131" s="11"/>
      <c r="Y131" s="11"/>
      <c r="Z131" s="11"/>
      <c r="AA131" s="11"/>
      <c r="AB131" s="11"/>
      <c r="AC131" s="11"/>
    </row>
    <row r="132" spans="1:29" s="10" customFormat="1">
      <c r="A132" s="85"/>
      <c r="B132" s="8"/>
      <c r="C132" s="9"/>
      <c r="R132" s="11"/>
      <c r="S132" s="11"/>
      <c r="T132" s="11"/>
      <c r="U132" s="11"/>
      <c r="V132" s="11"/>
      <c r="W132" s="11"/>
      <c r="X132" s="11"/>
      <c r="Y132" s="11"/>
      <c r="Z132" s="11"/>
      <c r="AA132" s="11"/>
      <c r="AB132" s="11"/>
      <c r="AC132" s="11"/>
    </row>
    <row r="133" spans="1:29" s="10" customFormat="1">
      <c r="A133" s="85"/>
      <c r="B133" s="8"/>
      <c r="C133" s="9"/>
      <c r="R133" s="11"/>
      <c r="S133" s="11"/>
      <c r="T133" s="11"/>
      <c r="U133" s="11"/>
      <c r="V133" s="11"/>
      <c r="W133" s="11"/>
      <c r="X133" s="11"/>
      <c r="Y133" s="11"/>
      <c r="Z133" s="11"/>
      <c r="AA133" s="11"/>
      <c r="AB133" s="11"/>
      <c r="AC133" s="11"/>
    </row>
    <row r="134" spans="1:29" s="10" customFormat="1">
      <c r="A134" s="85"/>
      <c r="B134" s="8"/>
      <c r="C134" s="9"/>
      <c r="R134" s="11"/>
      <c r="S134" s="11"/>
      <c r="T134" s="11"/>
      <c r="U134" s="11"/>
      <c r="V134" s="11"/>
      <c r="W134" s="11"/>
      <c r="X134" s="11"/>
      <c r="Y134" s="11"/>
      <c r="Z134" s="11"/>
      <c r="AA134" s="11"/>
      <c r="AB134" s="11"/>
      <c r="AC134" s="11"/>
    </row>
    <row r="135" spans="1:29" s="10" customFormat="1">
      <c r="A135" s="85"/>
      <c r="B135" s="8"/>
      <c r="C135" s="9"/>
      <c r="R135" s="11"/>
      <c r="S135" s="11"/>
      <c r="T135" s="11"/>
      <c r="U135" s="11"/>
      <c r="V135" s="11"/>
      <c r="W135" s="11"/>
      <c r="X135" s="11"/>
      <c r="Y135" s="11"/>
      <c r="Z135" s="11"/>
      <c r="AA135" s="11"/>
      <c r="AB135" s="11"/>
      <c r="AC135" s="11"/>
    </row>
    <row r="136" spans="1:29" s="10" customFormat="1">
      <c r="A136" s="85"/>
      <c r="B136" s="8"/>
      <c r="C136" s="9"/>
      <c r="R136" s="11"/>
      <c r="S136" s="11"/>
      <c r="T136" s="11"/>
      <c r="U136" s="11"/>
      <c r="V136" s="11"/>
      <c r="W136" s="11"/>
      <c r="X136" s="11"/>
      <c r="Y136" s="11"/>
      <c r="Z136" s="11"/>
      <c r="AA136" s="11"/>
      <c r="AB136" s="11"/>
      <c r="AC136" s="11"/>
    </row>
    <row r="137" spans="1:29" s="10" customFormat="1">
      <c r="A137" s="85"/>
      <c r="B137" s="8"/>
      <c r="C137" s="9"/>
      <c r="R137" s="11"/>
      <c r="S137" s="11"/>
      <c r="T137" s="11"/>
      <c r="U137" s="11"/>
      <c r="V137" s="11"/>
      <c r="W137" s="11"/>
      <c r="X137" s="11"/>
      <c r="Y137" s="11"/>
      <c r="Z137" s="11"/>
      <c r="AA137" s="11"/>
      <c r="AB137" s="11"/>
      <c r="AC137" s="11"/>
    </row>
    <row r="138" spans="1:29" s="10" customFormat="1">
      <c r="A138" s="85"/>
      <c r="B138" s="8"/>
      <c r="C138" s="9"/>
      <c r="R138" s="11"/>
      <c r="S138" s="11"/>
      <c r="T138" s="11"/>
      <c r="U138" s="11"/>
      <c r="V138" s="11"/>
      <c r="W138" s="11"/>
      <c r="X138" s="11"/>
      <c r="Y138" s="11"/>
      <c r="Z138" s="11"/>
      <c r="AA138" s="11"/>
      <c r="AB138" s="11"/>
      <c r="AC138" s="11"/>
    </row>
    <row r="139" spans="1:29" s="10" customFormat="1">
      <c r="A139" s="85"/>
      <c r="B139" s="8"/>
      <c r="C139" s="9"/>
      <c r="R139" s="11"/>
      <c r="S139" s="11"/>
      <c r="T139" s="11"/>
      <c r="U139" s="11"/>
      <c r="V139" s="11"/>
      <c r="W139" s="11"/>
      <c r="X139" s="11"/>
      <c r="Y139" s="11"/>
      <c r="Z139" s="11"/>
      <c r="AA139" s="11"/>
      <c r="AB139" s="11"/>
      <c r="AC139" s="11"/>
    </row>
    <row r="140" spans="1:29" s="10" customFormat="1">
      <c r="A140" s="85"/>
      <c r="B140" s="8"/>
      <c r="C140" s="9"/>
      <c r="R140" s="11"/>
      <c r="S140" s="11"/>
      <c r="T140" s="11"/>
      <c r="U140" s="11"/>
      <c r="V140" s="11"/>
      <c r="W140" s="11"/>
      <c r="X140" s="11"/>
      <c r="Y140" s="11"/>
      <c r="Z140" s="11"/>
      <c r="AA140" s="11"/>
      <c r="AB140" s="11"/>
      <c r="AC140" s="11"/>
    </row>
    <row r="141" spans="1:29" s="10" customFormat="1">
      <c r="A141" s="85"/>
      <c r="B141" s="8"/>
      <c r="C141" s="9"/>
      <c r="R141" s="11"/>
      <c r="S141" s="11"/>
      <c r="T141" s="11"/>
      <c r="U141" s="11"/>
      <c r="V141" s="11"/>
      <c r="W141" s="11"/>
      <c r="X141" s="11"/>
      <c r="Y141" s="11"/>
      <c r="Z141" s="11"/>
      <c r="AA141" s="11"/>
      <c r="AB141" s="11"/>
      <c r="AC141" s="11"/>
    </row>
    <row r="142" spans="1:29" s="10" customFormat="1">
      <c r="A142" s="85"/>
      <c r="B142" s="8"/>
      <c r="C142" s="9"/>
      <c r="R142" s="11"/>
      <c r="S142" s="11"/>
      <c r="T142" s="11"/>
      <c r="U142" s="11"/>
      <c r="V142" s="11"/>
      <c r="W142" s="11"/>
      <c r="X142" s="11"/>
      <c r="Y142" s="11"/>
      <c r="Z142" s="11"/>
      <c r="AA142" s="11"/>
      <c r="AB142" s="11"/>
      <c r="AC142" s="11"/>
    </row>
    <row r="143" spans="1:29" s="10" customFormat="1">
      <c r="A143" s="85"/>
      <c r="B143" s="8"/>
      <c r="C143" s="9"/>
      <c r="R143" s="11"/>
      <c r="S143" s="11"/>
      <c r="T143" s="11"/>
      <c r="U143" s="11"/>
      <c r="V143" s="11"/>
      <c r="W143" s="11"/>
      <c r="X143" s="11"/>
      <c r="Y143" s="11"/>
      <c r="Z143" s="11"/>
      <c r="AA143" s="11"/>
      <c r="AB143" s="11"/>
      <c r="AC143" s="11"/>
    </row>
    <row r="144" spans="1:29" s="10" customFormat="1">
      <c r="A144" s="85"/>
      <c r="B144" s="8"/>
      <c r="C144" s="9"/>
      <c r="R144" s="11"/>
      <c r="S144" s="11"/>
      <c r="T144" s="11"/>
      <c r="U144" s="11"/>
      <c r="V144" s="11"/>
      <c r="W144" s="11"/>
      <c r="X144" s="11"/>
      <c r="Y144" s="11"/>
      <c r="Z144" s="11"/>
      <c r="AA144" s="11"/>
      <c r="AB144" s="11"/>
      <c r="AC144" s="11"/>
    </row>
    <row r="145" spans="1:29" s="10" customFormat="1">
      <c r="A145" s="85"/>
      <c r="B145" s="8"/>
      <c r="C145" s="9"/>
      <c r="R145" s="11"/>
      <c r="S145" s="11"/>
      <c r="T145" s="11"/>
      <c r="U145" s="11"/>
      <c r="V145" s="11"/>
      <c r="W145" s="11"/>
      <c r="X145" s="11"/>
      <c r="Y145" s="11"/>
      <c r="Z145" s="11"/>
      <c r="AA145" s="11"/>
      <c r="AB145" s="11"/>
      <c r="AC145" s="11"/>
    </row>
    <row r="146" spans="1:29" s="10" customFormat="1">
      <c r="A146" s="85"/>
      <c r="B146" s="8"/>
      <c r="C146" s="9"/>
      <c r="R146" s="11"/>
      <c r="S146" s="11"/>
      <c r="T146" s="11"/>
      <c r="U146" s="11"/>
      <c r="V146" s="11"/>
      <c r="W146" s="11"/>
      <c r="X146" s="11"/>
      <c r="Y146" s="11"/>
      <c r="Z146" s="11"/>
      <c r="AA146" s="11"/>
      <c r="AB146" s="11"/>
      <c r="AC146" s="11"/>
    </row>
    <row r="147" spans="1:29" s="10" customFormat="1">
      <c r="A147" s="85"/>
      <c r="B147" s="8"/>
      <c r="C147" s="9"/>
      <c r="R147" s="11"/>
      <c r="S147" s="11"/>
      <c r="T147" s="11"/>
      <c r="U147" s="11"/>
      <c r="V147" s="11"/>
      <c r="W147" s="11"/>
      <c r="X147" s="11"/>
      <c r="Y147" s="11"/>
      <c r="Z147" s="11"/>
      <c r="AA147" s="11"/>
      <c r="AB147" s="11"/>
      <c r="AC147" s="11"/>
    </row>
    <row r="148" spans="1:29" s="10" customFormat="1">
      <c r="A148" s="85"/>
      <c r="B148" s="8"/>
      <c r="C148" s="9"/>
      <c r="R148" s="11"/>
      <c r="S148" s="11"/>
      <c r="T148" s="11"/>
      <c r="U148" s="11"/>
      <c r="V148" s="11"/>
      <c r="W148" s="11"/>
      <c r="X148" s="11"/>
      <c r="Y148" s="11"/>
      <c r="Z148" s="11"/>
      <c r="AA148" s="11"/>
      <c r="AB148" s="11"/>
      <c r="AC148" s="11"/>
    </row>
    <row r="149" spans="1:29" s="10" customFormat="1">
      <c r="A149" s="85"/>
      <c r="B149" s="8"/>
      <c r="C149" s="9"/>
      <c r="R149" s="11"/>
      <c r="S149" s="11"/>
      <c r="T149" s="11"/>
      <c r="U149" s="11"/>
      <c r="V149" s="11"/>
      <c r="W149" s="11"/>
      <c r="X149" s="11"/>
      <c r="Y149" s="11"/>
      <c r="Z149" s="11"/>
      <c r="AA149" s="11"/>
      <c r="AB149" s="11"/>
      <c r="AC149" s="11"/>
    </row>
    <row r="150" spans="1:29" s="10" customFormat="1">
      <c r="A150" s="85"/>
      <c r="B150" s="8"/>
      <c r="C150" s="9"/>
      <c r="R150" s="11"/>
      <c r="S150" s="11"/>
      <c r="T150" s="11"/>
      <c r="U150" s="11"/>
      <c r="V150" s="11"/>
      <c r="W150" s="11"/>
      <c r="X150" s="11"/>
      <c r="Y150" s="11"/>
      <c r="Z150" s="11"/>
      <c r="AA150" s="11"/>
      <c r="AB150" s="11"/>
      <c r="AC150" s="11"/>
    </row>
    <row r="151" spans="1:29" s="10" customFormat="1">
      <c r="A151" s="85"/>
      <c r="B151" s="8"/>
      <c r="C151" s="9"/>
      <c r="R151" s="11"/>
      <c r="S151" s="11"/>
      <c r="T151" s="11"/>
      <c r="U151" s="11"/>
      <c r="V151" s="11"/>
      <c r="W151" s="11"/>
      <c r="X151" s="11"/>
      <c r="Y151" s="11"/>
      <c r="Z151" s="11"/>
      <c r="AA151" s="11"/>
      <c r="AB151" s="11"/>
      <c r="AC151" s="11"/>
    </row>
    <row r="152" spans="1:29" s="10" customFormat="1">
      <c r="A152" s="85"/>
      <c r="B152" s="8"/>
      <c r="C152" s="9"/>
      <c r="R152" s="11"/>
      <c r="S152" s="11"/>
      <c r="T152" s="11"/>
      <c r="U152" s="11"/>
      <c r="V152" s="11"/>
      <c r="W152" s="11"/>
      <c r="X152" s="11"/>
      <c r="Y152" s="11"/>
      <c r="Z152" s="11"/>
      <c r="AA152" s="11"/>
      <c r="AB152" s="11"/>
      <c r="AC152" s="11"/>
    </row>
    <row r="153" spans="1:29" s="10" customFormat="1">
      <c r="A153" s="85"/>
      <c r="B153" s="8"/>
      <c r="C153" s="9"/>
      <c r="R153" s="11"/>
      <c r="S153" s="11"/>
      <c r="T153" s="11"/>
      <c r="U153" s="11"/>
      <c r="V153" s="11"/>
      <c r="W153" s="11"/>
      <c r="X153" s="11"/>
      <c r="Y153" s="11"/>
      <c r="Z153" s="11"/>
      <c r="AA153" s="11"/>
      <c r="AB153" s="11"/>
      <c r="AC153" s="11"/>
    </row>
    <row r="154" spans="1:29" s="10" customFormat="1">
      <c r="A154" s="85"/>
      <c r="B154" s="8"/>
      <c r="C154" s="9"/>
      <c r="R154" s="11"/>
      <c r="S154" s="11"/>
      <c r="T154" s="11"/>
      <c r="U154" s="11"/>
      <c r="V154" s="11"/>
      <c r="W154" s="11"/>
      <c r="X154" s="11"/>
      <c r="Y154" s="11"/>
      <c r="Z154" s="11"/>
      <c r="AA154" s="11"/>
      <c r="AB154" s="11"/>
      <c r="AC154" s="11"/>
    </row>
    <row r="155" spans="1:29" s="10" customFormat="1">
      <c r="A155" s="85"/>
      <c r="B155" s="8"/>
      <c r="C155" s="9"/>
      <c r="R155" s="11"/>
      <c r="S155" s="11"/>
      <c r="T155" s="11"/>
      <c r="U155" s="11"/>
      <c r="V155" s="11"/>
      <c r="W155" s="11"/>
      <c r="X155" s="11"/>
      <c r="Y155" s="11"/>
      <c r="Z155" s="11"/>
      <c r="AA155" s="11"/>
      <c r="AB155" s="11"/>
      <c r="AC155" s="11"/>
    </row>
    <row r="156" spans="1:29" s="10" customFormat="1">
      <c r="A156" s="85"/>
      <c r="B156" s="8"/>
      <c r="C156" s="9"/>
      <c r="R156" s="11"/>
      <c r="S156" s="11"/>
      <c r="T156" s="11"/>
      <c r="U156" s="11"/>
      <c r="V156" s="11"/>
      <c r="W156" s="11"/>
      <c r="X156" s="11"/>
      <c r="Y156" s="11"/>
      <c r="Z156" s="11"/>
      <c r="AA156" s="11"/>
      <c r="AB156" s="11"/>
      <c r="AC156" s="11"/>
    </row>
    <row r="157" spans="1:29" s="10" customFormat="1">
      <c r="A157" s="85"/>
      <c r="B157" s="8"/>
      <c r="C157" s="9"/>
      <c r="R157" s="11"/>
      <c r="S157" s="11"/>
      <c r="T157" s="11"/>
      <c r="U157" s="11"/>
      <c r="V157" s="11"/>
      <c r="W157" s="11"/>
      <c r="X157" s="11"/>
      <c r="Y157" s="11"/>
      <c r="Z157" s="11"/>
      <c r="AA157" s="11"/>
      <c r="AB157" s="11"/>
      <c r="AC157" s="11"/>
    </row>
    <row r="158" spans="1:29" s="10" customFormat="1">
      <c r="A158" s="85"/>
      <c r="B158" s="8"/>
      <c r="C158" s="9"/>
      <c r="R158" s="11"/>
      <c r="S158" s="11"/>
      <c r="T158" s="11"/>
      <c r="U158" s="11"/>
      <c r="V158" s="11"/>
      <c r="W158" s="11"/>
      <c r="X158" s="11"/>
      <c r="Y158" s="11"/>
      <c r="Z158" s="11"/>
      <c r="AA158" s="11"/>
      <c r="AB158" s="11"/>
      <c r="AC158" s="11"/>
    </row>
    <row r="159" spans="1:29" s="10" customFormat="1">
      <c r="A159" s="85"/>
      <c r="B159" s="8"/>
      <c r="C159" s="9"/>
      <c r="R159" s="11"/>
      <c r="S159" s="11"/>
      <c r="T159" s="11"/>
      <c r="U159" s="11"/>
      <c r="V159" s="11"/>
      <c r="W159" s="11"/>
      <c r="X159" s="11"/>
      <c r="Y159" s="11"/>
      <c r="Z159" s="11"/>
      <c r="AA159" s="11"/>
      <c r="AB159" s="11"/>
      <c r="AC159" s="11"/>
    </row>
    <row r="160" spans="1:29" s="10" customFormat="1">
      <c r="A160" s="85"/>
      <c r="B160" s="8"/>
      <c r="C160" s="9"/>
      <c r="R160" s="11"/>
      <c r="S160" s="11"/>
      <c r="T160" s="11"/>
      <c r="U160" s="11"/>
      <c r="V160" s="11"/>
      <c r="W160" s="11"/>
      <c r="X160" s="11"/>
      <c r="Y160" s="11"/>
      <c r="Z160" s="11"/>
      <c r="AA160" s="11"/>
      <c r="AB160" s="11"/>
      <c r="AC160" s="11"/>
    </row>
    <row r="161" spans="1:29" s="10" customFormat="1">
      <c r="A161" s="85"/>
      <c r="B161" s="8"/>
      <c r="C161" s="9"/>
      <c r="R161" s="11"/>
      <c r="S161" s="11"/>
      <c r="T161" s="11"/>
      <c r="U161" s="11"/>
      <c r="V161" s="11"/>
      <c r="W161" s="11"/>
      <c r="X161" s="11"/>
      <c r="Y161" s="11"/>
      <c r="Z161" s="11"/>
      <c r="AA161" s="11"/>
      <c r="AB161" s="11"/>
      <c r="AC161" s="11"/>
    </row>
    <row r="162" spans="1:29" s="10" customFormat="1">
      <c r="A162" s="85"/>
      <c r="B162" s="8"/>
      <c r="C162" s="9"/>
      <c r="R162" s="11"/>
      <c r="S162" s="11"/>
      <c r="T162" s="11"/>
      <c r="U162" s="11"/>
      <c r="V162" s="11"/>
      <c r="W162" s="11"/>
      <c r="X162" s="11"/>
      <c r="Y162" s="11"/>
      <c r="Z162" s="11"/>
      <c r="AA162" s="11"/>
      <c r="AB162" s="11"/>
      <c r="AC162" s="11"/>
    </row>
    <row r="163" spans="1:29" s="10" customFormat="1">
      <c r="A163" s="85"/>
      <c r="B163" s="8"/>
      <c r="C163" s="9"/>
      <c r="R163" s="11"/>
      <c r="S163" s="11"/>
      <c r="T163" s="11"/>
      <c r="U163" s="11"/>
      <c r="V163" s="11"/>
      <c r="W163" s="11"/>
      <c r="X163" s="11"/>
      <c r="Y163" s="11"/>
      <c r="Z163" s="11"/>
      <c r="AA163" s="11"/>
      <c r="AB163" s="11"/>
      <c r="AC163" s="11"/>
    </row>
    <row r="164" spans="1:29" s="10" customFormat="1">
      <c r="A164" s="85"/>
      <c r="B164" s="8"/>
      <c r="C164" s="9"/>
      <c r="R164" s="11"/>
      <c r="S164" s="11"/>
      <c r="T164" s="11"/>
      <c r="U164" s="11"/>
      <c r="V164" s="11"/>
      <c r="W164" s="11"/>
      <c r="X164" s="11"/>
      <c r="Y164" s="11"/>
      <c r="Z164" s="11"/>
      <c r="AA164" s="11"/>
      <c r="AB164" s="11"/>
      <c r="AC164" s="11"/>
    </row>
    <row r="165" spans="1:29" s="10" customFormat="1">
      <c r="A165" s="85"/>
      <c r="B165" s="8"/>
      <c r="C165" s="9"/>
      <c r="R165" s="11"/>
      <c r="S165" s="11"/>
      <c r="T165" s="11"/>
      <c r="U165" s="11"/>
      <c r="V165" s="11"/>
      <c r="W165" s="11"/>
      <c r="X165" s="11"/>
      <c r="Y165" s="11"/>
      <c r="Z165" s="11"/>
      <c r="AA165" s="11"/>
      <c r="AB165" s="11"/>
      <c r="AC165" s="11"/>
    </row>
    <row r="166" spans="1:29" s="10" customFormat="1">
      <c r="A166" s="85"/>
      <c r="B166" s="8"/>
      <c r="C166" s="9"/>
      <c r="R166" s="11"/>
      <c r="S166" s="11"/>
      <c r="T166" s="11"/>
      <c r="U166" s="11"/>
      <c r="V166" s="11"/>
      <c r="W166" s="11"/>
      <c r="X166" s="11"/>
      <c r="Y166" s="11"/>
      <c r="Z166" s="11"/>
      <c r="AA166" s="11"/>
      <c r="AB166" s="11"/>
      <c r="AC166" s="11"/>
    </row>
    <row r="167" spans="1:29" s="10" customFormat="1">
      <c r="A167" s="85"/>
      <c r="B167" s="8"/>
      <c r="C167" s="9"/>
      <c r="R167" s="11"/>
      <c r="S167" s="11"/>
      <c r="T167" s="11"/>
      <c r="U167" s="11"/>
      <c r="V167" s="11"/>
      <c r="W167" s="11"/>
      <c r="X167" s="11"/>
      <c r="Y167" s="11"/>
      <c r="Z167" s="11"/>
      <c r="AA167" s="11"/>
      <c r="AB167" s="11"/>
      <c r="AC167" s="11"/>
    </row>
    <row r="168" spans="1:29" s="10" customFormat="1">
      <c r="A168" s="85"/>
      <c r="B168" s="8"/>
      <c r="C168" s="9"/>
      <c r="R168" s="11"/>
      <c r="S168" s="11"/>
      <c r="T168" s="11"/>
      <c r="U168" s="11"/>
      <c r="V168" s="11"/>
      <c r="W168" s="11"/>
      <c r="X168" s="11"/>
      <c r="Y168" s="11"/>
      <c r="Z168" s="11"/>
      <c r="AA168" s="11"/>
      <c r="AB168" s="11"/>
      <c r="AC168" s="11"/>
    </row>
    <row r="169" spans="1:29" s="10" customFormat="1">
      <c r="A169" s="85"/>
      <c r="B169" s="8"/>
      <c r="C169" s="9"/>
      <c r="R169" s="11"/>
      <c r="S169" s="11"/>
      <c r="T169" s="11"/>
      <c r="U169" s="11"/>
      <c r="V169" s="11"/>
      <c r="W169" s="11"/>
      <c r="X169" s="11"/>
      <c r="Y169" s="11"/>
      <c r="Z169" s="11"/>
      <c r="AA169" s="11"/>
      <c r="AB169" s="11"/>
      <c r="AC169" s="11"/>
    </row>
    <row r="170" spans="1:29" s="10" customFormat="1">
      <c r="A170" s="85"/>
      <c r="B170" s="8"/>
      <c r="C170" s="9"/>
      <c r="R170" s="11"/>
      <c r="S170" s="11"/>
      <c r="T170" s="11"/>
      <c r="U170" s="11"/>
      <c r="V170" s="11"/>
      <c r="W170" s="11"/>
      <c r="X170" s="11"/>
      <c r="Y170" s="11"/>
      <c r="Z170" s="11"/>
      <c r="AA170" s="11"/>
      <c r="AB170" s="11"/>
      <c r="AC170" s="11"/>
    </row>
    <row r="171" spans="1:29" s="10" customFormat="1">
      <c r="A171" s="85"/>
      <c r="B171" s="8"/>
      <c r="C171" s="9"/>
      <c r="R171" s="11"/>
      <c r="S171" s="11"/>
      <c r="T171" s="11"/>
      <c r="U171" s="11"/>
      <c r="V171" s="11"/>
      <c r="W171" s="11"/>
      <c r="X171" s="11"/>
      <c r="Y171" s="11"/>
      <c r="Z171" s="11"/>
      <c r="AA171" s="11"/>
      <c r="AB171" s="11"/>
      <c r="AC171" s="11"/>
    </row>
    <row r="172" spans="1:29" s="10" customFormat="1">
      <c r="A172" s="85"/>
      <c r="B172" s="8"/>
      <c r="C172" s="9"/>
      <c r="R172" s="11"/>
      <c r="S172" s="11"/>
      <c r="T172" s="11"/>
      <c r="U172" s="11"/>
      <c r="V172" s="11"/>
      <c r="W172" s="11"/>
      <c r="X172" s="11"/>
      <c r="Y172" s="11"/>
      <c r="Z172" s="11"/>
      <c r="AA172" s="11"/>
      <c r="AB172" s="11"/>
      <c r="AC172" s="11"/>
    </row>
    <row r="173" spans="1:29" s="10" customFormat="1">
      <c r="A173" s="85"/>
      <c r="B173" s="8"/>
      <c r="C173" s="9"/>
      <c r="R173" s="11"/>
      <c r="S173" s="11"/>
      <c r="T173" s="11"/>
      <c r="U173" s="11"/>
      <c r="V173" s="11"/>
      <c r="W173" s="11"/>
      <c r="X173" s="11"/>
      <c r="Y173" s="11"/>
      <c r="Z173" s="11"/>
      <c r="AA173" s="11"/>
      <c r="AB173" s="11"/>
      <c r="AC173" s="11"/>
    </row>
    <row r="174" spans="1:29" s="10" customFormat="1">
      <c r="A174" s="85"/>
      <c r="B174" s="8"/>
      <c r="C174" s="9"/>
      <c r="R174" s="11"/>
      <c r="S174" s="11"/>
      <c r="T174" s="11"/>
      <c r="U174" s="11"/>
      <c r="V174" s="11"/>
      <c r="W174" s="11"/>
      <c r="X174" s="11"/>
      <c r="Y174" s="11"/>
      <c r="Z174" s="11"/>
      <c r="AA174" s="11"/>
      <c r="AB174" s="11"/>
      <c r="AC174" s="11"/>
    </row>
    <row r="175" spans="1:29" s="10" customFormat="1">
      <c r="A175" s="85"/>
      <c r="B175" s="8"/>
      <c r="C175" s="9"/>
      <c r="R175" s="11"/>
      <c r="S175" s="11"/>
      <c r="T175" s="11"/>
      <c r="U175" s="11"/>
      <c r="V175" s="11"/>
      <c r="W175" s="11"/>
      <c r="X175" s="11"/>
      <c r="Y175" s="11"/>
      <c r="Z175" s="11"/>
      <c r="AA175" s="11"/>
      <c r="AB175" s="11"/>
      <c r="AC175" s="11"/>
    </row>
    <row r="176" spans="1:29" s="10" customFormat="1">
      <c r="A176" s="85"/>
      <c r="B176" s="8"/>
      <c r="C176" s="9"/>
      <c r="R176" s="11"/>
      <c r="S176" s="11"/>
      <c r="T176" s="11"/>
      <c r="U176" s="11"/>
      <c r="V176" s="11"/>
      <c r="W176" s="11"/>
      <c r="X176" s="11"/>
      <c r="Y176" s="11"/>
      <c r="Z176" s="11"/>
      <c r="AA176" s="11"/>
      <c r="AB176" s="11"/>
      <c r="AC176" s="11"/>
    </row>
    <row r="177" spans="1:29" s="10" customFormat="1">
      <c r="A177" s="85"/>
      <c r="B177" s="8"/>
      <c r="C177" s="9"/>
      <c r="R177" s="11"/>
      <c r="S177" s="11"/>
      <c r="T177" s="11"/>
      <c r="U177" s="11"/>
      <c r="V177" s="11"/>
      <c r="W177" s="11"/>
      <c r="X177" s="11"/>
      <c r="Y177" s="11"/>
      <c r="Z177" s="11"/>
      <c r="AA177" s="11"/>
      <c r="AB177" s="11"/>
      <c r="AC177" s="11"/>
    </row>
    <row r="178" spans="1:29" s="10" customFormat="1">
      <c r="A178" s="85"/>
      <c r="B178" s="8"/>
      <c r="C178" s="9"/>
      <c r="R178" s="11"/>
      <c r="S178" s="11"/>
      <c r="T178" s="11"/>
      <c r="U178" s="11"/>
      <c r="V178" s="11"/>
      <c r="W178" s="11"/>
      <c r="X178" s="11"/>
      <c r="Y178" s="11"/>
      <c r="Z178" s="11"/>
      <c r="AA178" s="11"/>
      <c r="AB178" s="11"/>
      <c r="AC178" s="11"/>
    </row>
    <row r="179" spans="1:29" s="10" customFormat="1">
      <c r="A179" s="85"/>
      <c r="B179" s="8"/>
      <c r="C179" s="9"/>
      <c r="R179" s="11"/>
      <c r="S179" s="11"/>
      <c r="T179" s="11"/>
      <c r="U179" s="11"/>
      <c r="V179" s="11"/>
      <c r="W179" s="11"/>
      <c r="X179" s="11"/>
      <c r="Y179" s="11"/>
      <c r="Z179" s="11"/>
      <c r="AA179" s="11"/>
      <c r="AB179" s="11"/>
      <c r="AC179" s="11"/>
    </row>
    <row r="180" spans="1:29" s="10" customFormat="1">
      <c r="A180" s="85"/>
      <c r="B180" s="8"/>
      <c r="C180" s="9"/>
      <c r="R180" s="11"/>
      <c r="S180" s="11"/>
      <c r="T180" s="11"/>
      <c r="U180" s="11"/>
      <c r="V180" s="11"/>
      <c r="W180" s="11"/>
      <c r="X180" s="11"/>
      <c r="Y180" s="11"/>
      <c r="Z180" s="11"/>
      <c r="AA180" s="11"/>
      <c r="AB180" s="11"/>
      <c r="AC180" s="11"/>
    </row>
    <row r="181" spans="1:29" s="10" customFormat="1">
      <c r="A181" s="85"/>
      <c r="B181" s="8"/>
      <c r="C181" s="9"/>
      <c r="R181" s="11"/>
      <c r="S181" s="11"/>
      <c r="T181" s="11"/>
      <c r="U181" s="11"/>
      <c r="V181" s="11"/>
      <c r="W181" s="11"/>
      <c r="X181" s="11"/>
      <c r="Y181" s="11"/>
      <c r="Z181" s="11"/>
      <c r="AA181" s="11"/>
      <c r="AB181" s="11"/>
      <c r="AC181" s="11"/>
    </row>
    <row r="182" spans="1:29" s="10" customFormat="1">
      <c r="A182" s="85"/>
      <c r="B182" s="8"/>
      <c r="C182" s="9"/>
      <c r="R182" s="11"/>
      <c r="S182" s="11"/>
      <c r="T182" s="11"/>
      <c r="U182" s="11"/>
      <c r="V182" s="11"/>
      <c r="W182" s="11"/>
      <c r="X182" s="11"/>
      <c r="Y182" s="11"/>
      <c r="Z182" s="11"/>
      <c r="AA182" s="11"/>
      <c r="AB182" s="11"/>
      <c r="AC182" s="11"/>
    </row>
    <row r="183" spans="1:29" s="10" customFormat="1">
      <c r="A183" s="85"/>
      <c r="B183" s="8"/>
      <c r="C183" s="9"/>
      <c r="R183" s="11"/>
      <c r="S183" s="11"/>
      <c r="T183" s="11"/>
      <c r="U183" s="11"/>
      <c r="V183" s="11"/>
      <c r="W183" s="11"/>
      <c r="X183" s="11"/>
      <c r="Y183" s="11"/>
      <c r="Z183" s="11"/>
      <c r="AA183" s="11"/>
      <c r="AB183" s="11"/>
      <c r="AC183" s="11"/>
    </row>
    <row r="184" spans="1:29" s="10" customFormat="1">
      <c r="A184" s="85"/>
      <c r="B184" s="8"/>
      <c r="C184" s="9"/>
      <c r="R184" s="11"/>
      <c r="S184" s="11"/>
      <c r="T184" s="11"/>
      <c r="U184" s="11"/>
      <c r="V184" s="11"/>
      <c r="W184" s="11"/>
      <c r="X184" s="11"/>
      <c r="Y184" s="11"/>
      <c r="Z184" s="11"/>
      <c r="AA184" s="11"/>
      <c r="AB184" s="11"/>
      <c r="AC184" s="11"/>
    </row>
    <row r="185" spans="1:29" s="10" customFormat="1">
      <c r="A185" s="85"/>
      <c r="B185" s="8"/>
      <c r="C185" s="9"/>
      <c r="R185" s="11"/>
      <c r="S185" s="11"/>
      <c r="T185" s="11"/>
      <c r="U185" s="11"/>
      <c r="V185" s="11"/>
      <c r="W185" s="11"/>
      <c r="X185" s="11"/>
      <c r="Y185" s="11"/>
      <c r="Z185" s="11"/>
      <c r="AA185" s="11"/>
      <c r="AB185" s="11"/>
      <c r="AC185" s="11"/>
    </row>
    <row r="186" spans="1:29" s="10" customFormat="1">
      <c r="A186" s="85"/>
      <c r="B186" s="8"/>
      <c r="C186" s="9"/>
      <c r="R186" s="11"/>
      <c r="S186" s="11"/>
      <c r="T186" s="11"/>
      <c r="U186" s="11"/>
      <c r="V186" s="11"/>
      <c r="W186" s="11"/>
      <c r="X186" s="11"/>
      <c r="Y186" s="11"/>
      <c r="Z186" s="11"/>
      <c r="AA186" s="11"/>
      <c r="AB186" s="11"/>
      <c r="AC186" s="11"/>
    </row>
    <row r="187" spans="1:29" s="10" customFormat="1">
      <c r="A187" s="85"/>
      <c r="B187" s="8"/>
      <c r="C187" s="9"/>
      <c r="R187" s="11"/>
      <c r="S187" s="11"/>
      <c r="T187" s="11"/>
      <c r="U187" s="11"/>
      <c r="V187" s="11"/>
      <c r="W187" s="11"/>
      <c r="X187" s="11"/>
      <c r="Y187" s="11"/>
      <c r="Z187" s="11"/>
      <c r="AA187" s="11"/>
      <c r="AB187" s="11"/>
      <c r="AC187" s="11"/>
    </row>
    <row r="188" spans="1:29" s="10" customFormat="1">
      <c r="A188" s="85"/>
      <c r="B188" s="8"/>
      <c r="C188" s="9"/>
      <c r="R188" s="11"/>
      <c r="S188" s="11"/>
      <c r="T188" s="11"/>
      <c r="U188" s="11"/>
      <c r="V188" s="11"/>
      <c r="W188" s="11"/>
      <c r="X188" s="11"/>
      <c r="Y188" s="11"/>
      <c r="Z188" s="11"/>
      <c r="AA188" s="11"/>
      <c r="AB188" s="11"/>
      <c r="AC188" s="11"/>
    </row>
    <row r="189" spans="1:29" s="10" customFormat="1">
      <c r="A189" s="85"/>
      <c r="B189" s="8"/>
      <c r="C189" s="9"/>
      <c r="R189" s="11"/>
      <c r="S189" s="11"/>
      <c r="T189" s="11"/>
      <c r="U189" s="11"/>
      <c r="V189" s="11"/>
      <c r="W189" s="11"/>
      <c r="X189" s="11"/>
      <c r="Y189" s="11"/>
      <c r="Z189" s="11"/>
      <c r="AA189" s="11"/>
      <c r="AB189" s="11"/>
      <c r="AC189" s="11"/>
    </row>
    <row r="190" spans="1:29" s="10" customFormat="1">
      <c r="A190" s="85"/>
      <c r="B190" s="8"/>
      <c r="C190" s="9"/>
      <c r="R190" s="11"/>
      <c r="S190" s="11"/>
      <c r="T190" s="11"/>
      <c r="U190" s="11"/>
      <c r="V190" s="11"/>
      <c r="W190" s="11"/>
      <c r="X190" s="11"/>
      <c r="Y190" s="11"/>
      <c r="Z190" s="11"/>
      <c r="AA190" s="11"/>
      <c r="AB190" s="11"/>
      <c r="AC190" s="11"/>
    </row>
    <row r="191" spans="1:29" s="10" customFormat="1">
      <c r="A191" s="85"/>
      <c r="B191" s="8"/>
      <c r="C191" s="9"/>
      <c r="R191" s="11"/>
      <c r="S191" s="11"/>
      <c r="T191" s="11"/>
      <c r="U191" s="11"/>
      <c r="V191" s="11"/>
      <c r="W191" s="11"/>
      <c r="X191" s="11"/>
      <c r="Y191" s="11"/>
      <c r="Z191" s="11"/>
      <c r="AA191" s="11"/>
      <c r="AB191" s="11"/>
      <c r="AC191" s="11"/>
    </row>
    <row r="192" spans="1:29" s="10" customFormat="1">
      <c r="A192" s="85"/>
      <c r="B192" s="8"/>
      <c r="C192" s="9"/>
      <c r="R192" s="11"/>
      <c r="S192" s="11"/>
      <c r="T192" s="11"/>
      <c r="U192" s="11"/>
      <c r="V192" s="11"/>
      <c r="W192" s="11"/>
      <c r="X192" s="11"/>
      <c r="Y192" s="11"/>
      <c r="Z192" s="11"/>
      <c r="AA192" s="11"/>
      <c r="AB192" s="11"/>
      <c r="AC192" s="11"/>
    </row>
    <row r="193" spans="1:29" s="10" customFormat="1">
      <c r="A193" s="85"/>
      <c r="B193" s="8"/>
      <c r="C193" s="9"/>
      <c r="R193" s="11"/>
      <c r="S193" s="11"/>
      <c r="T193" s="11"/>
      <c r="U193" s="11"/>
      <c r="V193" s="11"/>
      <c r="W193" s="11"/>
      <c r="X193" s="11"/>
      <c r="Y193" s="11"/>
      <c r="Z193" s="11"/>
      <c r="AA193" s="11"/>
      <c r="AB193" s="11"/>
      <c r="AC193" s="11"/>
    </row>
    <row r="194" spans="1:29" s="10" customFormat="1">
      <c r="A194" s="85"/>
      <c r="B194" s="8"/>
      <c r="C194" s="9"/>
      <c r="R194" s="11"/>
      <c r="S194" s="11"/>
      <c r="T194" s="11"/>
      <c r="U194" s="11"/>
      <c r="V194" s="11"/>
      <c r="W194" s="11"/>
      <c r="X194" s="11"/>
      <c r="Y194" s="11"/>
      <c r="Z194" s="11"/>
      <c r="AA194" s="11"/>
      <c r="AB194" s="11"/>
      <c r="AC194" s="11"/>
    </row>
    <row r="195" spans="1:29" s="10" customFormat="1">
      <c r="A195" s="85"/>
      <c r="B195" s="8"/>
      <c r="C195" s="9"/>
      <c r="R195" s="11"/>
      <c r="S195" s="11"/>
      <c r="T195" s="11"/>
      <c r="U195" s="11"/>
      <c r="V195" s="11"/>
      <c r="W195" s="11"/>
      <c r="X195" s="11"/>
      <c r="Y195" s="11"/>
      <c r="Z195" s="11"/>
      <c r="AA195" s="11"/>
      <c r="AB195" s="11"/>
      <c r="AC195" s="11"/>
    </row>
    <row r="196" spans="1:29" s="10" customFormat="1">
      <c r="A196" s="85"/>
      <c r="B196" s="8"/>
      <c r="C196" s="9"/>
      <c r="R196" s="11"/>
      <c r="S196" s="11"/>
      <c r="T196" s="11"/>
      <c r="U196" s="11"/>
      <c r="V196" s="11"/>
      <c r="W196" s="11"/>
      <c r="X196" s="11"/>
      <c r="Y196" s="11"/>
      <c r="Z196" s="11"/>
      <c r="AA196" s="11"/>
      <c r="AB196" s="11"/>
      <c r="AC196" s="11"/>
    </row>
    <row r="197" spans="1:29" s="10" customFormat="1">
      <c r="A197" s="85"/>
      <c r="B197" s="8"/>
      <c r="C197" s="9"/>
      <c r="R197" s="11"/>
      <c r="S197" s="11"/>
      <c r="T197" s="11"/>
      <c r="U197" s="11"/>
      <c r="V197" s="11"/>
      <c r="W197" s="11"/>
      <c r="X197" s="11"/>
      <c r="Y197" s="11"/>
      <c r="Z197" s="11"/>
      <c r="AA197" s="11"/>
      <c r="AB197" s="11"/>
      <c r="AC197" s="11"/>
    </row>
    <row r="198" spans="1:29" s="10" customFormat="1">
      <c r="A198" s="85"/>
      <c r="B198" s="8"/>
      <c r="C198" s="9"/>
      <c r="R198" s="11"/>
      <c r="S198" s="11"/>
      <c r="T198" s="11"/>
      <c r="U198" s="11"/>
      <c r="V198" s="11"/>
      <c r="W198" s="11"/>
      <c r="X198" s="11"/>
      <c r="Y198" s="11"/>
      <c r="Z198" s="11"/>
      <c r="AA198" s="11"/>
      <c r="AB198" s="11"/>
      <c r="AC198" s="11"/>
    </row>
    <row r="199" spans="1:29" s="10" customFormat="1">
      <c r="A199" s="85"/>
      <c r="B199" s="8"/>
      <c r="C199" s="9"/>
      <c r="R199" s="11"/>
      <c r="S199" s="11"/>
      <c r="T199" s="11"/>
      <c r="U199" s="11"/>
      <c r="V199" s="11"/>
      <c r="W199" s="11"/>
      <c r="X199" s="11"/>
      <c r="Y199" s="11"/>
      <c r="Z199" s="11"/>
      <c r="AA199" s="11"/>
      <c r="AB199" s="11"/>
      <c r="AC199" s="11"/>
    </row>
    <row r="200" spans="1:29" s="10" customFormat="1">
      <c r="A200" s="85"/>
      <c r="B200" s="8"/>
      <c r="C200" s="9"/>
      <c r="R200" s="11"/>
      <c r="S200" s="11"/>
      <c r="T200" s="11"/>
      <c r="U200" s="11"/>
      <c r="V200" s="11"/>
      <c r="W200" s="11"/>
      <c r="X200" s="11"/>
      <c r="Y200" s="11"/>
      <c r="Z200" s="11"/>
      <c r="AA200" s="11"/>
      <c r="AB200" s="11"/>
      <c r="AC200" s="11"/>
    </row>
    <row r="201" spans="1:29" s="10" customFormat="1">
      <c r="A201" s="85"/>
      <c r="B201" s="8"/>
      <c r="C201" s="9"/>
      <c r="R201" s="11"/>
      <c r="S201" s="11"/>
      <c r="T201" s="11"/>
      <c r="U201" s="11"/>
      <c r="V201" s="11"/>
      <c r="W201" s="11"/>
      <c r="X201" s="11"/>
      <c r="Y201" s="11"/>
      <c r="Z201" s="11"/>
      <c r="AA201" s="11"/>
      <c r="AB201" s="11"/>
      <c r="AC201" s="11"/>
    </row>
    <row r="202" spans="1:29" s="10" customFormat="1">
      <c r="A202" s="85"/>
      <c r="B202" s="8"/>
      <c r="C202" s="9"/>
      <c r="R202" s="11"/>
      <c r="S202" s="11"/>
      <c r="T202" s="11"/>
      <c r="U202" s="11"/>
      <c r="V202" s="11"/>
      <c r="W202" s="11"/>
      <c r="X202" s="11"/>
      <c r="Y202" s="11"/>
      <c r="Z202" s="11"/>
      <c r="AA202" s="11"/>
      <c r="AB202" s="11"/>
      <c r="AC202" s="11"/>
    </row>
    <row r="203" spans="1:29" s="10" customFormat="1">
      <c r="A203" s="85"/>
      <c r="B203" s="8"/>
      <c r="C203" s="9"/>
      <c r="R203" s="11"/>
      <c r="S203" s="11"/>
      <c r="T203" s="11"/>
      <c r="U203" s="11"/>
      <c r="V203" s="11"/>
      <c r="W203" s="11"/>
      <c r="X203" s="11"/>
      <c r="Y203" s="11"/>
      <c r="Z203" s="11"/>
      <c r="AA203" s="11"/>
      <c r="AB203" s="11"/>
      <c r="AC203" s="11"/>
    </row>
    <row r="204" spans="1:29" s="10" customFormat="1">
      <c r="A204" s="85"/>
      <c r="B204" s="8"/>
      <c r="C204" s="9"/>
      <c r="R204" s="11"/>
      <c r="S204" s="11"/>
      <c r="T204" s="11"/>
      <c r="U204" s="11"/>
      <c r="V204" s="11"/>
      <c r="W204" s="11"/>
      <c r="X204" s="11"/>
      <c r="Y204" s="11"/>
      <c r="Z204" s="11"/>
      <c r="AA204" s="11"/>
      <c r="AB204" s="11"/>
      <c r="AC204" s="11"/>
    </row>
    <row r="205" spans="1:29" s="10" customFormat="1">
      <c r="A205" s="85"/>
      <c r="B205" s="8"/>
      <c r="C205" s="9"/>
      <c r="R205" s="11"/>
      <c r="S205" s="11"/>
      <c r="T205" s="11"/>
      <c r="U205" s="11"/>
      <c r="V205" s="11"/>
      <c r="W205" s="11"/>
      <c r="X205" s="11"/>
      <c r="Y205" s="11"/>
      <c r="Z205" s="11"/>
      <c r="AA205" s="11"/>
      <c r="AB205" s="11"/>
      <c r="AC205" s="11"/>
    </row>
    <row r="206" spans="1:29" s="10" customFormat="1">
      <c r="A206" s="85"/>
      <c r="B206" s="8"/>
      <c r="C206" s="9"/>
      <c r="R206" s="11"/>
      <c r="S206" s="11"/>
      <c r="T206" s="11"/>
      <c r="U206" s="11"/>
      <c r="V206" s="11"/>
      <c r="W206" s="11"/>
      <c r="X206" s="11"/>
      <c r="Y206" s="11"/>
      <c r="Z206" s="11"/>
      <c r="AA206" s="11"/>
      <c r="AB206" s="11"/>
      <c r="AC206" s="11"/>
    </row>
    <row r="207" spans="1:29" s="10" customFormat="1">
      <c r="A207" s="85"/>
      <c r="B207" s="8"/>
      <c r="C207" s="9"/>
      <c r="R207" s="11"/>
      <c r="S207" s="11"/>
      <c r="T207" s="11"/>
      <c r="U207" s="11"/>
      <c r="V207" s="11"/>
      <c r="W207" s="11"/>
      <c r="X207" s="11"/>
      <c r="Y207" s="11"/>
      <c r="Z207" s="11"/>
      <c r="AA207" s="11"/>
      <c r="AB207" s="11"/>
      <c r="AC207" s="11"/>
    </row>
    <row r="208" spans="1:29" s="10" customFormat="1">
      <c r="A208" s="85"/>
      <c r="B208" s="8"/>
      <c r="C208" s="9"/>
      <c r="R208" s="11"/>
      <c r="S208" s="11"/>
      <c r="T208" s="11"/>
      <c r="U208" s="11"/>
      <c r="V208" s="11"/>
      <c r="W208" s="11"/>
      <c r="X208" s="11"/>
      <c r="Y208" s="11"/>
      <c r="Z208" s="11"/>
      <c r="AA208" s="11"/>
      <c r="AB208" s="11"/>
      <c r="AC208" s="11"/>
    </row>
    <row r="209" spans="1:29" s="10" customFormat="1">
      <c r="A209" s="85"/>
      <c r="B209" s="8"/>
      <c r="C209" s="9"/>
      <c r="R209" s="11"/>
      <c r="S209" s="11"/>
      <c r="T209" s="11"/>
      <c r="U209" s="11"/>
      <c r="V209" s="11"/>
      <c r="W209" s="11"/>
      <c r="X209" s="11"/>
      <c r="Y209" s="11"/>
      <c r="Z209" s="11"/>
      <c r="AA209" s="11"/>
      <c r="AB209" s="11"/>
      <c r="AC209" s="11"/>
    </row>
    <row r="210" spans="1:29" s="10" customFormat="1">
      <c r="A210" s="85"/>
      <c r="B210" s="8"/>
      <c r="C210" s="9"/>
      <c r="R210" s="11"/>
      <c r="S210" s="11"/>
      <c r="T210" s="11"/>
      <c r="U210" s="11"/>
      <c r="V210" s="11"/>
      <c r="W210" s="11"/>
      <c r="X210" s="11"/>
      <c r="Y210" s="11"/>
      <c r="Z210" s="11"/>
      <c r="AA210" s="11"/>
      <c r="AB210" s="11"/>
      <c r="AC210" s="11"/>
    </row>
    <row r="211" spans="1:29" s="10" customFormat="1">
      <c r="A211" s="85"/>
      <c r="B211" s="8"/>
      <c r="C211" s="9"/>
      <c r="R211" s="11"/>
      <c r="S211" s="11"/>
      <c r="T211" s="11"/>
      <c r="U211" s="11"/>
      <c r="V211" s="11"/>
      <c r="W211" s="11"/>
      <c r="X211" s="11"/>
      <c r="Y211" s="11"/>
      <c r="Z211" s="11"/>
      <c r="AA211" s="11"/>
      <c r="AB211" s="11"/>
      <c r="AC211" s="11"/>
    </row>
    <row r="212" spans="1:29" s="10" customFormat="1">
      <c r="A212" s="85"/>
      <c r="B212" s="8"/>
      <c r="C212" s="9"/>
      <c r="R212" s="11"/>
      <c r="S212" s="11"/>
      <c r="T212" s="11"/>
      <c r="U212" s="11"/>
      <c r="V212" s="11"/>
      <c r="W212" s="11"/>
      <c r="X212" s="11"/>
      <c r="Y212" s="11"/>
      <c r="Z212" s="11"/>
      <c r="AA212" s="11"/>
      <c r="AB212" s="11"/>
      <c r="AC212" s="11"/>
    </row>
    <row r="213" spans="1:29" s="10" customFormat="1">
      <c r="A213" s="85"/>
      <c r="B213" s="8"/>
      <c r="C213" s="9"/>
      <c r="R213" s="11"/>
      <c r="S213" s="11"/>
      <c r="T213" s="11"/>
      <c r="U213" s="11"/>
      <c r="V213" s="11"/>
      <c r="W213" s="11"/>
      <c r="X213" s="11"/>
      <c r="Y213" s="11"/>
      <c r="Z213" s="11"/>
      <c r="AA213" s="11"/>
      <c r="AB213" s="11"/>
      <c r="AC213" s="11"/>
    </row>
    <row r="214" spans="1:29" s="10" customFormat="1">
      <c r="A214" s="85"/>
      <c r="B214" s="8"/>
      <c r="C214" s="9"/>
      <c r="R214" s="11"/>
      <c r="S214" s="11"/>
      <c r="T214" s="11"/>
      <c r="U214" s="11"/>
      <c r="V214" s="11"/>
      <c r="W214" s="11"/>
      <c r="X214" s="11"/>
      <c r="Y214" s="11"/>
      <c r="Z214" s="11"/>
      <c r="AA214" s="11"/>
      <c r="AB214" s="11"/>
      <c r="AC214" s="11"/>
    </row>
    <row r="215" spans="1:29" s="10" customFormat="1">
      <c r="A215" s="85"/>
      <c r="B215" s="8"/>
      <c r="C215" s="9"/>
      <c r="R215" s="11"/>
      <c r="S215" s="11"/>
      <c r="T215" s="11"/>
      <c r="U215" s="11"/>
      <c r="V215" s="11"/>
      <c r="W215" s="11"/>
      <c r="X215" s="11"/>
      <c r="Y215" s="11"/>
      <c r="Z215" s="11"/>
      <c r="AA215" s="11"/>
      <c r="AB215" s="11"/>
      <c r="AC215" s="11"/>
    </row>
    <row r="216" spans="1:29" s="10" customFormat="1">
      <c r="A216" s="85"/>
      <c r="B216" s="8"/>
      <c r="C216" s="9"/>
      <c r="R216" s="11"/>
      <c r="S216" s="11"/>
      <c r="T216" s="11"/>
      <c r="U216" s="11"/>
      <c r="V216" s="11"/>
      <c r="W216" s="11"/>
      <c r="X216" s="11"/>
      <c r="Y216" s="11"/>
      <c r="Z216" s="11"/>
      <c r="AA216" s="11"/>
      <c r="AB216" s="11"/>
      <c r="AC216" s="11"/>
    </row>
    <row r="217" spans="1:29" s="10" customFormat="1">
      <c r="A217" s="85"/>
      <c r="B217" s="8"/>
      <c r="C217" s="9"/>
      <c r="R217" s="11"/>
      <c r="S217" s="11"/>
      <c r="T217" s="11"/>
      <c r="U217" s="11"/>
      <c r="V217" s="11"/>
      <c r="W217" s="11"/>
      <c r="X217" s="11"/>
      <c r="Y217" s="11"/>
      <c r="Z217" s="11"/>
      <c r="AA217" s="11"/>
      <c r="AB217" s="11"/>
      <c r="AC217" s="11"/>
    </row>
    <row r="218" spans="1:29" s="10" customFormat="1">
      <c r="A218" s="85"/>
      <c r="B218" s="8"/>
      <c r="C218" s="9"/>
      <c r="R218" s="11"/>
      <c r="S218" s="11"/>
      <c r="T218" s="11"/>
      <c r="U218" s="11"/>
      <c r="V218" s="11"/>
      <c r="W218" s="11"/>
      <c r="X218" s="11"/>
      <c r="Y218" s="11"/>
      <c r="Z218" s="11"/>
      <c r="AA218" s="11"/>
      <c r="AB218" s="11"/>
      <c r="AC218" s="11"/>
    </row>
    <row r="219" spans="1:29" s="10" customFormat="1">
      <c r="A219" s="85"/>
      <c r="B219" s="8"/>
      <c r="C219" s="9"/>
      <c r="R219" s="11"/>
      <c r="S219" s="11"/>
      <c r="T219" s="11"/>
      <c r="U219" s="11"/>
      <c r="V219" s="11"/>
      <c r="W219" s="11"/>
      <c r="X219" s="11"/>
      <c r="Y219" s="11"/>
      <c r="Z219" s="11"/>
      <c r="AA219" s="11"/>
      <c r="AB219" s="11"/>
      <c r="AC219" s="11"/>
    </row>
    <row r="220" spans="1:29" s="10" customFormat="1">
      <c r="A220" s="85"/>
      <c r="B220" s="8"/>
      <c r="C220" s="9"/>
      <c r="R220" s="11"/>
      <c r="S220" s="11"/>
      <c r="T220" s="11"/>
      <c r="U220" s="11"/>
      <c r="V220" s="11"/>
      <c r="W220" s="11"/>
      <c r="X220" s="11"/>
      <c r="Y220" s="11"/>
      <c r="Z220" s="11"/>
      <c r="AA220" s="11"/>
      <c r="AB220" s="11"/>
      <c r="AC220" s="11"/>
    </row>
    <row r="221" spans="1:29" s="10" customFormat="1">
      <c r="A221" s="85"/>
      <c r="B221" s="8"/>
      <c r="C221" s="9"/>
      <c r="R221" s="11"/>
      <c r="S221" s="11"/>
      <c r="T221" s="11"/>
      <c r="U221" s="11"/>
      <c r="V221" s="11"/>
      <c r="W221" s="11"/>
      <c r="X221" s="11"/>
      <c r="Y221" s="11"/>
      <c r="Z221" s="11"/>
      <c r="AA221" s="11"/>
      <c r="AB221" s="11"/>
      <c r="AC221" s="11"/>
    </row>
    <row r="222" spans="1:29" s="10" customFormat="1">
      <c r="A222" s="85"/>
      <c r="B222" s="8"/>
      <c r="C222" s="9"/>
      <c r="R222" s="11"/>
      <c r="S222" s="11"/>
      <c r="T222" s="11"/>
      <c r="U222" s="11"/>
      <c r="V222" s="11"/>
      <c r="W222" s="11"/>
      <c r="X222" s="11"/>
      <c r="Y222" s="11"/>
      <c r="Z222" s="11"/>
      <c r="AA222" s="11"/>
      <c r="AB222" s="11"/>
      <c r="AC222" s="11"/>
    </row>
    <row r="223" spans="1:29" s="10" customFormat="1">
      <c r="A223" s="85"/>
      <c r="B223" s="8"/>
      <c r="C223" s="9"/>
      <c r="R223" s="11"/>
      <c r="S223" s="11"/>
      <c r="T223" s="11"/>
      <c r="U223" s="11"/>
      <c r="V223" s="11"/>
      <c r="W223" s="11"/>
      <c r="X223" s="11"/>
      <c r="Y223" s="11"/>
      <c r="Z223" s="11"/>
      <c r="AA223" s="11"/>
      <c r="AB223" s="11"/>
      <c r="AC223" s="11"/>
    </row>
    <row r="224" spans="1:29" s="10" customFormat="1">
      <c r="A224" s="85"/>
      <c r="B224" s="8"/>
      <c r="C224" s="9"/>
      <c r="R224" s="11"/>
      <c r="S224" s="11"/>
      <c r="T224" s="11"/>
      <c r="U224" s="11"/>
      <c r="V224" s="11"/>
      <c r="W224" s="11"/>
      <c r="X224" s="11"/>
      <c r="Y224" s="11"/>
      <c r="Z224" s="11"/>
      <c r="AA224" s="11"/>
      <c r="AB224" s="11"/>
      <c r="AC224" s="11"/>
    </row>
    <row r="225" spans="1:29" s="10" customFormat="1">
      <c r="A225" s="85"/>
      <c r="B225" s="8"/>
      <c r="C225" s="9"/>
      <c r="R225" s="11"/>
      <c r="S225" s="11"/>
      <c r="T225" s="11"/>
      <c r="U225" s="11"/>
      <c r="V225" s="11"/>
      <c r="W225" s="11"/>
      <c r="X225" s="11"/>
      <c r="Y225" s="11"/>
      <c r="Z225" s="11"/>
      <c r="AA225" s="11"/>
      <c r="AB225" s="11"/>
      <c r="AC225" s="11"/>
    </row>
    <row r="226" spans="1:29" s="10" customFormat="1">
      <c r="A226" s="85"/>
      <c r="B226" s="8"/>
      <c r="C226" s="9"/>
      <c r="R226" s="11"/>
      <c r="S226" s="11"/>
      <c r="T226" s="11"/>
      <c r="U226" s="11"/>
      <c r="V226" s="11"/>
      <c r="W226" s="11"/>
      <c r="X226" s="11"/>
      <c r="Y226" s="11"/>
      <c r="Z226" s="11"/>
      <c r="AA226" s="11"/>
      <c r="AB226" s="11"/>
      <c r="AC226" s="11"/>
    </row>
    <row r="227" spans="1:29" s="10" customFormat="1">
      <c r="A227" s="85"/>
      <c r="B227" s="8"/>
      <c r="C227" s="9"/>
      <c r="R227" s="11"/>
      <c r="S227" s="11"/>
      <c r="T227" s="11"/>
      <c r="U227" s="11"/>
      <c r="V227" s="11"/>
      <c r="W227" s="11"/>
      <c r="X227" s="11"/>
      <c r="Y227" s="11"/>
      <c r="Z227" s="11"/>
      <c r="AA227" s="11"/>
      <c r="AB227" s="11"/>
      <c r="AC227" s="11"/>
    </row>
    <row r="228" spans="1:29" s="10" customFormat="1">
      <c r="A228" s="85"/>
      <c r="B228" s="8"/>
      <c r="C228" s="9"/>
      <c r="R228" s="11"/>
      <c r="S228" s="11"/>
      <c r="T228" s="11"/>
      <c r="U228" s="11"/>
      <c r="V228" s="11"/>
      <c r="W228" s="11"/>
      <c r="X228" s="11"/>
      <c r="Y228" s="11"/>
      <c r="Z228" s="11"/>
      <c r="AA228" s="11"/>
      <c r="AB228" s="11"/>
      <c r="AC228" s="11"/>
    </row>
    <row r="229" spans="1:29" s="10" customFormat="1">
      <c r="A229" s="85"/>
      <c r="B229" s="8"/>
      <c r="C229" s="9"/>
      <c r="R229" s="11"/>
      <c r="S229" s="11"/>
      <c r="T229" s="11"/>
      <c r="U229" s="11"/>
      <c r="V229" s="11"/>
      <c r="W229" s="11"/>
      <c r="X229" s="11"/>
      <c r="Y229" s="11"/>
      <c r="Z229" s="11"/>
      <c r="AA229" s="11"/>
      <c r="AB229" s="11"/>
      <c r="AC229" s="11"/>
    </row>
    <row r="230" spans="1:29" s="10" customFormat="1">
      <c r="A230" s="85"/>
      <c r="B230" s="8"/>
      <c r="C230" s="9"/>
      <c r="R230" s="11"/>
      <c r="S230" s="11"/>
      <c r="T230" s="11"/>
      <c r="U230" s="11"/>
      <c r="V230" s="11"/>
      <c r="W230" s="11"/>
      <c r="X230" s="11"/>
      <c r="Y230" s="11"/>
      <c r="Z230" s="11"/>
      <c r="AA230" s="11"/>
      <c r="AB230" s="11"/>
      <c r="AC230" s="11"/>
    </row>
    <row r="231" spans="1:29" s="10" customFormat="1">
      <c r="A231" s="85"/>
      <c r="B231" s="8"/>
      <c r="C231" s="9"/>
      <c r="R231" s="11"/>
      <c r="S231" s="11"/>
      <c r="T231" s="11"/>
      <c r="U231" s="11"/>
      <c r="V231" s="11"/>
      <c r="W231" s="11"/>
      <c r="X231" s="11"/>
      <c r="Y231" s="11"/>
      <c r="Z231" s="11"/>
      <c r="AA231" s="11"/>
      <c r="AB231" s="11"/>
      <c r="AC231" s="11"/>
    </row>
    <row r="232" spans="1:29" s="10" customFormat="1">
      <c r="A232" s="85"/>
      <c r="B232" s="8"/>
      <c r="C232" s="9"/>
      <c r="R232" s="11"/>
      <c r="S232" s="11"/>
      <c r="T232" s="11"/>
      <c r="U232" s="11"/>
      <c r="V232" s="11"/>
      <c r="W232" s="11"/>
      <c r="X232" s="11"/>
      <c r="Y232" s="11"/>
      <c r="Z232" s="11"/>
      <c r="AA232" s="11"/>
      <c r="AB232" s="11"/>
      <c r="AC232" s="11"/>
    </row>
    <row r="233" spans="1:29" s="10" customFormat="1">
      <c r="A233" s="85"/>
      <c r="B233" s="8"/>
      <c r="C233" s="9"/>
      <c r="R233" s="11"/>
      <c r="S233" s="11"/>
      <c r="T233" s="11"/>
      <c r="U233" s="11"/>
      <c r="V233" s="11"/>
      <c r="W233" s="11"/>
      <c r="X233" s="11"/>
      <c r="Y233" s="11"/>
      <c r="Z233" s="11"/>
      <c r="AA233" s="11"/>
      <c r="AB233" s="11"/>
      <c r="AC233" s="11"/>
    </row>
    <row r="234" spans="1:29" s="10" customFormat="1">
      <c r="A234" s="85"/>
      <c r="B234" s="8"/>
      <c r="C234" s="9"/>
      <c r="R234" s="11"/>
      <c r="S234" s="11"/>
      <c r="T234" s="11"/>
      <c r="U234" s="11"/>
      <c r="V234" s="11"/>
      <c r="W234" s="11"/>
      <c r="X234" s="11"/>
      <c r="Y234" s="11"/>
      <c r="Z234" s="11"/>
      <c r="AA234" s="11"/>
      <c r="AB234" s="11"/>
      <c r="AC234" s="11"/>
    </row>
    <row r="235" spans="1:29" s="10" customFormat="1">
      <c r="A235" s="85"/>
      <c r="B235" s="8"/>
      <c r="C235" s="9"/>
      <c r="R235" s="11"/>
      <c r="S235" s="11"/>
      <c r="T235" s="11"/>
      <c r="U235" s="11"/>
      <c r="V235" s="11"/>
      <c r="W235" s="11"/>
      <c r="X235" s="11"/>
      <c r="Y235" s="11"/>
      <c r="Z235" s="11"/>
      <c r="AA235" s="11"/>
      <c r="AB235" s="11"/>
      <c r="AC235" s="11"/>
    </row>
    <row r="236" spans="1:29" s="10" customFormat="1">
      <c r="A236" s="85"/>
      <c r="B236" s="8"/>
      <c r="C236" s="9"/>
      <c r="R236" s="11"/>
      <c r="S236" s="11"/>
      <c r="T236" s="11"/>
      <c r="U236" s="11"/>
      <c r="V236" s="11"/>
      <c r="W236" s="11"/>
      <c r="X236" s="11"/>
      <c r="Y236" s="11"/>
      <c r="Z236" s="11"/>
      <c r="AA236" s="11"/>
      <c r="AB236" s="11"/>
      <c r="AC236" s="11"/>
    </row>
    <row r="237" spans="1:29" s="10" customFormat="1">
      <c r="A237" s="85"/>
      <c r="B237" s="8"/>
      <c r="C237" s="9"/>
      <c r="R237" s="11"/>
      <c r="S237" s="11"/>
      <c r="T237" s="11"/>
      <c r="U237" s="11"/>
      <c r="V237" s="11"/>
      <c r="W237" s="11"/>
      <c r="X237" s="11"/>
      <c r="Y237" s="11"/>
      <c r="Z237" s="11"/>
      <c r="AA237" s="11"/>
      <c r="AB237" s="11"/>
      <c r="AC237" s="11"/>
    </row>
    <row r="238" spans="1:29" s="10" customFormat="1">
      <c r="A238" s="85"/>
      <c r="B238" s="8"/>
      <c r="C238" s="9"/>
      <c r="R238" s="11"/>
      <c r="S238" s="11"/>
      <c r="T238" s="11"/>
      <c r="U238" s="11"/>
      <c r="V238" s="11"/>
      <c r="W238" s="11"/>
      <c r="X238" s="11"/>
      <c r="Y238" s="11"/>
      <c r="Z238" s="11"/>
      <c r="AA238" s="11"/>
      <c r="AB238" s="11"/>
      <c r="AC238" s="11"/>
    </row>
    <row r="239" spans="1:29" s="10" customFormat="1">
      <c r="A239" s="85"/>
      <c r="B239" s="8"/>
      <c r="C239" s="9"/>
      <c r="R239" s="11"/>
      <c r="S239" s="11"/>
      <c r="T239" s="11"/>
      <c r="U239" s="11"/>
      <c r="V239" s="11"/>
      <c r="W239" s="11"/>
      <c r="X239" s="11"/>
      <c r="Y239" s="11"/>
      <c r="Z239" s="11"/>
      <c r="AA239" s="11"/>
      <c r="AB239" s="11"/>
      <c r="AC239" s="11"/>
    </row>
    <row r="240" spans="1:29" s="10" customFormat="1">
      <c r="A240" s="85"/>
      <c r="B240" s="8"/>
      <c r="C240" s="9"/>
      <c r="R240" s="11"/>
      <c r="S240" s="11"/>
      <c r="T240" s="11"/>
      <c r="U240" s="11"/>
      <c r="V240" s="11"/>
      <c r="W240" s="11"/>
      <c r="X240" s="11"/>
      <c r="Y240" s="11"/>
      <c r="Z240" s="11"/>
      <c r="AA240" s="11"/>
      <c r="AB240" s="11"/>
      <c r="AC240" s="11"/>
    </row>
    <row r="241" spans="1:29" s="10" customFormat="1">
      <c r="A241" s="85"/>
      <c r="B241" s="8"/>
      <c r="C241" s="9"/>
      <c r="R241" s="11"/>
      <c r="S241" s="11"/>
      <c r="T241" s="11"/>
      <c r="U241" s="11"/>
      <c r="V241" s="11"/>
      <c r="W241" s="11"/>
      <c r="X241" s="11"/>
      <c r="Y241" s="11"/>
      <c r="Z241" s="11"/>
      <c r="AA241" s="11"/>
      <c r="AB241" s="11"/>
      <c r="AC241" s="11"/>
    </row>
    <row r="242" spans="1:29" s="10" customFormat="1">
      <c r="A242" s="85"/>
      <c r="B242" s="8"/>
      <c r="C242" s="9"/>
      <c r="R242" s="11"/>
      <c r="S242" s="11"/>
      <c r="T242" s="11"/>
      <c r="U242" s="11"/>
      <c r="V242" s="11"/>
      <c r="W242" s="11"/>
      <c r="X242" s="11"/>
      <c r="Y242" s="11"/>
      <c r="Z242" s="11"/>
      <c r="AA242" s="11"/>
      <c r="AB242" s="11"/>
      <c r="AC242" s="11"/>
    </row>
    <row r="243" spans="1:29" s="10" customFormat="1">
      <c r="A243" s="85"/>
      <c r="B243" s="8"/>
      <c r="C243" s="9"/>
      <c r="R243" s="11"/>
      <c r="S243" s="11"/>
      <c r="T243" s="11"/>
      <c r="U243" s="11"/>
      <c r="V243" s="11"/>
      <c r="W243" s="11"/>
      <c r="X243" s="11"/>
      <c r="Y243" s="11"/>
      <c r="Z243" s="11"/>
      <c r="AA243" s="11"/>
      <c r="AB243" s="11"/>
      <c r="AC243" s="11"/>
    </row>
    <row r="244" spans="1:29" s="10" customFormat="1">
      <c r="A244" s="85"/>
      <c r="B244" s="8"/>
      <c r="C244" s="9"/>
      <c r="R244" s="11"/>
      <c r="S244" s="11"/>
      <c r="T244" s="11"/>
      <c r="U244" s="11"/>
      <c r="V244" s="11"/>
      <c r="W244" s="11"/>
      <c r="X244" s="11"/>
      <c r="Y244" s="11"/>
      <c r="Z244" s="11"/>
      <c r="AA244" s="11"/>
      <c r="AB244" s="11"/>
      <c r="AC244" s="11"/>
    </row>
    <row r="245" spans="1:29" s="10" customFormat="1">
      <c r="A245" s="85"/>
      <c r="B245" s="8"/>
      <c r="C245" s="9"/>
      <c r="R245" s="11"/>
      <c r="S245" s="11"/>
      <c r="T245" s="11"/>
      <c r="U245" s="11"/>
      <c r="V245" s="11"/>
      <c r="W245" s="11"/>
      <c r="X245" s="11"/>
      <c r="Y245" s="11"/>
      <c r="Z245" s="11"/>
      <c r="AA245" s="11"/>
      <c r="AB245" s="11"/>
      <c r="AC245" s="11"/>
    </row>
    <row r="246" spans="1:29" s="10" customFormat="1">
      <c r="A246" s="85"/>
      <c r="B246" s="8"/>
      <c r="C246" s="9"/>
      <c r="R246" s="11"/>
      <c r="S246" s="11"/>
      <c r="T246" s="11"/>
      <c r="U246" s="11"/>
      <c r="V246" s="11"/>
      <c r="W246" s="11"/>
      <c r="X246" s="11"/>
      <c r="Y246" s="11"/>
      <c r="Z246" s="11"/>
      <c r="AA246" s="11"/>
      <c r="AB246" s="11"/>
      <c r="AC246" s="11"/>
    </row>
    <row r="247" spans="1:29" s="10" customFormat="1">
      <c r="A247" s="85"/>
      <c r="B247" s="8"/>
      <c r="C247" s="9"/>
      <c r="R247" s="11"/>
      <c r="S247" s="11"/>
      <c r="T247" s="11"/>
      <c r="U247" s="11"/>
      <c r="V247" s="11"/>
      <c r="W247" s="11"/>
      <c r="X247" s="11"/>
      <c r="Y247" s="11"/>
      <c r="Z247" s="11"/>
      <c r="AA247" s="11"/>
      <c r="AB247" s="11"/>
      <c r="AC247" s="11"/>
    </row>
    <row r="248" spans="1:29" s="10" customFormat="1">
      <c r="A248" s="85"/>
      <c r="B248" s="8"/>
      <c r="C248" s="9"/>
      <c r="R248" s="11"/>
      <c r="S248" s="11"/>
      <c r="T248" s="11"/>
      <c r="U248" s="11"/>
      <c r="V248" s="11"/>
      <c r="W248" s="11"/>
      <c r="X248" s="11"/>
      <c r="Y248" s="11"/>
      <c r="Z248" s="11"/>
      <c r="AA248" s="11"/>
      <c r="AB248" s="11"/>
      <c r="AC248" s="11"/>
    </row>
    <row r="249" spans="1:29" s="10" customFormat="1">
      <c r="A249" s="85"/>
      <c r="B249" s="8"/>
      <c r="C249" s="9"/>
      <c r="R249" s="11"/>
      <c r="S249" s="11"/>
      <c r="T249" s="11"/>
      <c r="U249" s="11"/>
      <c r="V249" s="11"/>
      <c r="W249" s="11"/>
      <c r="X249" s="11"/>
      <c r="Y249" s="11"/>
      <c r="Z249" s="11"/>
      <c r="AA249" s="11"/>
      <c r="AB249" s="11"/>
      <c r="AC249" s="11"/>
    </row>
    <row r="250" spans="1:29" s="10" customFormat="1">
      <c r="A250" s="85"/>
      <c r="B250" s="8"/>
      <c r="C250" s="9"/>
      <c r="R250" s="11"/>
      <c r="S250" s="11"/>
      <c r="T250" s="11"/>
      <c r="U250" s="11"/>
      <c r="V250" s="11"/>
      <c r="W250" s="11"/>
      <c r="X250" s="11"/>
      <c r="Y250" s="11"/>
      <c r="Z250" s="11"/>
      <c r="AA250" s="11"/>
      <c r="AB250" s="11"/>
      <c r="AC250" s="11"/>
    </row>
    <row r="251" spans="1:29" s="10" customFormat="1">
      <c r="A251" s="85"/>
      <c r="B251" s="8"/>
      <c r="C251" s="9"/>
      <c r="R251" s="11"/>
      <c r="S251" s="11"/>
      <c r="T251" s="11"/>
      <c r="U251" s="11"/>
      <c r="V251" s="11"/>
      <c r="W251" s="11"/>
      <c r="X251" s="11"/>
      <c r="Y251" s="11"/>
      <c r="Z251" s="11"/>
      <c r="AA251" s="11"/>
      <c r="AB251" s="11"/>
      <c r="AC251" s="11"/>
    </row>
    <row r="252" spans="1:29" s="10" customFormat="1">
      <c r="A252" s="85"/>
      <c r="B252" s="8"/>
      <c r="C252" s="9"/>
      <c r="R252" s="11"/>
      <c r="S252" s="11"/>
      <c r="T252" s="11"/>
      <c r="U252" s="11"/>
      <c r="V252" s="11"/>
      <c r="W252" s="11"/>
      <c r="X252" s="11"/>
      <c r="Y252" s="11"/>
      <c r="Z252" s="11"/>
      <c r="AA252" s="11"/>
      <c r="AB252" s="11"/>
      <c r="AC252" s="11"/>
    </row>
    <row r="253" spans="1:29" s="10" customFormat="1">
      <c r="A253" s="85"/>
      <c r="B253" s="8"/>
      <c r="C253" s="9"/>
      <c r="R253" s="11"/>
      <c r="S253" s="11"/>
      <c r="T253" s="11"/>
      <c r="U253" s="11"/>
      <c r="V253" s="11"/>
      <c r="W253" s="11"/>
      <c r="X253" s="11"/>
      <c r="Y253" s="11"/>
      <c r="Z253" s="11"/>
      <c r="AA253" s="11"/>
      <c r="AB253" s="11"/>
      <c r="AC253" s="11"/>
    </row>
    <row r="254" spans="1:29" s="10" customFormat="1">
      <c r="A254" s="85"/>
      <c r="B254" s="8"/>
      <c r="C254" s="9"/>
      <c r="R254" s="11"/>
      <c r="S254" s="11"/>
      <c r="T254" s="11"/>
      <c r="U254" s="11"/>
      <c r="V254" s="11"/>
      <c r="W254" s="11"/>
      <c r="X254" s="11"/>
      <c r="Y254" s="11"/>
      <c r="Z254" s="11"/>
      <c r="AA254" s="11"/>
      <c r="AB254" s="11"/>
      <c r="AC254" s="11"/>
    </row>
    <row r="255" spans="1:29" s="10" customFormat="1">
      <c r="A255" s="85"/>
      <c r="B255" s="8"/>
      <c r="C255" s="9"/>
      <c r="R255" s="11"/>
      <c r="S255" s="11"/>
      <c r="T255" s="11"/>
      <c r="U255" s="11"/>
      <c r="V255" s="11"/>
      <c r="W255" s="11"/>
      <c r="X255" s="11"/>
      <c r="Y255" s="11"/>
      <c r="Z255" s="11"/>
      <c r="AA255" s="11"/>
      <c r="AB255" s="11"/>
      <c r="AC255" s="11"/>
    </row>
    <row r="256" spans="1:29" s="10" customFormat="1">
      <c r="A256" s="85"/>
      <c r="B256" s="8"/>
      <c r="C256" s="9"/>
      <c r="R256" s="11"/>
      <c r="S256" s="11"/>
      <c r="T256" s="11"/>
      <c r="U256" s="11"/>
      <c r="V256" s="11"/>
      <c r="W256" s="11"/>
      <c r="X256" s="11"/>
      <c r="Y256" s="11"/>
      <c r="Z256" s="11"/>
      <c r="AA256" s="11"/>
      <c r="AB256" s="11"/>
      <c r="AC256" s="11"/>
    </row>
    <row r="257" spans="1:29" s="10" customFormat="1">
      <c r="A257" s="85"/>
      <c r="B257" s="8"/>
      <c r="C257" s="9"/>
      <c r="R257" s="11"/>
      <c r="S257" s="11"/>
      <c r="T257" s="11"/>
      <c r="U257" s="11"/>
      <c r="V257" s="11"/>
      <c r="W257" s="11"/>
      <c r="X257" s="11"/>
      <c r="Y257" s="11"/>
      <c r="Z257" s="11"/>
      <c r="AA257" s="11"/>
      <c r="AB257" s="11"/>
      <c r="AC257" s="11"/>
    </row>
    <row r="258" spans="1:29" s="10" customFormat="1">
      <c r="A258" s="85"/>
      <c r="B258" s="8"/>
      <c r="C258" s="9"/>
      <c r="R258" s="11"/>
      <c r="S258" s="11"/>
      <c r="T258" s="11"/>
      <c r="U258" s="11"/>
      <c r="V258" s="11"/>
      <c r="W258" s="11"/>
      <c r="X258" s="11"/>
      <c r="Y258" s="11"/>
      <c r="Z258" s="11"/>
      <c r="AA258" s="11"/>
      <c r="AB258" s="11"/>
      <c r="AC258" s="11"/>
    </row>
    <row r="259" spans="1:29" s="10" customFormat="1">
      <c r="A259" s="85"/>
      <c r="B259" s="8"/>
      <c r="C259" s="9"/>
      <c r="R259" s="11"/>
      <c r="S259" s="11"/>
      <c r="T259" s="11"/>
      <c r="U259" s="11"/>
      <c r="V259" s="11"/>
      <c r="W259" s="11"/>
      <c r="X259" s="11"/>
      <c r="Y259" s="11"/>
      <c r="Z259" s="11"/>
      <c r="AA259" s="11"/>
      <c r="AB259" s="11"/>
      <c r="AC259" s="11"/>
    </row>
    <row r="260" spans="1:29" s="10" customFormat="1">
      <c r="A260" s="85"/>
      <c r="B260" s="8"/>
      <c r="C260" s="9"/>
      <c r="R260" s="11"/>
      <c r="S260" s="11"/>
      <c r="T260" s="11"/>
      <c r="U260" s="11"/>
      <c r="V260" s="11"/>
      <c r="W260" s="11"/>
      <c r="X260" s="11"/>
      <c r="Y260" s="11"/>
      <c r="Z260" s="11"/>
      <c r="AA260" s="11"/>
      <c r="AB260" s="11"/>
      <c r="AC260" s="11"/>
    </row>
    <row r="261" spans="1:29" s="10" customFormat="1">
      <c r="A261" s="85"/>
      <c r="B261" s="8"/>
      <c r="C261" s="9"/>
      <c r="R261" s="11"/>
      <c r="S261" s="11"/>
      <c r="T261" s="11"/>
      <c r="U261" s="11"/>
      <c r="V261" s="11"/>
      <c r="W261" s="11"/>
      <c r="X261" s="11"/>
      <c r="Y261" s="11"/>
      <c r="Z261" s="11"/>
      <c r="AA261" s="11"/>
      <c r="AB261" s="11"/>
      <c r="AC261" s="11"/>
    </row>
    <row r="262" spans="1:29" s="10" customFormat="1">
      <c r="A262" s="85"/>
      <c r="B262" s="8"/>
      <c r="C262" s="9"/>
      <c r="R262" s="11"/>
      <c r="S262" s="11"/>
      <c r="T262" s="11"/>
      <c r="U262" s="11"/>
      <c r="V262" s="11"/>
      <c r="W262" s="11"/>
      <c r="X262" s="11"/>
      <c r="Y262" s="11"/>
      <c r="Z262" s="11"/>
      <c r="AA262" s="11"/>
      <c r="AB262" s="11"/>
      <c r="AC262" s="11"/>
    </row>
    <row r="263" spans="1:29" s="10" customFormat="1">
      <c r="A263" s="85"/>
      <c r="B263" s="8"/>
      <c r="C263" s="9"/>
      <c r="R263" s="11"/>
      <c r="S263" s="11"/>
      <c r="T263" s="11"/>
      <c r="U263" s="11"/>
      <c r="V263" s="11"/>
      <c r="W263" s="11"/>
      <c r="X263" s="11"/>
      <c r="Y263" s="11"/>
      <c r="Z263" s="11"/>
      <c r="AA263" s="11"/>
      <c r="AB263" s="11"/>
      <c r="AC263" s="11"/>
    </row>
    <row r="264" spans="1:29" s="10" customFormat="1">
      <c r="A264" s="85"/>
      <c r="B264" s="8"/>
      <c r="C264" s="9"/>
      <c r="R264" s="11"/>
      <c r="S264" s="11"/>
      <c r="T264" s="11"/>
      <c r="U264" s="11"/>
      <c r="V264" s="11"/>
      <c r="W264" s="11"/>
      <c r="X264" s="11"/>
      <c r="Y264" s="11"/>
      <c r="Z264" s="11"/>
      <c r="AA264" s="11"/>
      <c r="AB264" s="11"/>
      <c r="AC264" s="11"/>
    </row>
    <row r="265" spans="1:29" s="10" customFormat="1">
      <c r="A265" s="85"/>
      <c r="B265" s="8"/>
      <c r="C265" s="9"/>
      <c r="R265" s="11"/>
      <c r="S265" s="11"/>
      <c r="T265" s="11"/>
      <c r="U265" s="11"/>
      <c r="V265" s="11"/>
      <c r="W265" s="11"/>
      <c r="X265" s="11"/>
      <c r="Y265" s="11"/>
      <c r="Z265" s="11"/>
      <c r="AA265" s="11"/>
      <c r="AB265" s="11"/>
      <c r="AC265" s="11"/>
    </row>
    <row r="266" spans="1:29" s="10" customFormat="1">
      <c r="A266" s="85"/>
      <c r="B266" s="8"/>
      <c r="C266" s="9"/>
      <c r="R266" s="11"/>
      <c r="S266" s="11"/>
      <c r="T266" s="11"/>
      <c r="U266" s="11"/>
      <c r="V266" s="11"/>
      <c r="W266" s="11"/>
      <c r="X266" s="11"/>
      <c r="Y266" s="11"/>
      <c r="Z266" s="11"/>
      <c r="AA266" s="11"/>
      <c r="AB266" s="11"/>
      <c r="AC266" s="11"/>
    </row>
    <row r="267" spans="1:29" s="10" customFormat="1">
      <c r="A267" s="85"/>
      <c r="B267" s="8"/>
      <c r="C267" s="9"/>
      <c r="R267" s="11"/>
      <c r="S267" s="11"/>
      <c r="T267" s="11"/>
      <c r="U267" s="11"/>
      <c r="V267" s="11"/>
      <c r="W267" s="11"/>
      <c r="X267" s="11"/>
      <c r="Y267" s="11"/>
      <c r="Z267" s="11"/>
      <c r="AA267" s="11"/>
      <c r="AB267" s="11"/>
      <c r="AC267" s="11"/>
    </row>
    <row r="268" spans="1:29" s="10" customFormat="1">
      <c r="A268" s="85"/>
      <c r="B268" s="8"/>
      <c r="C268" s="9"/>
      <c r="R268" s="11"/>
      <c r="S268" s="11"/>
      <c r="T268" s="11"/>
      <c r="U268" s="11"/>
      <c r="V268" s="11"/>
      <c r="W268" s="11"/>
      <c r="X268" s="11"/>
      <c r="Y268" s="11"/>
      <c r="Z268" s="11"/>
      <c r="AA268" s="11"/>
      <c r="AB268" s="11"/>
      <c r="AC268" s="11"/>
    </row>
    <row r="269" spans="1:29" s="10" customFormat="1">
      <c r="A269" s="85"/>
      <c r="B269" s="8"/>
      <c r="C269" s="9"/>
      <c r="R269" s="11"/>
      <c r="S269" s="11"/>
      <c r="T269" s="11"/>
      <c r="U269" s="11"/>
      <c r="V269" s="11"/>
      <c r="W269" s="11"/>
      <c r="X269" s="11"/>
      <c r="Y269" s="11"/>
      <c r="Z269" s="11"/>
      <c r="AA269" s="11"/>
      <c r="AB269" s="11"/>
      <c r="AC269" s="11"/>
    </row>
    <row r="270" spans="1:29" s="10" customFormat="1">
      <c r="A270" s="85"/>
      <c r="B270" s="8"/>
      <c r="C270" s="9"/>
      <c r="R270" s="11"/>
      <c r="S270" s="11"/>
      <c r="T270" s="11"/>
      <c r="U270" s="11"/>
      <c r="V270" s="11"/>
      <c r="W270" s="11"/>
      <c r="X270" s="11"/>
      <c r="Y270" s="11"/>
      <c r="Z270" s="11"/>
      <c r="AA270" s="11"/>
      <c r="AB270" s="11"/>
      <c r="AC270" s="11"/>
    </row>
    <row r="271" spans="1:29" s="10" customFormat="1">
      <c r="A271" s="85"/>
      <c r="B271" s="8"/>
      <c r="C271" s="9"/>
      <c r="R271" s="11"/>
      <c r="S271" s="11"/>
      <c r="T271" s="11"/>
      <c r="U271" s="11"/>
      <c r="V271" s="11"/>
      <c r="W271" s="11"/>
      <c r="X271" s="11"/>
      <c r="Y271" s="11"/>
      <c r="Z271" s="11"/>
      <c r="AA271" s="11"/>
      <c r="AB271" s="11"/>
      <c r="AC271" s="11"/>
    </row>
    <row r="272" spans="1:29" s="10" customFormat="1">
      <c r="A272" s="85"/>
      <c r="B272" s="8"/>
      <c r="C272" s="9"/>
      <c r="R272" s="11"/>
      <c r="S272" s="11"/>
      <c r="T272" s="11"/>
      <c r="U272" s="11"/>
      <c r="V272" s="11"/>
      <c r="W272" s="11"/>
      <c r="X272" s="11"/>
      <c r="Y272" s="11"/>
      <c r="Z272" s="11"/>
      <c r="AA272" s="11"/>
      <c r="AB272" s="11"/>
      <c r="AC272" s="11"/>
    </row>
    <row r="273" spans="1:29" s="10" customFormat="1">
      <c r="A273" s="85"/>
      <c r="B273" s="8"/>
      <c r="C273" s="9"/>
      <c r="R273" s="11"/>
      <c r="S273" s="11"/>
      <c r="T273" s="11"/>
      <c r="U273" s="11"/>
      <c r="V273" s="11"/>
      <c r="W273" s="11"/>
      <c r="X273" s="11"/>
      <c r="Y273" s="11"/>
      <c r="Z273" s="11"/>
      <c r="AA273" s="11"/>
      <c r="AB273" s="11"/>
      <c r="AC273" s="11"/>
    </row>
    <row r="274" spans="1:29" s="10" customFormat="1">
      <c r="A274" s="85"/>
      <c r="B274" s="8"/>
      <c r="C274" s="9"/>
      <c r="R274" s="11"/>
      <c r="S274" s="11"/>
      <c r="T274" s="11"/>
      <c r="U274" s="11"/>
      <c r="V274" s="11"/>
      <c r="W274" s="11"/>
      <c r="X274" s="11"/>
      <c r="Y274" s="11"/>
      <c r="Z274" s="11"/>
      <c r="AA274" s="11"/>
      <c r="AB274" s="11"/>
      <c r="AC274" s="11"/>
    </row>
    <row r="275" spans="1:29" s="10" customFormat="1">
      <c r="A275" s="85"/>
      <c r="B275" s="8"/>
      <c r="C275" s="9"/>
      <c r="R275" s="11"/>
      <c r="S275" s="11"/>
      <c r="T275" s="11"/>
      <c r="U275" s="11"/>
      <c r="V275" s="11"/>
      <c r="W275" s="11"/>
      <c r="X275" s="11"/>
      <c r="Y275" s="11"/>
      <c r="Z275" s="11"/>
      <c r="AA275" s="11"/>
      <c r="AB275" s="11"/>
      <c r="AC275" s="11"/>
    </row>
    <row r="276" spans="1:29" s="10" customFormat="1">
      <c r="A276" s="85"/>
      <c r="B276" s="8"/>
      <c r="C276" s="9"/>
      <c r="R276" s="11"/>
      <c r="S276" s="11"/>
      <c r="T276" s="11"/>
      <c r="U276" s="11"/>
      <c r="V276" s="11"/>
      <c r="W276" s="11"/>
      <c r="X276" s="11"/>
      <c r="Y276" s="11"/>
      <c r="Z276" s="11"/>
      <c r="AA276" s="11"/>
      <c r="AB276" s="11"/>
      <c r="AC276" s="11"/>
    </row>
    <row r="277" spans="1:29" s="10" customFormat="1">
      <c r="A277" s="85"/>
      <c r="B277" s="8"/>
      <c r="C277" s="9"/>
      <c r="R277" s="11"/>
      <c r="S277" s="11"/>
      <c r="T277" s="11"/>
      <c r="U277" s="11"/>
      <c r="V277" s="11"/>
      <c r="W277" s="11"/>
      <c r="X277" s="11"/>
      <c r="Y277" s="11"/>
      <c r="Z277" s="11"/>
      <c r="AA277" s="11"/>
      <c r="AB277" s="11"/>
      <c r="AC277" s="11"/>
    </row>
    <row r="278" spans="1:29" s="10" customFormat="1">
      <c r="A278" s="85"/>
      <c r="B278" s="8"/>
      <c r="C278" s="9"/>
      <c r="R278" s="11"/>
      <c r="S278" s="11"/>
      <c r="T278" s="11"/>
      <c r="U278" s="11"/>
      <c r="V278" s="11"/>
      <c r="W278" s="11"/>
      <c r="X278" s="11"/>
      <c r="Y278" s="11"/>
      <c r="Z278" s="11"/>
      <c r="AA278" s="11"/>
      <c r="AB278" s="11"/>
      <c r="AC278" s="11"/>
    </row>
    <row r="279" spans="1:29" s="10" customFormat="1">
      <c r="A279" s="85"/>
      <c r="B279" s="8"/>
      <c r="C279" s="9"/>
      <c r="R279" s="11"/>
      <c r="S279" s="11"/>
      <c r="T279" s="11"/>
      <c r="U279" s="11"/>
      <c r="V279" s="11"/>
      <c r="W279" s="11"/>
      <c r="X279" s="11"/>
      <c r="Y279" s="11"/>
      <c r="Z279" s="11"/>
      <c r="AA279" s="11"/>
      <c r="AB279" s="11"/>
      <c r="AC279" s="11"/>
    </row>
    <row r="280" spans="1:29" s="10" customFormat="1">
      <c r="A280" s="85"/>
      <c r="B280" s="8"/>
      <c r="C280" s="9"/>
      <c r="R280" s="11"/>
      <c r="S280" s="11"/>
      <c r="T280" s="11"/>
      <c r="U280" s="11"/>
      <c r="V280" s="11"/>
      <c r="W280" s="11"/>
      <c r="X280" s="11"/>
      <c r="Y280" s="11"/>
      <c r="Z280" s="11"/>
      <c r="AA280" s="11"/>
      <c r="AB280" s="11"/>
      <c r="AC280" s="11"/>
    </row>
    <row r="281" spans="1:29" s="10" customFormat="1">
      <c r="A281" s="85"/>
      <c r="B281" s="8"/>
      <c r="C281" s="9"/>
      <c r="R281" s="11"/>
      <c r="S281" s="11"/>
      <c r="T281" s="11"/>
      <c r="U281" s="11"/>
      <c r="V281" s="11"/>
      <c r="W281" s="11"/>
      <c r="X281" s="11"/>
      <c r="Y281" s="11"/>
      <c r="Z281" s="11"/>
      <c r="AA281" s="11"/>
      <c r="AB281" s="11"/>
      <c r="AC281" s="11"/>
    </row>
    <row r="282" spans="1:29" s="10" customFormat="1">
      <c r="A282" s="85"/>
      <c r="B282" s="8"/>
      <c r="C282" s="9"/>
      <c r="R282" s="11"/>
      <c r="S282" s="11"/>
      <c r="T282" s="11"/>
      <c r="U282" s="11"/>
      <c r="V282" s="11"/>
      <c r="W282" s="11"/>
      <c r="X282" s="11"/>
      <c r="Y282" s="11"/>
      <c r="Z282" s="11"/>
      <c r="AA282" s="11"/>
      <c r="AB282" s="11"/>
      <c r="AC282" s="11"/>
    </row>
    <row r="283" spans="1:29" s="10" customFormat="1">
      <c r="A283" s="85"/>
      <c r="B283" s="8"/>
      <c r="C283" s="9"/>
      <c r="R283" s="11"/>
      <c r="S283" s="11"/>
      <c r="T283" s="11"/>
      <c r="U283" s="11"/>
      <c r="V283" s="11"/>
      <c r="W283" s="11"/>
      <c r="X283" s="11"/>
      <c r="Y283" s="11"/>
      <c r="Z283" s="11"/>
      <c r="AA283" s="11"/>
      <c r="AB283" s="11"/>
      <c r="AC283" s="11"/>
    </row>
    <row r="284" spans="1:29" s="10" customFormat="1">
      <c r="A284" s="85"/>
      <c r="B284" s="8"/>
      <c r="C284" s="9"/>
      <c r="R284" s="11"/>
      <c r="S284" s="11"/>
      <c r="T284" s="11"/>
      <c r="U284" s="11"/>
      <c r="V284" s="11"/>
      <c r="W284" s="11"/>
      <c r="X284" s="11"/>
      <c r="Y284" s="11"/>
      <c r="Z284" s="11"/>
      <c r="AA284" s="11"/>
      <c r="AB284" s="11"/>
      <c r="AC284" s="11"/>
    </row>
    <row r="285" spans="1:29" s="10" customFormat="1">
      <c r="A285" s="85"/>
      <c r="B285" s="8"/>
      <c r="C285" s="9"/>
      <c r="R285" s="11"/>
      <c r="S285" s="11"/>
      <c r="T285" s="11"/>
      <c r="U285" s="11"/>
      <c r="V285" s="11"/>
      <c r="W285" s="11"/>
      <c r="X285" s="11"/>
      <c r="Y285" s="11"/>
      <c r="Z285" s="11"/>
      <c r="AA285" s="11"/>
      <c r="AB285" s="11"/>
      <c r="AC285" s="11"/>
    </row>
    <row r="286" spans="1:29" s="10" customFormat="1">
      <c r="A286" s="85"/>
      <c r="B286" s="8"/>
      <c r="C286" s="9"/>
      <c r="R286" s="11"/>
      <c r="S286" s="11"/>
      <c r="T286" s="11"/>
      <c r="U286" s="11"/>
      <c r="V286" s="11"/>
      <c r="W286" s="11"/>
      <c r="X286" s="11"/>
      <c r="Y286" s="11"/>
      <c r="Z286" s="11"/>
      <c r="AA286" s="11"/>
      <c r="AB286" s="11"/>
      <c r="AC286" s="11"/>
    </row>
    <row r="287" spans="1:29" s="10" customFormat="1">
      <c r="A287" s="85"/>
      <c r="B287" s="8"/>
      <c r="C287" s="9"/>
      <c r="R287" s="11"/>
      <c r="S287" s="11"/>
      <c r="T287" s="11"/>
      <c r="U287" s="11"/>
      <c r="V287" s="11"/>
      <c r="W287" s="11"/>
      <c r="X287" s="11"/>
      <c r="Y287" s="11"/>
      <c r="Z287" s="11"/>
      <c r="AA287" s="11"/>
      <c r="AB287" s="11"/>
      <c r="AC287" s="11"/>
    </row>
    <row r="288" spans="1:29" s="10" customFormat="1">
      <c r="A288" s="85"/>
      <c r="B288" s="8"/>
      <c r="C288" s="9"/>
      <c r="R288" s="11"/>
      <c r="S288" s="11"/>
      <c r="T288" s="11"/>
      <c r="U288" s="11"/>
      <c r="V288" s="11"/>
      <c r="W288" s="11"/>
      <c r="X288" s="11"/>
      <c r="Y288" s="11"/>
      <c r="Z288" s="11"/>
      <c r="AA288" s="11"/>
      <c r="AB288" s="11"/>
      <c r="AC288" s="11"/>
    </row>
    <row r="289" spans="1:29" s="10" customFormat="1">
      <c r="A289" s="85"/>
      <c r="B289" s="8"/>
      <c r="C289" s="9"/>
      <c r="R289" s="11"/>
      <c r="S289" s="11"/>
      <c r="T289" s="11"/>
      <c r="U289" s="11"/>
      <c r="V289" s="11"/>
      <c r="W289" s="11"/>
      <c r="X289" s="11"/>
      <c r="Y289" s="11"/>
      <c r="Z289" s="11"/>
      <c r="AA289" s="11"/>
      <c r="AB289" s="11"/>
      <c r="AC289" s="11"/>
    </row>
    <row r="290" spans="1:29" s="10" customFormat="1">
      <c r="A290" s="85"/>
      <c r="B290" s="8"/>
      <c r="C290" s="9"/>
      <c r="R290" s="11"/>
      <c r="S290" s="11"/>
      <c r="T290" s="11"/>
      <c r="U290" s="11"/>
      <c r="V290" s="11"/>
      <c r="W290" s="11"/>
      <c r="X290" s="11"/>
      <c r="Y290" s="11"/>
      <c r="Z290" s="11"/>
      <c r="AA290" s="11"/>
      <c r="AB290" s="11"/>
      <c r="AC290" s="11"/>
    </row>
    <row r="291" spans="1:29" s="10" customFormat="1">
      <c r="A291" s="85"/>
      <c r="B291" s="8"/>
      <c r="C291" s="9"/>
      <c r="R291" s="11"/>
      <c r="S291" s="11"/>
      <c r="T291" s="11"/>
      <c r="U291" s="11"/>
      <c r="V291" s="11"/>
      <c r="W291" s="11"/>
      <c r="X291" s="11"/>
      <c r="Y291" s="11"/>
      <c r="Z291" s="11"/>
      <c r="AA291" s="11"/>
      <c r="AB291" s="11"/>
      <c r="AC291" s="11"/>
    </row>
    <row r="292" spans="1:29" s="10" customFormat="1">
      <c r="A292" s="85"/>
      <c r="B292" s="8"/>
      <c r="C292" s="9"/>
      <c r="R292" s="11"/>
      <c r="S292" s="11"/>
      <c r="T292" s="11"/>
      <c r="U292" s="11"/>
      <c r="V292" s="11"/>
      <c r="W292" s="11"/>
      <c r="X292" s="11"/>
      <c r="Y292" s="11"/>
      <c r="Z292" s="11"/>
      <c r="AA292" s="11"/>
      <c r="AB292" s="11"/>
      <c r="AC292" s="11"/>
    </row>
    <row r="293" spans="1:29" s="10" customFormat="1">
      <c r="A293" s="85"/>
      <c r="B293" s="8"/>
      <c r="C293" s="9"/>
      <c r="R293" s="11"/>
      <c r="S293" s="11"/>
      <c r="T293" s="11"/>
      <c r="U293" s="11"/>
      <c r="V293" s="11"/>
      <c r="W293" s="11"/>
      <c r="X293" s="11"/>
      <c r="Y293" s="11"/>
      <c r="Z293" s="11"/>
      <c r="AA293" s="11"/>
      <c r="AB293" s="11"/>
      <c r="AC293" s="11"/>
    </row>
    <row r="294" spans="1:29" s="10" customFormat="1">
      <c r="A294" s="85"/>
      <c r="B294" s="8"/>
      <c r="C294" s="9"/>
      <c r="R294" s="11"/>
      <c r="S294" s="11"/>
      <c r="T294" s="11"/>
      <c r="U294" s="11"/>
      <c r="V294" s="11"/>
      <c r="W294" s="11"/>
      <c r="X294" s="11"/>
      <c r="Y294" s="11"/>
      <c r="Z294" s="11"/>
      <c r="AA294" s="11"/>
      <c r="AB294" s="11"/>
      <c r="AC294" s="11"/>
    </row>
    <row r="295" spans="1:29" s="10" customFormat="1">
      <c r="A295" s="85"/>
      <c r="B295" s="8"/>
      <c r="C295" s="9"/>
      <c r="R295" s="11"/>
      <c r="S295" s="11"/>
      <c r="T295" s="11"/>
      <c r="U295" s="11"/>
      <c r="V295" s="11"/>
      <c r="W295" s="11"/>
      <c r="X295" s="11"/>
      <c r="Y295" s="11"/>
      <c r="Z295" s="11"/>
      <c r="AA295" s="11"/>
      <c r="AB295" s="11"/>
      <c r="AC295" s="11"/>
    </row>
    <row r="296" spans="1:29" s="10" customFormat="1">
      <c r="A296" s="85"/>
      <c r="B296" s="8"/>
      <c r="C296" s="9"/>
      <c r="R296" s="11"/>
      <c r="S296" s="11"/>
      <c r="T296" s="11"/>
      <c r="U296" s="11"/>
      <c r="V296" s="11"/>
      <c r="W296" s="11"/>
      <c r="X296" s="11"/>
      <c r="Y296" s="11"/>
      <c r="Z296" s="11"/>
      <c r="AA296" s="11"/>
      <c r="AB296" s="11"/>
      <c r="AC296" s="11"/>
    </row>
    <row r="297" spans="1:29" s="10" customFormat="1">
      <c r="A297" s="85"/>
      <c r="B297" s="8"/>
      <c r="C297" s="9"/>
      <c r="R297" s="11"/>
      <c r="S297" s="11"/>
      <c r="T297" s="11"/>
      <c r="U297" s="11"/>
      <c r="V297" s="11"/>
      <c r="W297" s="11"/>
      <c r="X297" s="11"/>
      <c r="Y297" s="11"/>
      <c r="Z297" s="11"/>
      <c r="AA297" s="11"/>
      <c r="AB297" s="11"/>
      <c r="AC297" s="11"/>
    </row>
    <row r="298" spans="1:29" s="10" customFormat="1">
      <c r="A298" s="85"/>
      <c r="B298" s="8"/>
      <c r="C298" s="9"/>
      <c r="R298" s="11"/>
      <c r="S298" s="11"/>
      <c r="T298" s="11"/>
      <c r="U298" s="11"/>
      <c r="V298" s="11"/>
      <c r="W298" s="11"/>
      <c r="X298" s="11"/>
      <c r="Y298" s="11"/>
      <c r="Z298" s="11"/>
      <c r="AA298" s="11"/>
      <c r="AB298" s="11"/>
      <c r="AC298" s="11"/>
    </row>
    <row r="299" spans="1:29" s="10" customFormat="1">
      <c r="A299" s="85"/>
      <c r="B299" s="8"/>
      <c r="C299" s="9"/>
      <c r="R299" s="11"/>
      <c r="S299" s="11"/>
      <c r="T299" s="11"/>
      <c r="U299" s="11"/>
      <c r="V299" s="11"/>
      <c r="W299" s="11"/>
      <c r="X299" s="11"/>
      <c r="Y299" s="11"/>
      <c r="Z299" s="11"/>
      <c r="AA299" s="11"/>
      <c r="AB299" s="11"/>
      <c r="AC299" s="11"/>
    </row>
    <row r="300" spans="1:29" s="10" customFormat="1">
      <c r="A300" s="85"/>
      <c r="B300" s="8"/>
      <c r="C300" s="9"/>
      <c r="R300" s="11"/>
      <c r="S300" s="11"/>
      <c r="T300" s="11"/>
      <c r="U300" s="11"/>
      <c r="V300" s="11"/>
      <c r="W300" s="11"/>
      <c r="X300" s="11"/>
      <c r="Y300" s="11"/>
      <c r="Z300" s="11"/>
      <c r="AA300" s="11"/>
      <c r="AB300" s="11"/>
      <c r="AC300" s="11"/>
    </row>
    <row r="301" spans="1:29" s="10" customFormat="1">
      <c r="A301" s="85"/>
      <c r="B301" s="8"/>
      <c r="C301" s="9"/>
      <c r="R301" s="11"/>
      <c r="S301" s="11"/>
      <c r="T301" s="11"/>
      <c r="U301" s="11"/>
      <c r="V301" s="11"/>
      <c r="W301" s="11"/>
      <c r="X301" s="11"/>
      <c r="Y301" s="11"/>
      <c r="Z301" s="11"/>
      <c r="AA301" s="11"/>
      <c r="AB301" s="11"/>
      <c r="AC301" s="11"/>
    </row>
    <row r="302" spans="1:29" s="10" customFormat="1">
      <c r="A302" s="85"/>
      <c r="B302" s="8"/>
      <c r="C302" s="9"/>
      <c r="R302" s="11"/>
      <c r="S302" s="11"/>
      <c r="T302" s="11"/>
      <c r="U302" s="11"/>
      <c r="V302" s="11"/>
      <c r="W302" s="11"/>
      <c r="X302" s="11"/>
      <c r="Y302" s="11"/>
      <c r="Z302" s="11"/>
      <c r="AA302" s="11"/>
      <c r="AB302" s="11"/>
      <c r="AC302" s="11"/>
    </row>
    <row r="303" spans="1:29" s="10" customFormat="1">
      <c r="A303" s="85"/>
      <c r="B303" s="8"/>
      <c r="C303" s="9"/>
      <c r="R303" s="11"/>
      <c r="S303" s="11"/>
      <c r="T303" s="11"/>
      <c r="U303" s="11"/>
      <c r="V303" s="11"/>
      <c r="W303" s="11"/>
      <c r="X303" s="11"/>
      <c r="Y303" s="11"/>
      <c r="Z303" s="11"/>
      <c r="AA303" s="11"/>
      <c r="AB303" s="11"/>
      <c r="AC303" s="11"/>
    </row>
    <row r="304" spans="1:29" s="10" customFormat="1">
      <c r="A304" s="85"/>
      <c r="B304" s="8"/>
      <c r="C304" s="9"/>
      <c r="R304" s="11"/>
      <c r="S304" s="11"/>
      <c r="T304" s="11"/>
      <c r="U304" s="11"/>
      <c r="V304" s="11"/>
      <c r="W304" s="11"/>
      <c r="X304" s="11"/>
      <c r="Y304" s="11"/>
      <c r="Z304" s="11"/>
      <c r="AA304" s="11"/>
      <c r="AB304" s="11"/>
      <c r="AC304" s="11"/>
    </row>
    <row r="305" spans="1:29" s="10" customFormat="1">
      <c r="A305" s="85"/>
      <c r="B305" s="8"/>
      <c r="C305" s="9"/>
      <c r="R305" s="11"/>
      <c r="S305" s="11"/>
      <c r="T305" s="11"/>
      <c r="U305" s="11"/>
      <c r="V305" s="11"/>
      <c r="W305" s="11"/>
      <c r="X305" s="11"/>
      <c r="Y305" s="11"/>
      <c r="Z305" s="11"/>
      <c r="AA305" s="11"/>
      <c r="AB305" s="11"/>
      <c r="AC305" s="11"/>
    </row>
    <row r="306" spans="1:29" s="10" customFormat="1">
      <c r="A306" s="85"/>
      <c r="B306" s="8"/>
      <c r="C306" s="9"/>
      <c r="R306" s="11"/>
      <c r="S306" s="11"/>
      <c r="T306" s="11"/>
      <c r="U306" s="11"/>
      <c r="V306" s="11"/>
      <c r="W306" s="11"/>
      <c r="X306" s="11"/>
      <c r="Y306" s="11"/>
      <c r="Z306" s="11"/>
      <c r="AA306" s="11"/>
      <c r="AB306" s="11"/>
      <c r="AC306" s="11"/>
    </row>
    <row r="307" spans="1:29" s="10" customFormat="1">
      <c r="A307" s="85"/>
      <c r="B307" s="8"/>
      <c r="C307" s="9"/>
      <c r="R307" s="11"/>
      <c r="S307" s="11"/>
      <c r="T307" s="11"/>
      <c r="U307" s="11"/>
      <c r="V307" s="11"/>
      <c r="W307" s="11"/>
      <c r="X307" s="11"/>
      <c r="Y307" s="11"/>
      <c r="Z307" s="11"/>
      <c r="AA307" s="11"/>
      <c r="AB307" s="11"/>
      <c r="AC307" s="11"/>
    </row>
    <row r="308" spans="1:29" s="10" customFormat="1">
      <c r="A308" s="85"/>
      <c r="B308" s="8"/>
      <c r="C308" s="9"/>
      <c r="R308" s="11"/>
      <c r="S308" s="11"/>
      <c r="T308" s="11"/>
      <c r="U308" s="11"/>
      <c r="V308" s="11"/>
      <c r="W308" s="11"/>
      <c r="X308" s="11"/>
      <c r="Y308" s="11"/>
      <c r="Z308" s="11"/>
      <c r="AA308" s="11"/>
      <c r="AB308" s="11"/>
      <c r="AC308" s="11"/>
    </row>
    <row r="309" spans="1:29" s="10" customFormat="1">
      <c r="A309" s="85"/>
      <c r="B309" s="8"/>
      <c r="C309" s="9"/>
      <c r="R309" s="11"/>
      <c r="S309" s="11"/>
      <c r="T309" s="11"/>
      <c r="U309" s="11"/>
      <c r="V309" s="11"/>
      <c r="W309" s="11"/>
      <c r="X309" s="11"/>
      <c r="Y309" s="11"/>
      <c r="Z309" s="11"/>
      <c r="AA309" s="11"/>
      <c r="AB309" s="11"/>
      <c r="AC309" s="11"/>
    </row>
    <row r="310" spans="1:29" s="10" customFormat="1">
      <c r="A310" s="85"/>
      <c r="B310" s="8"/>
      <c r="C310" s="9"/>
      <c r="R310" s="11"/>
      <c r="S310" s="11"/>
      <c r="T310" s="11"/>
      <c r="U310" s="11"/>
      <c r="V310" s="11"/>
      <c r="W310" s="11"/>
      <c r="X310" s="11"/>
      <c r="Y310" s="11"/>
      <c r="Z310" s="11"/>
      <c r="AA310" s="11"/>
      <c r="AB310" s="11"/>
      <c r="AC310" s="11"/>
    </row>
    <row r="311" spans="1:29" s="10" customFormat="1">
      <c r="A311" s="85"/>
      <c r="B311" s="8"/>
      <c r="C311" s="9"/>
      <c r="R311" s="11"/>
      <c r="S311" s="11"/>
      <c r="T311" s="11"/>
      <c r="U311" s="11"/>
      <c r="V311" s="11"/>
      <c r="W311" s="11"/>
      <c r="X311" s="11"/>
      <c r="Y311" s="11"/>
      <c r="Z311" s="11"/>
      <c r="AA311" s="11"/>
      <c r="AB311" s="11"/>
      <c r="AC311" s="11"/>
    </row>
    <row r="312" spans="1:29" s="10" customFormat="1">
      <c r="A312" s="85"/>
      <c r="B312" s="8"/>
      <c r="C312" s="9"/>
      <c r="R312" s="11"/>
      <c r="S312" s="11"/>
      <c r="T312" s="11"/>
      <c r="U312" s="11"/>
      <c r="V312" s="11"/>
      <c r="W312" s="11"/>
      <c r="X312" s="11"/>
      <c r="Y312" s="11"/>
      <c r="Z312" s="11"/>
      <c r="AA312" s="11"/>
      <c r="AB312" s="11"/>
      <c r="AC312" s="11"/>
    </row>
    <row r="313" spans="1:29" s="10" customFormat="1">
      <c r="A313" s="85"/>
      <c r="B313" s="8"/>
      <c r="C313" s="9"/>
      <c r="R313" s="11"/>
      <c r="S313" s="11"/>
      <c r="T313" s="11"/>
      <c r="U313" s="11"/>
      <c r="V313" s="11"/>
      <c r="W313" s="11"/>
      <c r="X313" s="11"/>
      <c r="Y313" s="11"/>
      <c r="Z313" s="11"/>
      <c r="AA313" s="11"/>
      <c r="AB313" s="11"/>
      <c r="AC313" s="11"/>
    </row>
    <row r="314" spans="1:29" s="10" customFormat="1">
      <c r="A314" s="85"/>
      <c r="B314" s="8"/>
      <c r="C314" s="9"/>
      <c r="R314" s="11"/>
      <c r="S314" s="11"/>
      <c r="T314" s="11"/>
      <c r="U314" s="11"/>
      <c r="V314" s="11"/>
      <c r="W314" s="11"/>
      <c r="X314" s="11"/>
      <c r="Y314" s="11"/>
      <c r="Z314" s="11"/>
      <c r="AA314" s="11"/>
      <c r="AB314" s="11"/>
      <c r="AC314" s="11"/>
    </row>
    <row r="315" spans="1:29" s="10" customFormat="1">
      <c r="A315" s="85"/>
      <c r="B315" s="8"/>
      <c r="C315" s="9"/>
      <c r="R315" s="11"/>
      <c r="S315" s="11"/>
      <c r="T315" s="11"/>
      <c r="U315" s="11"/>
      <c r="V315" s="11"/>
      <c r="W315" s="11"/>
      <c r="X315" s="11"/>
      <c r="Y315" s="11"/>
      <c r="Z315" s="11"/>
      <c r="AA315" s="11"/>
      <c r="AB315" s="11"/>
      <c r="AC315" s="11"/>
    </row>
    <row r="316" spans="1:29" s="10" customFormat="1">
      <c r="A316" s="85"/>
      <c r="B316" s="8"/>
      <c r="C316" s="9"/>
      <c r="R316" s="11"/>
      <c r="S316" s="11"/>
      <c r="T316" s="11"/>
      <c r="U316" s="11"/>
      <c r="V316" s="11"/>
      <c r="W316" s="11"/>
      <c r="X316" s="11"/>
      <c r="Y316" s="11"/>
      <c r="Z316" s="11"/>
      <c r="AA316" s="11"/>
      <c r="AB316" s="11"/>
      <c r="AC316" s="11"/>
    </row>
    <row r="317" spans="1:29" s="10" customFormat="1">
      <c r="A317" s="85"/>
      <c r="B317" s="8"/>
      <c r="C317" s="9"/>
      <c r="R317" s="11"/>
      <c r="S317" s="11"/>
      <c r="T317" s="11"/>
      <c r="U317" s="11"/>
      <c r="V317" s="11"/>
      <c r="W317" s="11"/>
      <c r="X317" s="11"/>
      <c r="Y317" s="11"/>
      <c r="Z317" s="11"/>
      <c r="AA317" s="11"/>
      <c r="AB317" s="11"/>
      <c r="AC317" s="11"/>
    </row>
    <row r="318" spans="1:29" s="10" customFormat="1">
      <c r="A318" s="85"/>
      <c r="B318" s="8"/>
      <c r="C318" s="9"/>
      <c r="R318" s="11"/>
      <c r="S318" s="11"/>
      <c r="T318" s="11"/>
      <c r="U318" s="11"/>
      <c r="V318" s="11"/>
      <c r="W318" s="11"/>
      <c r="X318" s="11"/>
      <c r="Y318" s="11"/>
      <c r="Z318" s="11"/>
      <c r="AA318" s="11"/>
      <c r="AB318" s="11"/>
      <c r="AC318" s="11"/>
    </row>
    <row r="319" spans="1:29" s="10" customFormat="1">
      <c r="A319" s="85"/>
      <c r="B319" s="8"/>
      <c r="C319" s="9"/>
      <c r="R319" s="11"/>
      <c r="S319" s="11"/>
      <c r="T319" s="11"/>
      <c r="U319" s="11"/>
      <c r="V319" s="11"/>
      <c r="W319" s="11"/>
      <c r="X319" s="11"/>
      <c r="Y319" s="11"/>
      <c r="Z319" s="11"/>
      <c r="AA319" s="11"/>
      <c r="AB319" s="11"/>
      <c r="AC319" s="11"/>
    </row>
    <row r="320" spans="1:29" s="10" customFormat="1">
      <c r="A320" s="85"/>
      <c r="B320" s="8"/>
      <c r="C320" s="9"/>
      <c r="R320" s="11"/>
      <c r="S320" s="11"/>
      <c r="T320" s="11"/>
      <c r="U320" s="11"/>
      <c r="V320" s="11"/>
      <c r="W320" s="11"/>
      <c r="X320" s="11"/>
      <c r="Y320" s="11"/>
      <c r="Z320" s="11"/>
      <c r="AA320" s="11"/>
      <c r="AB320" s="11"/>
      <c r="AC320" s="11"/>
    </row>
    <row r="321" spans="1:29" s="10" customFormat="1">
      <c r="A321" s="85"/>
      <c r="B321" s="8"/>
      <c r="C321" s="9"/>
      <c r="R321" s="11"/>
      <c r="S321" s="11"/>
      <c r="T321" s="11"/>
      <c r="U321" s="11"/>
      <c r="V321" s="11"/>
      <c r="W321" s="11"/>
      <c r="X321" s="11"/>
      <c r="Y321" s="11"/>
      <c r="Z321" s="11"/>
      <c r="AA321" s="11"/>
      <c r="AB321" s="11"/>
      <c r="AC321" s="11"/>
    </row>
    <row r="322" spans="1:29" s="10" customFormat="1">
      <c r="A322" s="85"/>
      <c r="B322" s="8"/>
      <c r="C322" s="9"/>
      <c r="R322" s="11"/>
      <c r="S322" s="11"/>
      <c r="T322" s="11"/>
      <c r="U322" s="11"/>
      <c r="V322" s="11"/>
      <c r="W322" s="11"/>
      <c r="X322" s="11"/>
      <c r="Y322" s="11"/>
      <c r="Z322" s="11"/>
      <c r="AA322" s="11"/>
      <c r="AB322" s="11"/>
      <c r="AC322" s="11"/>
    </row>
    <row r="323" spans="1:29" s="10" customFormat="1">
      <c r="A323" s="85"/>
      <c r="B323" s="8"/>
      <c r="C323" s="9"/>
      <c r="R323" s="11"/>
      <c r="S323" s="11"/>
      <c r="T323" s="11"/>
      <c r="U323" s="11"/>
      <c r="V323" s="11"/>
      <c r="W323" s="11"/>
      <c r="X323" s="11"/>
      <c r="Y323" s="11"/>
      <c r="Z323" s="11"/>
      <c r="AA323" s="11"/>
      <c r="AB323" s="11"/>
      <c r="AC323" s="11"/>
    </row>
    <row r="324" spans="1:29" s="10" customFormat="1">
      <c r="A324" s="85"/>
      <c r="B324" s="8"/>
      <c r="C324" s="9"/>
      <c r="R324" s="11"/>
      <c r="S324" s="11"/>
      <c r="T324" s="11"/>
      <c r="U324" s="11"/>
      <c r="V324" s="11"/>
      <c r="W324" s="11"/>
      <c r="X324" s="11"/>
      <c r="Y324" s="11"/>
      <c r="Z324" s="11"/>
      <c r="AA324" s="11"/>
      <c r="AB324" s="11"/>
      <c r="AC324" s="11"/>
    </row>
    <row r="325" spans="1:29" s="10" customFormat="1">
      <c r="A325" s="85"/>
      <c r="B325" s="8"/>
      <c r="C325" s="9"/>
      <c r="R325" s="11"/>
      <c r="S325" s="11"/>
      <c r="T325" s="11"/>
      <c r="U325" s="11"/>
      <c r="V325" s="11"/>
      <c r="W325" s="11"/>
      <c r="X325" s="11"/>
      <c r="Y325" s="11"/>
      <c r="Z325" s="11"/>
      <c r="AA325" s="11"/>
      <c r="AB325" s="11"/>
      <c r="AC325" s="11"/>
    </row>
    <row r="326" spans="1:29" s="10" customFormat="1">
      <c r="A326" s="85"/>
      <c r="B326" s="8"/>
      <c r="C326" s="9"/>
      <c r="R326" s="11"/>
      <c r="S326" s="11"/>
      <c r="T326" s="11"/>
      <c r="U326" s="11"/>
      <c r="V326" s="11"/>
      <c r="W326" s="11"/>
      <c r="X326" s="11"/>
      <c r="Y326" s="11"/>
      <c r="Z326" s="11"/>
      <c r="AA326" s="11"/>
      <c r="AB326" s="11"/>
      <c r="AC326" s="11"/>
    </row>
    <row r="327" spans="1:29" s="10" customFormat="1">
      <c r="A327" s="85"/>
      <c r="B327" s="8"/>
      <c r="C327" s="9"/>
      <c r="R327" s="11"/>
      <c r="S327" s="11"/>
      <c r="T327" s="11"/>
      <c r="U327" s="11"/>
      <c r="V327" s="11"/>
      <c r="W327" s="11"/>
      <c r="X327" s="11"/>
      <c r="Y327" s="11"/>
      <c r="Z327" s="11"/>
      <c r="AA327" s="11"/>
      <c r="AB327" s="11"/>
      <c r="AC327" s="11"/>
    </row>
    <row r="328" spans="1:29" s="10" customFormat="1">
      <c r="A328" s="85"/>
      <c r="B328" s="8"/>
      <c r="C328" s="9"/>
      <c r="R328" s="11"/>
      <c r="S328" s="11"/>
      <c r="T328" s="11"/>
      <c r="U328" s="11"/>
      <c r="V328" s="11"/>
      <c r="W328" s="11"/>
      <c r="X328" s="11"/>
      <c r="Y328" s="11"/>
      <c r="Z328" s="11"/>
      <c r="AA328" s="11"/>
      <c r="AB328" s="11"/>
      <c r="AC328" s="11"/>
    </row>
    <row r="329" spans="1:29" s="10" customFormat="1">
      <c r="A329" s="85"/>
      <c r="B329" s="8"/>
      <c r="C329" s="9"/>
      <c r="R329" s="11"/>
      <c r="S329" s="11"/>
      <c r="T329" s="11"/>
      <c r="U329" s="11"/>
      <c r="V329" s="11"/>
      <c r="W329" s="11"/>
      <c r="X329" s="11"/>
      <c r="Y329" s="11"/>
      <c r="Z329" s="11"/>
      <c r="AA329" s="11"/>
      <c r="AB329" s="11"/>
      <c r="AC329" s="11"/>
    </row>
    <row r="330" spans="1:29" s="10" customFormat="1">
      <c r="A330" s="85"/>
      <c r="B330" s="8"/>
      <c r="C330" s="9"/>
      <c r="R330" s="11"/>
      <c r="S330" s="11"/>
      <c r="T330" s="11"/>
      <c r="U330" s="11"/>
      <c r="V330" s="11"/>
      <c r="W330" s="11"/>
      <c r="X330" s="11"/>
      <c r="Y330" s="11"/>
      <c r="Z330" s="11"/>
      <c r="AA330" s="11"/>
      <c r="AB330" s="11"/>
      <c r="AC330" s="11"/>
    </row>
    <row r="331" spans="1:29" s="10" customFormat="1">
      <c r="A331" s="85"/>
      <c r="B331" s="8"/>
      <c r="C331" s="9"/>
      <c r="R331" s="11"/>
      <c r="S331" s="11"/>
      <c r="T331" s="11"/>
      <c r="U331" s="11"/>
      <c r="V331" s="11"/>
      <c r="W331" s="11"/>
      <c r="X331" s="11"/>
      <c r="Y331" s="11"/>
      <c r="Z331" s="11"/>
      <c r="AA331" s="11"/>
      <c r="AB331" s="11"/>
      <c r="AC331" s="11"/>
    </row>
    <row r="332" spans="1:29" s="10" customFormat="1">
      <c r="A332" s="85"/>
      <c r="B332" s="8"/>
      <c r="C332" s="9"/>
      <c r="R332" s="11"/>
      <c r="S332" s="11"/>
      <c r="T332" s="11"/>
      <c r="U332" s="11"/>
      <c r="V332" s="11"/>
      <c r="W332" s="11"/>
      <c r="X332" s="11"/>
      <c r="Y332" s="11"/>
      <c r="Z332" s="11"/>
      <c r="AA332" s="11"/>
      <c r="AB332" s="11"/>
      <c r="AC332" s="11"/>
    </row>
    <row r="333" spans="1:29" s="10" customFormat="1">
      <c r="A333" s="85"/>
      <c r="B333" s="8"/>
      <c r="C333" s="9"/>
      <c r="R333" s="11"/>
      <c r="S333" s="11"/>
      <c r="T333" s="11"/>
      <c r="U333" s="11"/>
      <c r="V333" s="11"/>
      <c r="W333" s="11"/>
      <c r="X333" s="11"/>
      <c r="Y333" s="11"/>
      <c r="Z333" s="11"/>
      <c r="AA333" s="11"/>
      <c r="AB333" s="11"/>
      <c r="AC333" s="11"/>
    </row>
    <row r="334" spans="1:29" s="10" customFormat="1">
      <c r="A334" s="85"/>
      <c r="B334" s="8"/>
      <c r="C334" s="9"/>
      <c r="R334" s="11"/>
      <c r="S334" s="11"/>
      <c r="T334" s="11"/>
      <c r="U334" s="11"/>
      <c r="V334" s="11"/>
      <c r="W334" s="11"/>
      <c r="X334" s="11"/>
      <c r="Y334" s="11"/>
      <c r="Z334" s="11"/>
      <c r="AA334" s="11"/>
      <c r="AB334" s="11"/>
      <c r="AC334" s="11"/>
    </row>
    <row r="335" spans="1:29" s="10" customFormat="1">
      <c r="A335" s="85"/>
      <c r="B335" s="8"/>
      <c r="C335" s="9"/>
      <c r="R335" s="11"/>
      <c r="S335" s="11"/>
      <c r="T335" s="11"/>
      <c r="U335" s="11"/>
      <c r="V335" s="11"/>
      <c r="W335" s="11"/>
      <c r="X335" s="11"/>
      <c r="Y335" s="11"/>
      <c r="Z335" s="11"/>
      <c r="AA335" s="11"/>
      <c r="AB335" s="11"/>
      <c r="AC335" s="11"/>
    </row>
    <row r="336" spans="1:29" s="10" customFormat="1">
      <c r="A336" s="85"/>
      <c r="B336" s="8"/>
      <c r="C336" s="9"/>
      <c r="R336" s="11"/>
      <c r="S336" s="11"/>
      <c r="T336" s="11"/>
      <c r="U336" s="11"/>
      <c r="V336" s="11"/>
      <c r="W336" s="11"/>
      <c r="X336" s="11"/>
      <c r="Y336" s="11"/>
      <c r="Z336" s="11"/>
      <c r="AA336" s="11"/>
      <c r="AB336" s="11"/>
      <c r="AC336" s="11"/>
    </row>
    <row r="337" spans="1:29" s="10" customFormat="1">
      <c r="A337" s="85"/>
      <c r="B337" s="8"/>
      <c r="C337" s="9"/>
      <c r="R337" s="11"/>
      <c r="S337" s="11"/>
      <c r="T337" s="11"/>
      <c r="U337" s="11"/>
      <c r="V337" s="11"/>
      <c r="W337" s="11"/>
      <c r="X337" s="11"/>
      <c r="Y337" s="11"/>
      <c r="Z337" s="11"/>
      <c r="AA337" s="11"/>
      <c r="AB337" s="11"/>
      <c r="AC337" s="11"/>
    </row>
    <row r="338" spans="1:29" s="10" customFormat="1">
      <c r="A338" s="85"/>
      <c r="B338" s="8"/>
      <c r="C338" s="9"/>
      <c r="R338" s="11"/>
      <c r="S338" s="11"/>
      <c r="T338" s="11"/>
      <c r="U338" s="11"/>
      <c r="V338" s="11"/>
      <c r="W338" s="11"/>
      <c r="X338" s="11"/>
      <c r="Y338" s="11"/>
      <c r="Z338" s="11"/>
      <c r="AA338" s="11"/>
      <c r="AB338" s="11"/>
      <c r="AC338" s="11"/>
    </row>
    <row r="339" spans="1:29" s="10" customFormat="1">
      <c r="A339" s="85"/>
      <c r="B339" s="8"/>
      <c r="C339" s="9"/>
      <c r="R339" s="11"/>
      <c r="S339" s="11"/>
      <c r="T339" s="11"/>
      <c r="U339" s="11"/>
      <c r="V339" s="11"/>
      <c r="W339" s="11"/>
      <c r="X339" s="11"/>
      <c r="Y339" s="11"/>
      <c r="Z339" s="11"/>
      <c r="AA339" s="11"/>
      <c r="AB339" s="11"/>
      <c r="AC339" s="11"/>
    </row>
    <row r="340" spans="1:29" s="10" customFormat="1">
      <c r="A340" s="85"/>
      <c r="B340" s="8"/>
      <c r="C340" s="9"/>
      <c r="R340" s="11"/>
      <c r="S340" s="11"/>
      <c r="T340" s="11"/>
      <c r="U340" s="11"/>
      <c r="V340" s="11"/>
      <c r="W340" s="11"/>
      <c r="X340" s="11"/>
      <c r="Y340" s="11"/>
      <c r="Z340" s="11"/>
      <c r="AA340" s="11"/>
      <c r="AB340" s="11"/>
      <c r="AC340" s="11"/>
    </row>
    <row r="341" spans="1:29" s="10" customFormat="1">
      <c r="A341" s="85"/>
      <c r="B341" s="8"/>
      <c r="C341" s="9"/>
      <c r="R341" s="11"/>
      <c r="S341" s="11"/>
      <c r="T341" s="11"/>
      <c r="U341" s="11"/>
      <c r="V341" s="11"/>
      <c r="W341" s="11"/>
      <c r="X341" s="11"/>
      <c r="Y341" s="11"/>
      <c r="Z341" s="11"/>
      <c r="AA341" s="11"/>
      <c r="AB341" s="11"/>
      <c r="AC341" s="11"/>
    </row>
    <row r="342" spans="1:29" s="10" customFormat="1">
      <c r="A342" s="85"/>
      <c r="B342" s="8"/>
      <c r="C342" s="9"/>
      <c r="R342" s="11"/>
      <c r="S342" s="11"/>
      <c r="T342" s="11"/>
      <c r="U342" s="11"/>
      <c r="V342" s="11"/>
      <c r="W342" s="11"/>
      <c r="X342" s="11"/>
      <c r="Y342" s="11"/>
      <c r="Z342" s="11"/>
      <c r="AA342" s="11"/>
      <c r="AB342" s="11"/>
      <c r="AC342" s="11"/>
    </row>
    <row r="343" spans="1:29" s="10" customFormat="1">
      <c r="A343" s="85"/>
      <c r="B343" s="8"/>
      <c r="C343" s="9"/>
      <c r="R343" s="11"/>
      <c r="S343" s="11"/>
      <c r="T343" s="11"/>
      <c r="U343" s="11"/>
      <c r="V343" s="11"/>
      <c r="W343" s="11"/>
      <c r="X343" s="11"/>
      <c r="Y343" s="11"/>
      <c r="Z343" s="11"/>
      <c r="AA343" s="11"/>
      <c r="AB343" s="11"/>
      <c r="AC343" s="11"/>
    </row>
    <row r="344" spans="1:29" s="10" customFormat="1">
      <c r="A344" s="85"/>
      <c r="B344" s="8"/>
      <c r="C344" s="9"/>
      <c r="R344" s="11"/>
      <c r="S344" s="11"/>
      <c r="T344" s="11"/>
      <c r="U344" s="11"/>
      <c r="V344" s="11"/>
      <c r="W344" s="11"/>
      <c r="X344" s="11"/>
      <c r="Y344" s="11"/>
      <c r="Z344" s="11"/>
      <c r="AA344" s="11"/>
      <c r="AB344" s="11"/>
      <c r="AC344" s="11"/>
    </row>
    <row r="345" spans="1:29" s="10" customFormat="1">
      <c r="A345" s="85"/>
      <c r="B345" s="8"/>
      <c r="C345" s="9"/>
      <c r="R345" s="11"/>
      <c r="S345" s="11"/>
      <c r="T345" s="11"/>
      <c r="U345" s="11"/>
      <c r="V345" s="11"/>
      <c r="W345" s="11"/>
      <c r="X345" s="11"/>
      <c r="Y345" s="11"/>
      <c r="Z345" s="11"/>
      <c r="AA345" s="11"/>
      <c r="AB345" s="11"/>
      <c r="AC345" s="11"/>
    </row>
    <row r="346" spans="1:29" s="10" customFormat="1">
      <c r="A346" s="85"/>
      <c r="B346" s="8"/>
      <c r="C346" s="9"/>
      <c r="R346" s="11"/>
      <c r="S346" s="11"/>
      <c r="T346" s="11"/>
      <c r="U346" s="11"/>
      <c r="V346" s="11"/>
      <c r="W346" s="11"/>
      <c r="X346" s="11"/>
      <c r="Y346" s="11"/>
      <c r="Z346" s="11"/>
      <c r="AA346" s="11"/>
      <c r="AB346" s="11"/>
      <c r="AC346" s="11"/>
    </row>
    <row r="347" spans="1:29" s="10" customFormat="1">
      <c r="A347" s="85"/>
      <c r="B347" s="8"/>
      <c r="C347" s="9"/>
      <c r="R347" s="11"/>
      <c r="S347" s="11"/>
      <c r="T347" s="11"/>
      <c r="U347" s="11"/>
      <c r="V347" s="11"/>
      <c r="W347" s="11"/>
      <c r="X347" s="11"/>
      <c r="Y347" s="11"/>
      <c r="Z347" s="11"/>
      <c r="AA347" s="11"/>
      <c r="AB347" s="11"/>
      <c r="AC347" s="11"/>
    </row>
    <row r="348" spans="1:29" s="10" customFormat="1">
      <c r="A348" s="85"/>
      <c r="B348" s="8"/>
      <c r="C348" s="9"/>
      <c r="R348" s="11"/>
      <c r="S348" s="11"/>
      <c r="T348" s="11"/>
      <c r="U348" s="11"/>
      <c r="V348" s="11"/>
      <c r="W348" s="11"/>
      <c r="X348" s="11"/>
      <c r="Y348" s="11"/>
      <c r="Z348" s="11"/>
      <c r="AA348" s="11"/>
      <c r="AB348" s="11"/>
      <c r="AC348" s="11"/>
    </row>
    <row r="349" spans="1:29" s="10" customFormat="1">
      <c r="A349" s="85"/>
      <c r="B349" s="8"/>
      <c r="C349" s="9"/>
      <c r="R349" s="11"/>
      <c r="S349" s="11"/>
      <c r="T349" s="11"/>
      <c r="U349" s="11"/>
      <c r="V349" s="11"/>
      <c r="W349" s="11"/>
      <c r="X349" s="11"/>
      <c r="Y349" s="11"/>
      <c r="Z349" s="11"/>
      <c r="AA349" s="11"/>
      <c r="AB349" s="11"/>
      <c r="AC349" s="11"/>
    </row>
    <row r="350" spans="1:29" s="10" customFormat="1">
      <c r="A350" s="85"/>
      <c r="B350" s="8"/>
      <c r="C350" s="9"/>
      <c r="R350" s="11"/>
      <c r="S350" s="11"/>
      <c r="T350" s="11"/>
      <c r="U350" s="11"/>
      <c r="V350" s="11"/>
      <c r="W350" s="11"/>
      <c r="X350" s="11"/>
      <c r="Y350" s="11"/>
      <c r="Z350" s="11"/>
      <c r="AA350" s="11"/>
      <c r="AB350" s="11"/>
      <c r="AC350" s="11"/>
    </row>
    <row r="351" spans="1:29" s="10" customFormat="1">
      <c r="A351" s="85"/>
      <c r="B351" s="8"/>
      <c r="C351" s="9"/>
      <c r="R351" s="11"/>
      <c r="S351" s="11"/>
      <c r="T351" s="11"/>
      <c r="U351" s="11"/>
      <c r="V351" s="11"/>
      <c r="W351" s="11"/>
      <c r="X351" s="11"/>
      <c r="Y351" s="11"/>
      <c r="Z351" s="11"/>
      <c r="AA351" s="11"/>
      <c r="AB351" s="11"/>
      <c r="AC351" s="11"/>
    </row>
    <row r="352" spans="1:29" s="10" customFormat="1">
      <c r="A352" s="85"/>
      <c r="B352" s="8"/>
      <c r="C352" s="9"/>
      <c r="R352" s="11"/>
      <c r="S352" s="11"/>
      <c r="T352" s="11"/>
      <c r="U352" s="11"/>
      <c r="V352" s="11"/>
      <c r="W352" s="11"/>
      <c r="X352" s="11"/>
      <c r="Y352" s="11"/>
      <c r="Z352" s="11"/>
      <c r="AA352" s="11"/>
      <c r="AB352" s="11"/>
      <c r="AC352" s="11"/>
    </row>
    <row r="353" spans="1:29" s="10" customFormat="1">
      <c r="A353" s="85"/>
      <c r="B353" s="8"/>
      <c r="C353" s="9"/>
      <c r="R353" s="11"/>
      <c r="S353" s="11"/>
      <c r="T353" s="11"/>
      <c r="U353" s="11"/>
      <c r="V353" s="11"/>
      <c r="W353" s="11"/>
      <c r="X353" s="11"/>
      <c r="Y353" s="11"/>
      <c r="Z353" s="11"/>
      <c r="AA353" s="11"/>
      <c r="AB353" s="11"/>
      <c r="AC353" s="11"/>
    </row>
    <row r="354" spans="1:29" s="10" customFormat="1">
      <c r="A354" s="85"/>
      <c r="B354" s="8"/>
      <c r="C354" s="9"/>
      <c r="R354" s="11"/>
      <c r="S354" s="11"/>
      <c r="T354" s="11"/>
      <c r="U354" s="11"/>
      <c r="V354" s="11"/>
      <c r="W354" s="11"/>
      <c r="X354" s="11"/>
      <c r="Y354" s="11"/>
      <c r="Z354" s="11"/>
      <c r="AA354" s="11"/>
      <c r="AB354" s="11"/>
      <c r="AC354" s="11"/>
    </row>
    <row r="355" spans="1:29" s="10" customFormat="1">
      <c r="A355" s="85"/>
      <c r="B355" s="8"/>
      <c r="C355" s="9"/>
      <c r="R355" s="11"/>
      <c r="S355" s="11"/>
      <c r="T355" s="11"/>
      <c r="U355" s="11"/>
      <c r="V355" s="11"/>
      <c r="W355" s="11"/>
      <c r="X355" s="11"/>
      <c r="Y355" s="11"/>
      <c r="Z355" s="11"/>
      <c r="AA355" s="11"/>
      <c r="AB355" s="11"/>
      <c r="AC355" s="11"/>
    </row>
    <row r="356" spans="1:29" s="10" customFormat="1">
      <c r="A356" s="85"/>
      <c r="B356" s="8"/>
      <c r="C356" s="9"/>
      <c r="R356" s="11"/>
      <c r="S356" s="11"/>
      <c r="T356" s="11"/>
      <c r="U356" s="11"/>
      <c r="V356" s="11"/>
      <c r="W356" s="11"/>
      <c r="X356" s="11"/>
      <c r="Y356" s="11"/>
      <c r="Z356" s="11"/>
      <c r="AA356" s="11"/>
      <c r="AB356" s="11"/>
      <c r="AC356" s="11"/>
    </row>
    <row r="357" spans="1:29" s="10" customFormat="1">
      <c r="A357" s="85"/>
      <c r="B357" s="8"/>
      <c r="C357" s="9"/>
      <c r="R357" s="11"/>
      <c r="S357" s="11"/>
      <c r="T357" s="11"/>
      <c r="U357" s="11"/>
      <c r="V357" s="11"/>
      <c r="W357" s="11"/>
      <c r="X357" s="11"/>
      <c r="Y357" s="11"/>
      <c r="Z357" s="11"/>
      <c r="AA357" s="11"/>
      <c r="AB357" s="11"/>
      <c r="AC357" s="11"/>
    </row>
    <row r="358" spans="1:29" s="10" customFormat="1">
      <c r="A358" s="85"/>
      <c r="B358" s="8"/>
      <c r="C358" s="9"/>
      <c r="R358" s="11"/>
      <c r="S358" s="11"/>
      <c r="T358" s="11"/>
      <c r="U358" s="11"/>
      <c r="V358" s="11"/>
      <c r="W358" s="11"/>
      <c r="X358" s="11"/>
      <c r="Y358" s="11"/>
      <c r="Z358" s="11"/>
      <c r="AA358" s="11"/>
      <c r="AB358" s="11"/>
      <c r="AC358" s="11"/>
    </row>
    <row r="359" spans="1:29" s="10" customFormat="1">
      <c r="A359" s="85"/>
      <c r="B359" s="8"/>
      <c r="C359" s="9"/>
      <c r="R359" s="11"/>
      <c r="S359" s="11"/>
      <c r="T359" s="11"/>
      <c r="U359" s="11"/>
      <c r="V359" s="11"/>
      <c r="W359" s="11"/>
      <c r="X359" s="11"/>
      <c r="Y359" s="11"/>
      <c r="Z359" s="11"/>
      <c r="AA359" s="11"/>
      <c r="AB359" s="11"/>
      <c r="AC359" s="11"/>
    </row>
    <row r="360" spans="1:29" s="10" customFormat="1">
      <c r="A360" s="85"/>
      <c r="B360" s="8"/>
      <c r="C360" s="9"/>
      <c r="R360" s="11"/>
      <c r="S360" s="11"/>
      <c r="T360" s="11"/>
      <c r="U360" s="11"/>
      <c r="V360" s="11"/>
      <c r="W360" s="11"/>
      <c r="X360" s="11"/>
      <c r="Y360" s="11"/>
      <c r="Z360" s="11"/>
      <c r="AA360" s="11"/>
      <c r="AB360" s="11"/>
      <c r="AC360" s="11"/>
    </row>
    <row r="361" spans="1:29" s="10" customFormat="1">
      <c r="A361" s="85"/>
      <c r="B361" s="8"/>
      <c r="C361" s="9"/>
      <c r="R361" s="11"/>
      <c r="S361" s="11"/>
      <c r="T361" s="11"/>
      <c r="U361" s="11"/>
      <c r="V361" s="11"/>
      <c r="W361" s="11"/>
      <c r="X361" s="11"/>
      <c r="Y361" s="11"/>
      <c r="Z361" s="11"/>
      <c r="AA361" s="11"/>
      <c r="AB361" s="11"/>
      <c r="AC361" s="11"/>
    </row>
    <row r="362" spans="1:29" s="10" customFormat="1">
      <c r="A362" s="85"/>
      <c r="B362" s="8"/>
      <c r="C362" s="9"/>
      <c r="R362" s="11"/>
      <c r="S362" s="11"/>
      <c r="T362" s="11"/>
      <c r="U362" s="11"/>
      <c r="V362" s="11"/>
      <c r="W362" s="11"/>
      <c r="X362" s="11"/>
      <c r="Y362" s="11"/>
      <c r="Z362" s="11"/>
      <c r="AA362" s="11"/>
      <c r="AB362" s="11"/>
      <c r="AC362" s="11"/>
    </row>
    <row r="363" spans="1:29" s="10" customFormat="1">
      <c r="A363" s="85"/>
      <c r="B363" s="8"/>
      <c r="C363" s="9"/>
      <c r="R363" s="11"/>
      <c r="S363" s="11"/>
      <c r="T363" s="11"/>
      <c r="U363" s="11"/>
      <c r="V363" s="11"/>
      <c r="W363" s="11"/>
      <c r="X363" s="11"/>
      <c r="Y363" s="11"/>
      <c r="Z363" s="11"/>
      <c r="AA363" s="11"/>
      <c r="AB363" s="11"/>
      <c r="AC363" s="11"/>
    </row>
    <row r="364" spans="1:29" s="10" customFormat="1">
      <c r="A364" s="85"/>
      <c r="B364" s="8"/>
      <c r="C364" s="9"/>
      <c r="R364" s="11"/>
      <c r="S364" s="11"/>
      <c r="T364" s="11"/>
      <c r="U364" s="11"/>
      <c r="V364" s="11"/>
      <c r="W364" s="11"/>
      <c r="X364" s="11"/>
      <c r="Y364" s="11"/>
      <c r="Z364" s="11"/>
      <c r="AA364" s="11"/>
      <c r="AB364" s="11"/>
      <c r="AC364" s="11"/>
    </row>
    <row r="365" spans="1:29" s="10" customFormat="1">
      <c r="A365" s="85"/>
      <c r="B365" s="8"/>
      <c r="C365" s="9"/>
      <c r="R365" s="11"/>
      <c r="S365" s="11"/>
      <c r="T365" s="11"/>
      <c r="U365" s="11"/>
      <c r="V365" s="11"/>
      <c r="W365" s="11"/>
      <c r="X365" s="11"/>
      <c r="Y365" s="11"/>
      <c r="Z365" s="11"/>
      <c r="AA365" s="11"/>
      <c r="AB365" s="11"/>
      <c r="AC365" s="11"/>
    </row>
    <row r="366" spans="1:29" s="10" customFormat="1">
      <c r="A366" s="85"/>
      <c r="B366" s="8"/>
      <c r="C366" s="9"/>
      <c r="R366" s="11"/>
      <c r="S366" s="11"/>
      <c r="T366" s="11"/>
      <c r="U366" s="11"/>
      <c r="V366" s="11"/>
      <c r="W366" s="11"/>
      <c r="X366" s="11"/>
      <c r="Y366" s="11"/>
      <c r="Z366" s="11"/>
      <c r="AA366" s="11"/>
      <c r="AB366" s="11"/>
      <c r="AC366" s="11"/>
    </row>
    <row r="367" spans="1:29" s="10" customFormat="1">
      <c r="A367" s="85"/>
      <c r="B367" s="8"/>
      <c r="C367" s="9"/>
      <c r="R367" s="11"/>
      <c r="S367" s="11"/>
      <c r="T367" s="11"/>
      <c r="U367" s="11"/>
      <c r="V367" s="11"/>
      <c r="W367" s="11"/>
      <c r="X367" s="11"/>
      <c r="Y367" s="11"/>
      <c r="Z367" s="11"/>
      <c r="AA367" s="11"/>
      <c r="AB367" s="11"/>
      <c r="AC367" s="11"/>
    </row>
    <row r="368" spans="1:29" s="10" customFormat="1">
      <c r="A368" s="85"/>
      <c r="B368" s="8"/>
      <c r="C368" s="9"/>
      <c r="R368" s="11"/>
      <c r="S368" s="11"/>
      <c r="T368" s="11"/>
      <c r="U368" s="11"/>
      <c r="V368" s="11"/>
      <c r="W368" s="11"/>
      <c r="X368" s="11"/>
      <c r="Y368" s="11"/>
      <c r="Z368" s="11"/>
      <c r="AA368" s="11"/>
      <c r="AB368" s="11"/>
      <c r="AC368" s="11"/>
    </row>
    <row r="369" spans="1:29" s="10" customFormat="1">
      <c r="A369" s="85"/>
      <c r="B369" s="8"/>
      <c r="C369" s="9"/>
      <c r="R369" s="11"/>
      <c r="S369" s="11"/>
      <c r="T369" s="11"/>
      <c r="U369" s="11"/>
      <c r="V369" s="11"/>
      <c r="W369" s="11"/>
      <c r="X369" s="11"/>
      <c r="Y369" s="11"/>
      <c r="Z369" s="11"/>
      <c r="AA369" s="11"/>
      <c r="AB369" s="11"/>
      <c r="AC369" s="11"/>
    </row>
    <row r="370" spans="1:29" s="10" customFormat="1">
      <c r="A370" s="85"/>
      <c r="B370" s="8"/>
      <c r="C370" s="9"/>
      <c r="R370" s="11"/>
      <c r="S370" s="11"/>
      <c r="T370" s="11"/>
      <c r="U370" s="11"/>
      <c r="V370" s="11"/>
      <c r="W370" s="11"/>
      <c r="X370" s="11"/>
      <c r="Y370" s="11"/>
      <c r="Z370" s="11"/>
      <c r="AA370" s="11"/>
      <c r="AB370" s="11"/>
      <c r="AC370" s="11"/>
    </row>
    <row r="371" spans="1:29" s="10" customFormat="1">
      <c r="A371" s="85"/>
      <c r="B371" s="8"/>
      <c r="C371" s="9"/>
      <c r="R371" s="11"/>
      <c r="S371" s="11"/>
      <c r="T371" s="11"/>
      <c r="U371" s="11"/>
      <c r="V371" s="11"/>
      <c r="W371" s="11"/>
      <c r="X371" s="11"/>
      <c r="Y371" s="11"/>
      <c r="Z371" s="11"/>
      <c r="AA371" s="11"/>
      <c r="AB371" s="11"/>
      <c r="AC371" s="11"/>
    </row>
    <row r="372" spans="1:29" s="10" customFormat="1">
      <c r="A372" s="85"/>
      <c r="B372" s="8"/>
      <c r="C372" s="9"/>
      <c r="R372" s="11"/>
      <c r="S372" s="11"/>
      <c r="T372" s="11"/>
      <c r="U372" s="11"/>
      <c r="V372" s="11"/>
      <c r="W372" s="11"/>
      <c r="X372" s="11"/>
      <c r="Y372" s="11"/>
      <c r="Z372" s="11"/>
      <c r="AA372" s="11"/>
      <c r="AB372" s="11"/>
      <c r="AC372" s="11"/>
    </row>
    <row r="373" spans="1:29" s="10" customFormat="1">
      <c r="A373" s="85"/>
      <c r="B373" s="8"/>
      <c r="C373" s="9"/>
      <c r="R373" s="11"/>
      <c r="S373" s="11"/>
      <c r="T373" s="11"/>
      <c r="U373" s="11"/>
      <c r="V373" s="11"/>
      <c r="W373" s="11"/>
      <c r="X373" s="11"/>
      <c r="Y373" s="11"/>
      <c r="Z373" s="11"/>
      <c r="AA373" s="11"/>
      <c r="AB373" s="11"/>
      <c r="AC373" s="11"/>
    </row>
    <row r="374" spans="1:29" s="10" customFormat="1">
      <c r="A374" s="85"/>
      <c r="B374" s="8"/>
      <c r="C374" s="9"/>
      <c r="R374" s="11"/>
      <c r="S374" s="11"/>
      <c r="T374" s="11"/>
      <c r="U374" s="11"/>
      <c r="V374" s="11"/>
      <c r="W374" s="11"/>
      <c r="X374" s="11"/>
      <c r="Y374" s="11"/>
      <c r="Z374" s="11"/>
      <c r="AA374" s="11"/>
      <c r="AB374" s="11"/>
      <c r="AC374" s="11"/>
    </row>
    <row r="375" spans="1:29" s="10" customFormat="1">
      <c r="A375" s="85"/>
      <c r="B375" s="8"/>
      <c r="C375" s="9"/>
      <c r="R375" s="11"/>
      <c r="S375" s="11"/>
      <c r="T375" s="11"/>
      <c r="U375" s="11"/>
      <c r="V375" s="11"/>
      <c r="W375" s="11"/>
      <c r="X375" s="11"/>
      <c r="Y375" s="11"/>
      <c r="Z375" s="11"/>
      <c r="AA375" s="11"/>
      <c r="AB375" s="11"/>
      <c r="AC375" s="11"/>
    </row>
  </sheetData>
  <mergeCells count="32">
    <mergeCell ref="A1:H1"/>
    <mergeCell ref="I1:N1"/>
    <mergeCell ref="A2:H2"/>
    <mergeCell ref="I2:N2"/>
    <mergeCell ref="A3:Q3"/>
    <mergeCell ref="A4:Q4"/>
    <mergeCell ref="A5:Q5"/>
    <mergeCell ref="M7:P7"/>
    <mergeCell ref="E8:F8"/>
    <mergeCell ref="I8:J8"/>
    <mergeCell ref="M8:N8"/>
    <mergeCell ref="B16:Q16"/>
    <mergeCell ref="B18:Q18"/>
    <mergeCell ref="B39:L39"/>
    <mergeCell ref="A6:A9"/>
    <mergeCell ref="B6:B9"/>
    <mergeCell ref="C6:C9"/>
    <mergeCell ref="D6:D9"/>
    <mergeCell ref="G8:G9"/>
    <mergeCell ref="H8:H9"/>
    <mergeCell ref="K8:K9"/>
    <mergeCell ref="L8:L9"/>
    <mergeCell ref="O8:O9"/>
    <mergeCell ref="P8:P9"/>
    <mergeCell ref="Q6:Q9"/>
    <mergeCell ref="U8:U9"/>
    <mergeCell ref="V8:V9"/>
    <mergeCell ref="E6:H7"/>
    <mergeCell ref="I6:L7"/>
    <mergeCell ref="S6:V7"/>
    <mergeCell ref="S8:T8"/>
    <mergeCell ref="R6:R8"/>
  </mergeCells>
  <printOptions horizontalCentered="1"/>
  <pageMargins left="0.43307086614173201" right="0.35433070866141703" top="0.78740157480314998" bottom="0.78740157480314998" header="0.511811023622047" footer="0.511811023622047"/>
  <pageSetup paperSize="9" scale="73" fitToHeight="0"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8"/>
  <sheetViews>
    <sheetView workbookViewId="0">
      <selection activeCell="I27" sqref="I27"/>
    </sheetView>
  </sheetViews>
  <sheetFormatPr defaultColWidth="9.140625" defaultRowHeight="16.5"/>
  <cols>
    <col min="1" max="1" width="6.140625" style="75" customWidth="1"/>
    <col min="2" max="2" width="43.28515625" style="47" customWidth="1"/>
    <col min="3" max="3" width="12.28515625" style="47" customWidth="1"/>
    <col min="4" max="4" width="9.7109375" style="47" customWidth="1"/>
    <col min="5" max="5" width="10.140625" style="47" customWidth="1"/>
    <col min="6" max="7" width="9.42578125" style="47" customWidth="1"/>
    <col min="8" max="8" width="15.7109375" style="47" customWidth="1"/>
    <col min="9" max="9" width="17.5703125" style="47" customWidth="1"/>
    <col min="10" max="10" width="9" style="47" customWidth="1"/>
    <col min="11" max="11" width="11.42578125" style="47" customWidth="1"/>
    <col min="12" max="12" width="10.7109375" style="47" customWidth="1"/>
    <col min="13" max="16384" width="9.140625" style="47"/>
  </cols>
  <sheetData>
    <row r="1" spans="1:13" s="73" customFormat="1" ht="26.25" customHeight="1">
      <c r="A1" s="430" t="s">
        <v>201</v>
      </c>
      <c r="B1" s="430"/>
      <c r="C1" s="430"/>
      <c r="D1" s="430"/>
      <c r="E1" s="430"/>
      <c r="F1" s="430"/>
      <c r="G1" s="35"/>
      <c r="H1" s="77" t="s">
        <v>17</v>
      </c>
      <c r="I1" s="77"/>
      <c r="J1" s="35"/>
      <c r="K1" s="35"/>
      <c r="L1" s="35"/>
      <c r="M1" s="35"/>
    </row>
    <row r="2" spans="1:13" s="73" customFormat="1" ht="38.25" customHeight="1">
      <c r="A2" s="431" t="s">
        <v>188</v>
      </c>
      <c r="B2" s="431"/>
      <c r="C2" s="431"/>
      <c r="D2" s="431"/>
      <c r="E2" s="431"/>
      <c r="F2" s="431"/>
      <c r="G2" s="37"/>
      <c r="H2" s="78" t="s">
        <v>202</v>
      </c>
      <c r="I2" s="78"/>
      <c r="J2" s="37"/>
      <c r="K2" s="37"/>
      <c r="L2" s="37"/>
      <c r="M2" s="37"/>
    </row>
    <row r="3" spans="1:13" ht="25.5" customHeight="1">
      <c r="A3" s="432" t="s">
        <v>203</v>
      </c>
      <c r="B3" s="432"/>
      <c r="C3" s="432"/>
      <c r="D3" s="432"/>
      <c r="E3" s="432"/>
      <c r="F3" s="432"/>
      <c r="G3" s="432"/>
      <c r="H3" s="432"/>
      <c r="I3" s="432"/>
      <c r="J3" s="432"/>
      <c r="K3" s="432"/>
      <c r="L3" s="432"/>
      <c r="M3" s="432"/>
    </row>
    <row r="4" spans="1:13" s="73" customFormat="1" ht="26.25" customHeight="1">
      <c r="A4" s="430" t="s">
        <v>204</v>
      </c>
      <c r="B4" s="430"/>
      <c r="C4" s="430"/>
      <c r="D4" s="430"/>
      <c r="E4" s="430"/>
      <c r="F4" s="430"/>
      <c r="G4" s="430"/>
      <c r="H4" s="430"/>
      <c r="I4" s="430"/>
      <c r="J4" s="430"/>
      <c r="K4" s="430"/>
      <c r="L4" s="430"/>
      <c r="M4" s="430"/>
    </row>
    <row r="5" spans="1:13" s="49" customFormat="1" ht="29.25" customHeight="1">
      <c r="A5" s="13"/>
      <c r="B5" s="37"/>
      <c r="C5" s="37"/>
      <c r="D5" s="37"/>
      <c r="E5" s="37"/>
      <c r="F5" s="37"/>
      <c r="G5" s="433" t="s">
        <v>0</v>
      </c>
      <c r="H5" s="433"/>
      <c r="I5" s="433"/>
      <c r="J5" s="433"/>
      <c r="K5" s="433"/>
      <c r="L5" s="433"/>
      <c r="M5" s="433"/>
    </row>
    <row r="6" spans="1:13" s="74" customFormat="1" ht="37.5" customHeight="1">
      <c r="A6" s="423" t="s">
        <v>1</v>
      </c>
      <c r="B6" s="423" t="s">
        <v>205</v>
      </c>
      <c r="C6" s="427" t="s">
        <v>206</v>
      </c>
      <c r="D6" s="428"/>
      <c r="E6" s="428"/>
      <c r="F6" s="429"/>
      <c r="G6" s="427" t="s">
        <v>207</v>
      </c>
      <c r="H6" s="428"/>
      <c r="I6" s="428"/>
      <c r="J6" s="428"/>
      <c r="K6" s="428"/>
      <c r="L6" s="429"/>
      <c r="M6" s="424" t="s">
        <v>3</v>
      </c>
    </row>
    <row r="7" spans="1:13" s="74" customFormat="1" ht="31.5" customHeight="1">
      <c r="A7" s="423"/>
      <c r="B7" s="423"/>
      <c r="C7" s="424" t="s">
        <v>208</v>
      </c>
      <c r="D7" s="423" t="s">
        <v>209</v>
      </c>
      <c r="E7" s="423"/>
      <c r="F7" s="423"/>
      <c r="G7" s="423" t="s">
        <v>208</v>
      </c>
      <c r="H7" s="423"/>
      <c r="I7" s="423"/>
      <c r="J7" s="423" t="s">
        <v>209</v>
      </c>
      <c r="K7" s="423"/>
      <c r="L7" s="423"/>
      <c r="M7" s="426"/>
    </row>
    <row r="8" spans="1:13" s="74" customFormat="1" ht="93.75" customHeight="1">
      <c r="A8" s="423"/>
      <c r="B8" s="423"/>
      <c r="C8" s="425"/>
      <c r="D8" s="52" t="s">
        <v>5</v>
      </c>
      <c r="E8" s="52" t="s">
        <v>6</v>
      </c>
      <c r="F8" s="52" t="s">
        <v>7</v>
      </c>
      <c r="G8" s="52" t="s">
        <v>5</v>
      </c>
      <c r="H8" s="52" t="s">
        <v>210</v>
      </c>
      <c r="I8" s="52" t="s">
        <v>211</v>
      </c>
      <c r="J8" s="52" t="s">
        <v>5</v>
      </c>
      <c r="K8" s="52" t="s">
        <v>6</v>
      </c>
      <c r="L8" s="52" t="s">
        <v>7</v>
      </c>
      <c r="M8" s="425"/>
    </row>
    <row r="9" spans="1:13" s="75" customFormat="1" ht="21" customHeight="1">
      <c r="A9" s="52">
        <v>1</v>
      </c>
      <c r="B9" s="52">
        <v>2</v>
      </c>
      <c r="C9" s="52">
        <v>3</v>
      </c>
      <c r="D9" s="52">
        <v>4</v>
      </c>
      <c r="E9" s="52">
        <v>5</v>
      </c>
      <c r="F9" s="52">
        <v>6</v>
      </c>
      <c r="G9" s="52">
        <v>7</v>
      </c>
      <c r="H9" s="52">
        <v>8</v>
      </c>
      <c r="I9" s="52">
        <v>9</v>
      </c>
      <c r="J9" s="52">
        <v>10</v>
      </c>
      <c r="K9" s="52">
        <v>11</v>
      </c>
      <c r="L9" s="52">
        <v>12</v>
      </c>
      <c r="M9" s="52">
        <v>13</v>
      </c>
    </row>
    <row r="10" spans="1:13" hidden="1">
      <c r="A10" s="52"/>
      <c r="B10" s="52"/>
      <c r="C10" s="52"/>
      <c r="D10" s="52"/>
      <c r="E10" s="52"/>
      <c r="F10" s="52"/>
      <c r="G10" s="52"/>
      <c r="H10" s="52"/>
      <c r="I10" s="52"/>
      <c r="J10" s="68"/>
      <c r="K10" s="68"/>
      <c r="L10" s="68"/>
      <c r="M10" s="68"/>
    </row>
    <row r="11" spans="1:13" ht="23.25" customHeight="1">
      <c r="A11" s="52"/>
      <c r="B11" s="56" t="s">
        <v>212</v>
      </c>
      <c r="C11" s="56"/>
      <c r="D11" s="79"/>
      <c r="E11" s="79"/>
      <c r="F11" s="79"/>
      <c r="G11" s="79"/>
      <c r="H11" s="79"/>
      <c r="I11" s="79"/>
      <c r="J11" s="68"/>
      <c r="K11" s="68"/>
      <c r="L11" s="68"/>
      <c r="M11" s="68"/>
    </row>
    <row r="12" spans="1:13" ht="33" customHeight="1">
      <c r="A12" s="56" t="s">
        <v>32</v>
      </c>
      <c r="B12" s="57" t="s">
        <v>213</v>
      </c>
      <c r="C12" s="57"/>
      <c r="D12" s="79"/>
      <c r="E12" s="79"/>
      <c r="F12" s="79"/>
      <c r="G12" s="79"/>
      <c r="H12" s="79"/>
      <c r="I12" s="79"/>
      <c r="J12" s="68"/>
      <c r="K12" s="68"/>
      <c r="L12" s="68"/>
      <c r="M12" s="68"/>
    </row>
    <row r="13" spans="1:13" ht="36" customHeight="1">
      <c r="A13" s="56">
        <v>1</v>
      </c>
      <c r="B13" s="59" t="s">
        <v>214</v>
      </c>
      <c r="C13" s="69"/>
      <c r="D13" s="79"/>
      <c r="E13" s="79"/>
      <c r="F13" s="79"/>
      <c r="G13" s="79"/>
      <c r="H13" s="79"/>
      <c r="I13" s="79"/>
      <c r="J13" s="68"/>
      <c r="K13" s="68"/>
      <c r="L13" s="68"/>
      <c r="M13" s="68"/>
    </row>
    <row r="14" spans="1:13" s="49" customFormat="1" ht="26.25" customHeight="1">
      <c r="A14" s="60"/>
      <c r="B14" s="61" t="s">
        <v>10</v>
      </c>
      <c r="C14" s="61"/>
      <c r="D14" s="80"/>
      <c r="E14" s="80"/>
      <c r="F14" s="80"/>
      <c r="G14" s="80"/>
      <c r="H14" s="80"/>
      <c r="I14" s="80"/>
      <c r="J14" s="63"/>
      <c r="K14" s="63"/>
      <c r="L14" s="63"/>
      <c r="M14" s="63"/>
    </row>
    <row r="15" spans="1:13" s="49" customFormat="1" ht="26.25" customHeight="1">
      <c r="A15" s="189" t="s">
        <v>12</v>
      </c>
      <c r="B15" s="63" t="s">
        <v>33</v>
      </c>
      <c r="C15" s="63"/>
      <c r="D15" s="81"/>
      <c r="E15" s="81"/>
      <c r="F15" s="81"/>
      <c r="G15" s="81"/>
      <c r="H15" s="81"/>
      <c r="I15" s="81"/>
      <c r="J15" s="63"/>
      <c r="K15" s="63"/>
      <c r="L15" s="63"/>
      <c r="M15" s="63"/>
    </row>
    <row r="16" spans="1:13" s="49" customFormat="1" ht="26.25" customHeight="1">
      <c r="A16" s="189" t="s">
        <v>12</v>
      </c>
      <c r="B16" s="63" t="s">
        <v>104</v>
      </c>
      <c r="C16" s="63"/>
      <c r="D16" s="81"/>
      <c r="E16" s="81"/>
      <c r="F16" s="81"/>
      <c r="G16" s="81"/>
      <c r="H16" s="81"/>
      <c r="I16" s="81"/>
      <c r="J16" s="63"/>
      <c r="K16" s="63"/>
      <c r="L16" s="63"/>
      <c r="M16" s="63"/>
    </row>
    <row r="17" spans="1:13" ht="33">
      <c r="A17" s="190" t="s">
        <v>35</v>
      </c>
      <c r="B17" s="64" t="s">
        <v>215</v>
      </c>
      <c r="C17" s="82"/>
      <c r="D17" s="83"/>
      <c r="E17" s="83"/>
      <c r="F17" s="83"/>
      <c r="G17" s="83"/>
      <c r="H17" s="83"/>
      <c r="I17" s="83"/>
      <c r="J17" s="68"/>
      <c r="K17" s="68"/>
      <c r="L17" s="68"/>
      <c r="M17" s="68"/>
    </row>
    <row r="18" spans="1:13" s="49" customFormat="1" ht="26.25" customHeight="1">
      <c r="A18" s="60"/>
      <c r="B18" s="61" t="s">
        <v>10</v>
      </c>
      <c r="C18" s="61"/>
      <c r="D18" s="80"/>
      <c r="E18" s="80"/>
      <c r="F18" s="80"/>
      <c r="G18" s="80"/>
      <c r="H18" s="80"/>
      <c r="I18" s="80"/>
      <c r="J18" s="63"/>
      <c r="K18" s="63"/>
      <c r="L18" s="63"/>
      <c r="M18" s="63"/>
    </row>
    <row r="19" spans="1:13" s="49" customFormat="1" ht="39.75" customHeight="1">
      <c r="A19" s="189" t="s">
        <v>12</v>
      </c>
      <c r="B19" s="63" t="s">
        <v>216</v>
      </c>
      <c r="C19" s="63"/>
      <c r="D19" s="81"/>
      <c r="E19" s="81"/>
      <c r="F19" s="81"/>
      <c r="G19" s="81"/>
      <c r="H19" s="81"/>
      <c r="I19" s="81"/>
      <c r="J19" s="63"/>
      <c r="K19" s="63"/>
      <c r="L19" s="63"/>
      <c r="M19" s="63"/>
    </row>
    <row r="20" spans="1:13" s="49" customFormat="1" ht="39.75" customHeight="1">
      <c r="A20" s="189" t="s">
        <v>12</v>
      </c>
      <c r="B20" s="63" t="s">
        <v>217</v>
      </c>
      <c r="C20" s="63"/>
      <c r="D20" s="81"/>
      <c r="E20" s="81"/>
      <c r="F20" s="81"/>
      <c r="G20" s="81"/>
      <c r="H20" s="81"/>
      <c r="I20" s="81"/>
      <c r="J20" s="63"/>
      <c r="K20" s="63"/>
      <c r="L20" s="63"/>
      <c r="M20" s="63"/>
    </row>
    <row r="21" spans="1:13" ht="36" customHeight="1">
      <c r="A21" s="190" t="s">
        <v>37</v>
      </c>
      <c r="B21" s="64" t="s">
        <v>13</v>
      </c>
      <c r="C21" s="82"/>
      <c r="D21" s="83"/>
      <c r="E21" s="83"/>
      <c r="F21" s="83"/>
      <c r="G21" s="83"/>
      <c r="H21" s="83"/>
      <c r="I21" s="83"/>
      <c r="J21" s="68"/>
      <c r="K21" s="68"/>
      <c r="L21" s="68"/>
      <c r="M21" s="68"/>
    </row>
    <row r="22" spans="1:13" ht="36.75" customHeight="1">
      <c r="A22" s="56">
        <v>2</v>
      </c>
      <c r="B22" s="65" t="s">
        <v>218</v>
      </c>
      <c r="C22" s="69"/>
      <c r="D22" s="79"/>
      <c r="E22" s="79"/>
      <c r="F22" s="79"/>
      <c r="G22" s="79"/>
      <c r="H22" s="79"/>
      <c r="I22" s="79"/>
      <c r="J22" s="68"/>
      <c r="K22" s="68"/>
      <c r="L22" s="68"/>
      <c r="M22" s="68"/>
    </row>
    <row r="23" spans="1:13" s="49" customFormat="1" ht="26.25" customHeight="1">
      <c r="A23" s="60"/>
      <c r="B23" s="61" t="s">
        <v>10</v>
      </c>
      <c r="C23" s="61"/>
      <c r="D23" s="80"/>
      <c r="E23" s="80"/>
      <c r="F23" s="80"/>
      <c r="G23" s="80"/>
      <c r="H23" s="80"/>
      <c r="I23" s="80"/>
      <c r="J23" s="63"/>
      <c r="K23" s="63"/>
      <c r="L23" s="63"/>
      <c r="M23" s="63"/>
    </row>
    <row r="24" spans="1:13" s="49" customFormat="1" ht="26.25" customHeight="1">
      <c r="A24" s="189" t="s">
        <v>12</v>
      </c>
      <c r="B24" s="63" t="s">
        <v>33</v>
      </c>
      <c r="C24" s="63"/>
      <c r="D24" s="81"/>
      <c r="E24" s="81"/>
      <c r="F24" s="81"/>
      <c r="G24" s="81"/>
      <c r="H24" s="81"/>
      <c r="I24" s="81"/>
      <c r="J24" s="63"/>
      <c r="K24" s="63"/>
      <c r="L24" s="63"/>
      <c r="M24" s="63"/>
    </row>
    <row r="25" spans="1:13" s="49" customFormat="1" ht="26.25" customHeight="1">
      <c r="A25" s="189" t="s">
        <v>12</v>
      </c>
      <c r="B25" s="63" t="s">
        <v>104</v>
      </c>
      <c r="C25" s="63"/>
      <c r="D25" s="81"/>
      <c r="E25" s="81"/>
      <c r="F25" s="81"/>
      <c r="G25" s="81"/>
      <c r="H25" s="81"/>
      <c r="I25" s="81"/>
      <c r="J25" s="63"/>
      <c r="K25" s="63"/>
      <c r="L25" s="63"/>
      <c r="M25" s="63"/>
    </row>
    <row r="26" spans="1:13" s="76" customFormat="1" ht="24.75" customHeight="1">
      <c r="A26" s="191" t="s">
        <v>35</v>
      </c>
      <c r="B26" s="66" t="s">
        <v>219</v>
      </c>
      <c r="C26" s="66"/>
      <c r="D26" s="80"/>
      <c r="E26" s="80"/>
      <c r="F26" s="80"/>
      <c r="G26" s="80"/>
      <c r="H26" s="80"/>
      <c r="I26" s="80"/>
      <c r="J26" s="61"/>
      <c r="K26" s="61"/>
      <c r="L26" s="61"/>
      <c r="M26" s="61"/>
    </row>
    <row r="27" spans="1:13" s="49" customFormat="1" ht="26.25" customHeight="1">
      <c r="A27" s="60"/>
      <c r="B27" s="61" t="s">
        <v>10</v>
      </c>
      <c r="C27" s="61"/>
      <c r="D27" s="80"/>
      <c r="E27" s="80"/>
      <c r="F27" s="80"/>
      <c r="G27" s="80"/>
      <c r="H27" s="80"/>
      <c r="I27" s="80"/>
      <c r="J27" s="63"/>
      <c r="K27" s="63"/>
      <c r="L27" s="63"/>
      <c r="M27" s="63"/>
    </row>
    <row r="28" spans="1:13" s="49" customFormat="1" ht="26.25" customHeight="1">
      <c r="A28" s="189" t="s">
        <v>12</v>
      </c>
      <c r="B28" s="63" t="s">
        <v>33</v>
      </c>
      <c r="C28" s="63"/>
      <c r="D28" s="81"/>
      <c r="E28" s="81"/>
      <c r="F28" s="81"/>
      <c r="G28" s="81"/>
      <c r="H28" s="81"/>
      <c r="I28" s="81"/>
      <c r="J28" s="63"/>
      <c r="K28" s="63"/>
      <c r="L28" s="63"/>
      <c r="M28" s="63"/>
    </row>
    <row r="29" spans="1:13" s="49" customFormat="1" ht="26.25" customHeight="1">
      <c r="A29" s="189" t="s">
        <v>12</v>
      </c>
      <c r="B29" s="63" t="s">
        <v>104</v>
      </c>
      <c r="C29" s="63"/>
      <c r="D29" s="81"/>
      <c r="E29" s="81"/>
      <c r="F29" s="81"/>
      <c r="G29" s="81"/>
      <c r="H29" s="81"/>
      <c r="I29" s="81"/>
      <c r="J29" s="63"/>
      <c r="K29" s="63"/>
      <c r="L29" s="63"/>
      <c r="M29" s="63"/>
    </row>
    <row r="30" spans="1:13" ht="26.25" customHeight="1">
      <c r="A30" s="67">
        <v>-1</v>
      </c>
      <c r="B30" s="68" t="s">
        <v>220</v>
      </c>
      <c r="C30" s="68"/>
      <c r="D30" s="83"/>
      <c r="E30" s="83"/>
      <c r="F30" s="83"/>
      <c r="G30" s="83"/>
      <c r="H30" s="83"/>
      <c r="I30" s="83"/>
      <c r="J30" s="68"/>
      <c r="K30" s="68"/>
      <c r="L30" s="68"/>
      <c r="M30" s="68"/>
    </row>
    <row r="31" spans="1:13" ht="26.25" customHeight="1">
      <c r="A31" s="192" t="s">
        <v>12</v>
      </c>
      <c r="B31" s="68" t="s">
        <v>33</v>
      </c>
      <c r="C31" s="68"/>
      <c r="D31" s="83"/>
      <c r="E31" s="83"/>
      <c r="F31" s="83"/>
      <c r="G31" s="83"/>
      <c r="H31" s="83"/>
      <c r="I31" s="83"/>
      <c r="J31" s="68"/>
      <c r="K31" s="68"/>
      <c r="L31" s="68"/>
      <c r="M31" s="68"/>
    </row>
    <row r="32" spans="1:13" ht="26.25" customHeight="1">
      <c r="A32" s="192" t="s">
        <v>12</v>
      </c>
      <c r="B32" s="68" t="s">
        <v>104</v>
      </c>
      <c r="C32" s="68"/>
      <c r="D32" s="83"/>
      <c r="E32" s="83"/>
      <c r="F32" s="83"/>
      <c r="G32" s="83"/>
      <c r="H32" s="83"/>
      <c r="I32" s="83"/>
      <c r="J32" s="68"/>
      <c r="K32" s="68"/>
      <c r="L32" s="68"/>
      <c r="M32" s="68"/>
    </row>
    <row r="33" spans="1:13" ht="26.25" customHeight="1">
      <c r="A33" s="67">
        <v>-2</v>
      </c>
      <c r="B33" s="68" t="s">
        <v>220</v>
      </c>
      <c r="C33" s="68"/>
      <c r="D33" s="83"/>
      <c r="E33" s="83"/>
      <c r="F33" s="83"/>
      <c r="G33" s="83"/>
      <c r="H33" s="83"/>
      <c r="I33" s="83"/>
      <c r="J33" s="68"/>
      <c r="K33" s="68"/>
      <c r="L33" s="68"/>
      <c r="M33" s="68"/>
    </row>
    <row r="34" spans="1:13" s="49" customFormat="1" ht="26.25" customHeight="1">
      <c r="A34" s="62"/>
      <c r="B34" s="63" t="s">
        <v>100</v>
      </c>
      <c r="C34" s="63"/>
      <c r="D34" s="81"/>
      <c r="E34" s="81"/>
      <c r="F34" s="81"/>
      <c r="G34" s="81"/>
      <c r="H34" s="81"/>
      <c r="I34" s="81"/>
      <c r="J34" s="63"/>
      <c r="K34" s="63"/>
      <c r="L34" s="63"/>
      <c r="M34" s="63"/>
    </row>
    <row r="35" spans="1:13" s="49" customFormat="1" ht="26.25" customHeight="1">
      <c r="A35" s="189" t="s">
        <v>59</v>
      </c>
      <c r="B35" s="63" t="s">
        <v>59</v>
      </c>
      <c r="C35" s="63"/>
      <c r="D35" s="81"/>
      <c r="E35" s="81"/>
      <c r="F35" s="81"/>
      <c r="G35" s="81"/>
      <c r="H35" s="81"/>
      <c r="I35" s="81"/>
      <c r="J35" s="63"/>
      <c r="K35" s="63"/>
      <c r="L35" s="63"/>
      <c r="M35" s="63"/>
    </row>
    <row r="36" spans="1:13" s="76" customFormat="1" ht="26.25" customHeight="1">
      <c r="A36" s="191" t="s">
        <v>37</v>
      </c>
      <c r="B36" s="66" t="s">
        <v>221</v>
      </c>
      <c r="C36" s="66"/>
      <c r="D36" s="80"/>
      <c r="E36" s="80"/>
      <c r="F36" s="80"/>
      <c r="G36" s="80"/>
      <c r="H36" s="80"/>
      <c r="I36" s="80"/>
      <c r="J36" s="61"/>
      <c r="K36" s="61"/>
      <c r="L36" s="61"/>
      <c r="M36" s="61"/>
    </row>
    <row r="37" spans="1:13" s="49" customFormat="1" ht="26.25" customHeight="1">
      <c r="A37" s="60"/>
      <c r="B37" s="61" t="s">
        <v>10</v>
      </c>
      <c r="C37" s="61"/>
      <c r="D37" s="80"/>
      <c r="E37" s="80"/>
      <c r="F37" s="80"/>
      <c r="G37" s="80"/>
      <c r="H37" s="80"/>
      <c r="I37" s="80"/>
      <c r="J37" s="63"/>
      <c r="K37" s="63"/>
      <c r="L37" s="63"/>
      <c r="M37" s="63"/>
    </row>
    <row r="38" spans="1:13" s="49" customFormat="1" ht="26.25" customHeight="1">
      <c r="A38" s="189" t="s">
        <v>12</v>
      </c>
      <c r="B38" s="63" t="s">
        <v>33</v>
      </c>
      <c r="C38" s="63"/>
      <c r="D38" s="81"/>
      <c r="E38" s="81"/>
      <c r="F38" s="81"/>
      <c r="G38" s="81"/>
      <c r="H38" s="81"/>
      <c r="I38" s="81"/>
      <c r="J38" s="63"/>
      <c r="K38" s="63"/>
      <c r="L38" s="63"/>
      <c r="M38" s="63"/>
    </row>
    <row r="39" spans="1:13" s="49" customFormat="1" ht="26.25" customHeight="1">
      <c r="A39" s="189" t="s">
        <v>12</v>
      </c>
      <c r="B39" s="63" t="s">
        <v>104</v>
      </c>
      <c r="C39" s="63"/>
      <c r="D39" s="81"/>
      <c r="E39" s="81"/>
      <c r="F39" s="81"/>
      <c r="G39" s="81"/>
      <c r="H39" s="81"/>
      <c r="I39" s="81"/>
      <c r="J39" s="63"/>
      <c r="K39" s="63"/>
      <c r="L39" s="63"/>
      <c r="M39" s="63"/>
    </row>
    <row r="40" spans="1:13" ht="26.25" customHeight="1">
      <c r="A40" s="67">
        <v>-1</v>
      </c>
      <c r="B40" s="68" t="s">
        <v>220</v>
      </c>
      <c r="C40" s="68"/>
      <c r="D40" s="83"/>
      <c r="E40" s="83"/>
      <c r="F40" s="83"/>
      <c r="G40" s="83"/>
      <c r="H40" s="83"/>
      <c r="I40" s="83"/>
      <c r="J40" s="68"/>
      <c r="K40" s="68"/>
      <c r="L40" s="68"/>
      <c r="M40" s="68"/>
    </row>
    <row r="41" spans="1:13" ht="26.25" customHeight="1">
      <c r="A41" s="192" t="s">
        <v>12</v>
      </c>
      <c r="B41" s="68" t="s">
        <v>33</v>
      </c>
      <c r="C41" s="68"/>
      <c r="D41" s="83"/>
      <c r="E41" s="83"/>
      <c r="F41" s="83"/>
      <c r="G41" s="83"/>
      <c r="H41" s="83"/>
      <c r="I41" s="83"/>
      <c r="J41" s="68"/>
      <c r="K41" s="68"/>
      <c r="L41" s="68"/>
      <c r="M41" s="68"/>
    </row>
    <row r="42" spans="1:13" ht="26.25" customHeight="1">
      <c r="A42" s="192" t="s">
        <v>12</v>
      </c>
      <c r="B42" s="68" t="s">
        <v>104</v>
      </c>
      <c r="C42" s="68"/>
      <c r="D42" s="83"/>
      <c r="E42" s="83"/>
      <c r="F42" s="83"/>
      <c r="G42" s="83"/>
      <c r="H42" s="83"/>
      <c r="I42" s="83"/>
      <c r="J42" s="68"/>
      <c r="K42" s="68"/>
      <c r="L42" s="68"/>
      <c r="M42" s="68"/>
    </row>
    <row r="43" spans="1:13" ht="26.25" customHeight="1">
      <c r="A43" s="67">
        <v>-2</v>
      </c>
      <c r="B43" s="68" t="s">
        <v>220</v>
      </c>
      <c r="C43" s="68"/>
      <c r="D43" s="83"/>
      <c r="E43" s="83"/>
      <c r="F43" s="83"/>
      <c r="G43" s="83"/>
      <c r="H43" s="83"/>
      <c r="I43" s="83"/>
      <c r="J43" s="68"/>
      <c r="K43" s="68"/>
      <c r="L43" s="68"/>
      <c r="M43" s="68"/>
    </row>
    <row r="44" spans="1:13" s="49" customFormat="1" ht="26.25" customHeight="1">
      <c r="A44" s="62"/>
      <c r="B44" s="63" t="s">
        <v>100</v>
      </c>
      <c r="C44" s="63"/>
      <c r="D44" s="81"/>
      <c r="E44" s="81"/>
      <c r="F44" s="81"/>
      <c r="G44" s="81"/>
      <c r="H44" s="81"/>
      <c r="I44" s="81"/>
      <c r="J44" s="63"/>
      <c r="K44" s="63"/>
      <c r="L44" s="63"/>
      <c r="M44" s="63"/>
    </row>
    <row r="45" spans="1:13" s="49" customFormat="1" ht="26.25" customHeight="1">
      <c r="A45" s="189" t="s">
        <v>59</v>
      </c>
      <c r="B45" s="63" t="s">
        <v>59</v>
      </c>
      <c r="C45" s="63"/>
      <c r="D45" s="81"/>
      <c r="E45" s="81"/>
      <c r="F45" s="81"/>
      <c r="G45" s="81"/>
      <c r="H45" s="81"/>
      <c r="I45" s="81"/>
      <c r="J45" s="63"/>
      <c r="K45" s="63"/>
      <c r="L45" s="63"/>
      <c r="M45" s="63"/>
    </row>
    <row r="46" spans="1:13" ht="29.25" customHeight="1">
      <c r="A46" s="56" t="s">
        <v>50</v>
      </c>
      <c r="B46" s="69" t="s">
        <v>222</v>
      </c>
      <c r="C46" s="69"/>
      <c r="D46" s="79"/>
      <c r="E46" s="79"/>
      <c r="F46" s="79"/>
      <c r="G46" s="79"/>
      <c r="H46" s="79"/>
      <c r="I46" s="79"/>
      <c r="J46" s="68"/>
      <c r="K46" s="68"/>
      <c r="L46" s="68"/>
      <c r="M46" s="68"/>
    </row>
    <row r="47" spans="1:13" ht="29.25" customHeight="1">
      <c r="A47" s="52">
        <v>1</v>
      </c>
      <c r="B47" s="70" t="s">
        <v>223</v>
      </c>
      <c r="C47" s="68"/>
      <c r="D47" s="83"/>
      <c r="E47" s="83"/>
      <c r="F47" s="83"/>
      <c r="G47" s="83"/>
      <c r="H47" s="83"/>
      <c r="I47" s="83"/>
      <c r="J47" s="68"/>
      <c r="K47" s="68"/>
      <c r="L47" s="68"/>
      <c r="M47" s="68"/>
    </row>
    <row r="48" spans="1:13" ht="29.25" customHeight="1">
      <c r="A48" s="52">
        <v>2</v>
      </c>
      <c r="B48" s="70" t="s">
        <v>223</v>
      </c>
      <c r="C48" s="68"/>
      <c r="D48" s="83"/>
      <c r="E48" s="83"/>
      <c r="F48" s="83"/>
      <c r="G48" s="83"/>
      <c r="H48" s="83"/>
      <c r="I48" s="83"/>
      <c r="J48" s="68"/>
      <c r="K48" s="68"/>
      <c r="L48" s="68"/>
      <c r="M48" s="68"/>
    </row>
    <row r="49" spans="1:13" ht="29.25" customHeight="1">
      <c r="A49" s="52" t="s">
        <v>59</v>
      </c>
      <c r="B49" s="68" t="s">
        <v>59</v>
      </c>
      <c r="C49" s="68"/>
      <c r="D49" s="83"/>
      <c r="E49" s="83"/>
      <c r="F49" s="83"/>
      <c r="G49" s="83"/>
      <c r="H49" s="83"/>
      <c r="I49" s="83"/>
      <c r="J49" s="68"/>
      <c r="K49" s="68"/>
      <c r="L49" s="68"/>
      <c r="M49" s="68"/>
    </row>
    <row r="50" spans="1:13" ht="29.25" customHeight="1">
      <c r="A50" s="56" t="s">
        <v>51</v>
      </c>
      <c r="B50" s="69" t="s">
        <v>224</v>
      </c>
      <c r="C50" s="69"/>
      <c r="D50" s="79"/>
      <c r="E50" s="79"/>
      <c r="F50" s="79"/>
      <c r="G50" s="79"/>
      <c r="H50" s="79"/>
      <c r="I50" s="79"/>
      <c r="J50" s="68"/>
      <c r="K50" s="68"/>
      <c r="L50" s="68"/>
      <c r="M50" s="68"/>
    </row>
    <row r="51" spans="1:13" ht="29.25" customHeight="1">
      <c r="A51" s="52">
        <v>1</v>
      </c>
      <c r="B51" s="70" t="s">
        <v>223</v>
      </c>
      <c r="C51" s="68"/>
      <c r="D51" s="83"/>
      <c r="E51" s="83"/>
      <c r="F51" s="83"/>
      <c r="G51" s="83"/>
      <c r="H51" s="83"/>
      <c r="I51" s="83"/>
      <c r="J51" s="68"/>
      <c r="K51" s="68"/>
      <c r="L51" s="68"/>
      <c r="M51" s="68"/>
    </row>
    <row r="52" spans="1:13" ht="29.25" customHeight="1">
      <c r="A52" s="52">
        <v>2</v>
      </c>
      <c r="B52" s="70" t="s">
        <v>223</v>
      </c>
      <c r="C52" s="68"/>
      <c r="D52" s="83"/>
      <c r="E52" s="83"/>
      <c r="F52" s="83"/>
      <c r="G52" s="83"/>
      <c r="H52" s="83"/>
      <c r="I52" s="83"/>
      <c r="J52" s="68"/>
      <c r="K52" s="68"/>
      <c r="L52" s="68"/>
      <c r="M52" s="68"/>
    </row>
    <row r="53" spans="1:13" ht="29.25" customHeight="1">
      <c r="A53" s="52" t="s">
        <v>59</v>
      </c>
      <c r="B53" s="68" t="s">
        <v>59</v>
      </c>
      <c r="C53" s="68"/>
      <c r="D53" s="83"/>
      <c r="E53" s="83"/>
      <c r="F53" s="83"/>
      <c r="G53" s="83"/>
      <c r="H53" s="83"/>
      <c r="I53" s="83"/>
      <c r="J53" s="68"/>
      <c r="K53" s="68"/>
      <c r="L53" s="68"/>
      <c r="M53" s="68"/>
    </row>
    <row r="54" spans="1:13" ht="29.25" customHeight="1">
      <c r="A54" s="56" t="s">
        <v>51</v>
      </c>
      <c r="B54" s="69" t="s">
        <v>14</v>
      </c>
      <c r="C54" s="69"/>
      <c r="D54" s="79"/>
      <c r="E54" s="79"/>
      <c r="F54" s="79"/>
      <c r="G54" s="79"/>
      <c r="H54" s="79"/>
      <c r="I54" s="79"/>
      <c r="J54" s="68"/>
      <c r="K54" s="68"/>
      <c r="L54" s="68"/>
      <c r="M54" s="68"/>
    </row>
    <row r="55" spans="1:13" ht="29.25" customHeight="1">
      <c r="A55" s="52">
        <v>1</v>
      </c>
      <c r="B55" s="70" t="s">
        <v>223</v>
      </c>
      <c r="C55" s="68"/>
      <c r="D55" s="83"/>
      <c r="E55" s="83"/>
      <c r="F55" s="83"/>
      <c r="G55" s="83"/>
      <c r="H55" s="83"/>
      <c r="I55" s="83"/>
      <c r="J55" s="68"/>
      <c r="K55" s="68"/>
      <c r="L55" s="68"/>
      <c r="M55" s="68"/>
    </row>
    <row r="56" spans="1:13" ht="29.25" customHeight="1">
      <c r="A56" s="52">
        <v>2</v>
      </c>
      <c r="B56" s="70" t="s">
        <v>223</v>
      </c>
      <c r="C56" s="68"/>
      <c r="D56" s="83"/>
      <c r="E56" s="83"/>
      <c r="F56" s="83"/>
      <c r="G56" s="83"/>
      <c r="H56" s="83"/>
      <c r="I56" s="83"/>
      <c r="J56" s="68"/>
      <c r="K56" s="68"/>
      <c r="L56" s="68"/>
      <c r="M56" s="68"/>
    </row>
    <row r="57" spans="1:13" ht="29.25" customHeight="1">
      <c r="A57" s="52" t="s">
        <v>59</v>
      </c>
      <c r="B57" s="68" t="s">
        <v>59</v>
      </c>
      <c r="C57" s="68"/>
      <c r="D57" s="83"/>
      <c r="E57" s="83"/>
      <c r="F57" s="83"/>
      <c r="G57" s="83"/>
      <c r="H57" s="83"/>
      <c r="I57" s="83"/>
      <c r="J57" s="68"/>
      <c r="K57" s="68"/>
      <c r="L57" s="68"/>
      <c r="M57" s="68"/>
    </row>
    <row r="58" spans="1:13" ht="39.75" customHeight="1">
      <c r="A58" s="56" t="s">
        <v>52</v>
      </c>
      <c r="B58" s="69" t="s">
        <v>15</v>
      </c>
      <c r="C58" s="69"/>
      <c r="D58" s="79"/>
      <c r="E58" s="79"/>
      <c r="F58" s="79"/>
      <c r="G58" s="79"/>
      <c r="H58" s="79"/>
      <c r="I58" s="79"/>
      <c r="J58" s="68"/>
      <c r="K58" s="68"/>
      <c r="L58" s="68"/>
      <c r="M58" s="68"/>
    </row>
    <row r="59" spans="1:13" ht="31.5" customHeight="1">
      <c r="A59" s="52">
        <v>1</v>
      </c>
      <c r="B59" s="70" t="s">
        <v>223</v>
      </c>
      <c r="C59" s="68"/>
      <c r="D59" s="83"/>
      <c r="E59" s="83"/>
      <c r="F59" s="83"/>
      <c r="G59" s="83"/>
      <c r="H59" s="83"/>
      <c r="I59" s="83"/>
      <c r="J59" s="68"/>
      <c r="K59" s="68"/>
      <c r="L59" s="68"/>
      <c r="M59" s="68"/>
    </row>
    <row r="60" spans="1:13" ht="31.5" customHeight="1">
      <c r="A60" s="52">
        <v>2</v>
      </c>
      <c r="B60" s="70" t="s">
        <v>223</v>
      </c>
      <c r="C60" s="68"/>
      <c r="D60" s="83"/>
      <c r="E60" s="83"/>
      <c r="F60" s="83"/>
      <c r="G60" s="83"/>
      <c r="H60" s="83"/>
      <c r="I60" s="83"/>
      <c r="J60" s="68"/>
      <c r="K60" s="68"/>
      <c r="L60" s="68"/>
      <c r="M60" s="68"/>
    </row>
    <row r="61" spans="1:13" ht="31.5" customHeight="1">
      <c r="A61" s="52" t="s">
        <v>59</v>
      </c>
      <c r="B61" s="68" t="s">
        <v>59</v>
      </c>
      <c r="C61" s="68"/>
      <c r="D61" s="83"/>
      <c r="E61" s="83"/>
      <c r="F61" s="83"/>
      <c r="G61" s="83"/>
      <c r="H61" s="83"/>
      <c r="I61" s="83"/>
      <c r="J61" s="68"/>
      <c r="K61" s="68"/>
      <c r="L61" s="68"/>
      <c r="M61" s="68"/>
    </row>
    <row r="62" spans="1:13" ht="53.25" customHeight="1">
      <c r="A62" s="56" t="s">
        <v>53</v>
      </c>
      <c r="B62" s="69" t="s">
        <v>225</v>
      </c>
      <c r="C62" s="69"/>
      <c r="D62" s="79"/>
      <c r="E62" s="79"/>
      <c r="F62" s="79"/>
      <c r="G62" s="79"/>
      <c r="H62" s="79"/>
      <c r="I62" s="79"/>
      <c r="J62" s="68"/>
      <c r="K62" s="68"/>
      <c r="L62" s="68"/>
      <c r="M62" s="68"/>
    </row>
    <row r="63" spans="1:13" ht="28.5" customHeight="1">
      <c r="A63" s="52">
        <v>1</v>
      </c>
      <c r="B63" s="70" t="s">
        <v>223</v>
      </c>
      <c r="C63" s="68"/>
      <c r="D63" s="83"/>
      <c r="E63" s="83"/>
      <c r="F63" s="83"/>
      <c r="G63" s="83"/>
      <c r="H63" s="83"/>
      <c r="I63" s="83"/>
      <c r="J63" s="68"/>
      <c r="K63" s="68"/>
      <c r="L63" s="68"/>
      <c r="M63" s="68"/>
    </row>
    <row r="64" spans="1:13" ht="28.5" customHeight="1">
      <c r="A64" s="52">
        <v>2</v>
      </c>
      <c r="B64" s="70" t="s">
        <v>223</v>
      </c>
      <c r="C64" s="68"/>
      <c r="D64" s="83"/>
      <c r="E64" s="83"/>
      <c r="F64" s="83"/>
      <c r="G64" s="83"/>
      <c r="H64" s="83"/>
      <c r="I64" s="83"/>
      <c r="J64" s="68"/>
      <c r="K64" s="68"/>
      <c r="L64" s="68"/>
      <c r="M64" s="68"/>
    </row>
    <row r="65" spans="1:13" ht="28.5" customHeight="1">
      <c r="A65" s="52" t="s">
        <v>59</v>
      </c>
      <c r="B65" s="68" t="s">
        <v>59</v>
      </c>
      <c r="C65" s="68"/>
      <c r="D65" s="83"/>
      <c r="E65" s="83"/>
      <c r="F65" s="83"/>
      <c r="G65" s="83"/>
      <c r="H65" s="83"/>
      <c r="I65" s="83"/>
      <c r="J65" s="68"/>
      <c r="K65" s="68"/>
      <c r="L65" s="68"/>
      <c r="M65" s="68"/>
    </row>
    <row r="66" spans="1:13" ht="30" hidden="1" customHeight="1">
      <c r="A66" s="56" t="s">
        <v>226</v>
      </c>
      <c r="B66" s="69" t="s">
        <v>14</v>
      </c>
      <c r="C66" s="69"/>
      <c r="D66" s="79"/>
      <c r="E66" s="79"/>
      <c r="F66" s="79"/>
      <c r="G66" s="79"/>
      <c r="H66" s="79"/>
      <c r="I66" s="79"/>
      <c r="J66" s="68"/>
      <c r="K66" s="68"/>
      <c r="L66" s="68"/>
      <c r="M66" s="68"/>
    </row>
    <row r="67" spans="1:13" ht="30" hidden="1" customHeight="1">
      <c r="A67" s="52">
        <v>1</v>
      </c>
      <c r="B67" s="70" t="s">
        <v>227</v>
      </c>
      <c r="C67" s="68"/>
      <c r="D67" s="83"/>
      <c r="E67" s="83"/>
      <c r="F67" s="83"/>
      <c r="G67" s="83"/>
      <c r="H67" s="83"/>
      <c r="I67" s="83"/>
      <c r="J67" s="68"/>
      <c r="K67" s="68"/>
      <c r="L67" s="68"/>
      <c r="M67" s="68"/>
    </row>
    <row r="68" spans="1:13" ht="30" hidden="1" customHeight="1">
      <c r="A68" s="52">
        <v>2</v>
      </c>
      <c r="B68" s="70" t="s">
        <v>227</v>
      </c>
      <c r="C68" s="68"/>
      <c r="D68" s="83"/>
      <c r="E68" s="83"/>
      <c r="F68" s="83"/>
      <c r="G68" s="83"/>
      <c r="H68" s="83"/>
      <c r="I68" s="83"/>
      <c r="J68" s="68"/>
      <c r="K68" s="68"/>
      <c r="L68" s="68"/>
      <c r="M68" s="68"/>
    </row>
    <row r="69" spans="1:13" ht="30" hidden="1" customHeight="1">
      <c r="A69" s="52" t="s">
        <v>59</v>
      </c>
      <c r="B69" s="68" t="s">
        <v>59</v>
      </c>
      <c r="C69" s="68"/>
      <c r="D69" s="83"/>
      <c r="E69" s="83"/>
      <c r="F69" s="83"/>
      <c r="G69" s="83"/>
      <c r="H69" s="83"/>
      <c r="I69" s="83"/>
      <c r="J69" s="68"/>
      <c r="K69" s="68"/>
      <c r="L69" s="68"/>
      <c r="M69" s="68"/>
    </row>
    <row r="70" spans="1:13" ht="39.75" customHeight="1">
      <c r="A70" s="56" t="s">
        <v>228</v>
      </c>
      <c r="B70" s="69" t="s">
        <v>229</v>
      </c>
      <c r="C70" s="69"/>
      <c r="D70" s="79"/>
      <c r="E70" s="79"/>
      <c r="F70" s="79"/>
      <c r="G70" s="79"/>
      <c r="H70" s="79"/>
      <c r="I70" s="79"/>
      <c r="J70" s="68"/>
      <c r="K70" s="68"/>
      <c r="L70" s="68"/>
      <c r="M70" s="68"/>
    </row>
    <row r="71" spans="1:13" ht="28.5" customHeight="1">
      <c r="A71" s="52">
        <v>1</v>
      </c>
      <c r="B71" s="70" t="s">
        <v>223</v>
      </c>
      <c r="C71" s="68"/>
      <c r="D71" s="83"/>
      <c r="E71" s="83"/>
      <c r="F71" s="83"/>
      <c r="G71" s="83"/>
      <c r="H71" s="83"/>
      <c r="I71" s="83"/>
      <c r="J71" s="68"/>
      <c r="K71" s="68"/>
      <c r="L71" s="68"/>
      <c r="M71" s="68"/>
    </row>
    <row r="72" spans="1:13" ht="28.5" customHeight="1">
      <c r="A72" s="52">
        <v>2</v>
      </c>
      <c r="B72" s="70" t="s">
        <v>223</v>
      </c>
      <c r="C72" s="68"/>
      <c r="D72" s="83"/>
      <c r="E72" s="83"/>
      <c r="F72" s="83"/>
      <c r="G72" s="83"/>
      <c r="H72" s="83"/>
      <c r="I72" s="83"/>
      <c r="J72" s="68"/>
      <c r="K72" s="68"/>
      <c r="L72" s="68"/>
      <c r="M72" s="68"/>
    </row>
    <row r="73" spans="1:13" ht="28.5" customHeight="1">
      <c r="A73" s="52" t="s">
        <v>59</v>
      </c>
      <c r="B73" s="68" t="s">
        <v>59</v>
      </c>
      <c r="C73" s="68"/>
      <c r="D73" s="83"/>
      <c r="E73" s="83"/>
      <c r="F73" s="83"/>
      <c r="G73" s="83"/>
      <c r="H73" s="83"/>
      <c r="I73" s="83"/>
      <c r="J73" s="68"/>
      <c r="K73" s="68"/>
      <c r="L73" s="68"/>
      <c r="M73" s="68"/>
    </row>
    <row r="74" spans="1:13" ht="12" customHeight="1">
      <c r="A74" s="52"/>
      <c r="B74" s="68"/>
      <c r="C74" s="68"/>
      <c r="D74" s="83"/>
      <c r="E74" s="83"/>
      <c r="F74" s="83"/>
      <c r="G74" s="83"/>
      <c r="H74" s="83"/>
      <c r="I74" s="83"/>
      <c r="J74" s="68"/>
      <c r="K74" s="68"/>
      <c r="L74" s="68"/>
      <c r="M74" s="68"/>
    </row>
    <row r="76" spans="1:13">
      <c r="B76" s="27" t="s">
        <v>156</v>
      </c>
      <c r="C76" s="27"/>
    </row>
    <row r="77" spans="1:13">
      <c r="B77" s="28" t="s">
        <v>157</v>
      </c>
      <c r="C77" s="28"/>
    </row>
    <row r="86" ht="15.75" customHeight="1"/>
    <row r="87" hidden="1"/>
    <row r="88" hidden="1"/>
  </sheetData>
  <mergeCells count="14">
    <mergeCell ref="A1:F1"/>
    <mergeCell ref="A2:F2"/>
    <mergeCell ref="A3:M3"/>
    <mergeCell ref="A4:M4"/>
    <mergeCell ref="G5:M5"/>
    <mergeCell ref="A6:A8"/>
    <mergeCell ref="B6:B8"/>
    <mergeCell ref="C7:C8"/>
    <mergeCell ref="M6:M8"/>
    <mergeCell ref="C6:F6"/>
    <mergeCell ref="G6:L6"/>
    <mergeCell ref="D7:F7"/>
    <mergeCell ref="G7:I7"/>
    <mergeCell ref="J7:L7"/>
  </mergeCells>
  <pageMargins left="0.25" right="0.25" top="0.75" bottom="0.75" header="0.3" footer="0.3"/>
  <pageSetup paperSize="9" scale="82" fitToHeight="0" orientation="landscape"/>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S72"/>
  <sheetViews>
    <sheetView workbookViewId="0">
      <selection activeCell="A2" sqref="A2:I2"/>
    </sheetView>
  </sheetViews>
  <sheetFormatPr defaultColWidth="9.140625" defaultRowHeight="15"/>
  <cols>
    <col min="1" max="1" width="6.42578125" style="45" customWidth="1"/>
    <col min="2" max="2" width="42.7109375" style="44" customWidth="1"/>
    <col min="3" max="9" width="11" style="44" customWidth="1"/>
    <col min="10" max="10" width="10.42578125" style="44" customWidth="1"/>
    <col min="11" max="11" width="11" style="44" customWidth="1"/>
    <col min="12" max="16384" width="9.140625" style="44"/>
  </cols>
  <sheetData>
    <row r="1" spans="1:17" ht="23.25" customHeight="1">
      <c r="A1" s="430" t="s">
        <v>230</v>
      </c>
      <c r="B1" s="430"/>
      <c r="C1" s="430"/>
      <c r="D1" s="430"/>
      <c r="E1" s="430"/>
      <c r="F1" s="430"/>
      <c r="G1" s="430"/>
      <c r="H1" s="430"/>
      <c r="I1" s="430"/>
      <c r="J1" s="437" t="s">
        <v>17</v>
      </c>
      <c r="K1" s="437"/>
      <c r="L1" s="437"/>
      <c r="M1" s="437"/>
      <c r="N1" s="437"/>
      <c r="O1" s="437"/>
      <c r="P1" s="437"/>
      <c r="Q1" s="437"/>
    </row>
    <row r="2" spans="1:17" ht="19.5" customHeight="1">
      <c r="A2" s="431" t="s">
        <v>107</v>
      </c>
      <c r="B2" s="431"/>
      <c r="C2" s="431"/>
      <c r="D2" s="431"/>
      <c r="E2" s="431"/>
      <c r="F2" s="431"/>
      <c r="G2" s="431"/>
      <c r="H2" s="431"/>
      <c r="I2" s="431"/>
      <c r="J2" s="438" t="s">
        <v>202</v>
      </c>
      <c r="K2" s="438"/>
      <c r="L2" s="438"/>
      <c r="M2" s="438"/>
      <c r="N2" s="438"/>
      <c r="O2" s="438"/>
      <c r="P2" s="438"/>
      <c r="Q2" s="438"/>
    </row>
    <row r="3" spans="1:17" ht="21.75" customHeight="1">
      <c r="A3" s="439" t="s">
        <v>203</v>
      </c>
      <c r="B3" s="439"/>
      <c r="C3" s="439"/>
      <c r="D3" s="439"/>
      <c r="E3" s="439"/>
      <c r="F3" s="439"/>
      <c r="G3" s="439"/>
      <c r="H3" s="439"/>
      <c r="I3" s="439"/>
      <c r="J3" s="439"/>
      <c r="K3" s="439"/>
      <c r="L3" s="439"/>
      <c r="M3" s="439"/>
      <c r="N3" s="439"/>
      <c r="O3" s="439"/>
      <c r="P3" s="439"/>
      <c r="Q3" s="439"/>
    </row>
    <row r="4" spans="1:17" ht="16.5">
      <c r="A4" s="46"/>
      <c r="B4" s="47"/>
      <c r="C4" s="47"/>
      <c r="D4" s="47"/>
      <c r="E4" s="47"/>
      <c r="F4" s="47"/>
      <c r="G4" s="47"/>
      <c r="H4" s="47"/>
      <c r="I4" s="47"/>
      <c r="J4" s="47"/>
      <c r="K4" s="47"/>
    </row>
    <row r="5" spans="1:17" ht="20.25" customHeight="1">
      <c r="A5" s="430" t="s">
        <v>231</v>
      </c>
      <c r="B5" s="430"/>
      <c r="C5" s="430"/>
      <c r="D5" s="430"/>
      <c r="E5" s="430"/>
      <c r="F5" s="430"/>
      <c r="G5" s="430"/>
      <c r="H5" s="430"/>
      <c r="I5" s="430"/>
      <c r="J5" s="430"/>
      <c r="K5" s="430"/>
      <c r="L5" s="430"/>
      <c r="M5" s="430"/>
      <c r="N5" s="430"/>
      <c r="O5" s="430"/>
      <c r="P5" s="430"/>
      <c r="Q5" s="430"/>
    </row>
    <row r="6" spans="1:17" ht="23.25" customHeight="1">
      <c r="A6" s="430" t="s">
        <v>232</v>
      </c>
      <c r="B6" s="430"/>
      <c r="C6" s="430"/>
      <c r="D6" s="430"/>
      <c r="E6" s="430"/>
      <c r="F6" s="430"/>
      <c r="G6" s="430"/>
      <c r="H6" s="430"/>
      <c r="I6" s="430"/>
      <c r="J6" s="430"/>
      <c r="K6" s="430"/>
      <c r="L6" s="430"/>
      <c r="M6" s="430"/>
      <c r="N6" s="430"/>
      <c r="O6" s="430"/>
      <c r="P6" s="430"/>
      <c r="Q6" s="430"/>
    </row>
    <row r="7" spans="1:17" ht="19.5" customHeight="1">
      <c r="A7" s="431"/>
      <c r="B7" s="431"/>
      <c r="C7" s="431"/>
      <c r="D7" s="431"/>
      <c r="E7" s="431"/>
      <c r="F7" s="431"/>
      <c r="G7" s="431"/>
      <c r="H7" s="431"/>
      <c r="I7" s="431"/>
      <c r="J7" s="431"/>
      <c r="K7" s="431"/>
      <c r="L7" s="431"/>
      <c r="M7" s="431"/>
      <c r="N7" s="431"/>
      <c r="O7" s="431"/>
      <c r="P7" s="431"/>
      <c r="Q7" s="431"/>
    </row>
    <row r="8" spans="1:17" ht="21.75" customHeight="1">
      <c r="A8" s="48"/>
      <c r="B8" s="49"/>
      <c r="C8" s="49"/>
      <c r="D8" s="49"/>
      <c r="E8" s="49"/>
      <c r="F8" s="49"/>
      <c r="M8" s="436" t="s">
        <v>0</v>
      </c>
      <c r="N8" s="436"/>
      <c r="O8" s="436"/>
      <c r="P8" s="436"/>
      <c r="Q8" s="436"/>
    </row>
    <row r="9" spans="1:17" ht="56.25" customHeight="1">
      <c r="A9" s="434" t="s">
        <v>1</v>
      </c>
      <c r="B9" s="435" t="s">
        <v>205</v>
      </c>
      <c r="C9" s="435" t="s">
        <v>233</v>
      </c>
      <c r="D9" s="435"/>
      <c r="E9" s="435"/>
      <c r="F9" s="423" t="s">
        <v>234</v>
      </c>
      <c r="G9" s="423"/>
      <c r="H9" s="423"/>
      <c r="I9" s="423" t="s">
        <v>235</v>
      </c>
      <c r="J9" s="423"/>
      <c r="K9" s="423"/>
      <c r="L9" s="423" t="s">
        <v>236</v>
      </c>
      <c r="M9" s="423"/>
      <c r="N9" s="423"/>
      <c r="O9" s="423"/>
      <c r="P9" s="423"/>
      <c r="Q9" s="423"/>
    </row>
    <row r="10" spans="1:17" ht="35.25" customHeight="1">
      <c r="A10" s="434"/>
      <c r="B10" s="435"/>
      <c r="C10" s="435" t="s">
        <v>5</v>
      </c>
      <c r="D10" s="435" t="s">
        <v>6</v>
      </c>
      <c r="E10" s="435" t="s">
        <v>8</v>
      </c>
      <c r="F10" s="423" t="s">
        <v>5</v>
      </c>
      <c r="G10" s="423" t="s">
        <v>6</v>
      </c>
      <c r="H10" s="423" t="s">
        <v>8</v>
      </c>
      <c r="I10" s="423" t="s">
        <v>5</v>
      </c>
      <c r="J10" s="423" t="s">
        <v>6</v>
      </c>
      <c r="K10" s="423" t="s">
        <v>8</v>
      </c>
      <c r="L10" s="423" t="s">
        <v>237</v>
      </c>
      <c r="M10" s="423"/>
      <c r="N10" s="423"/>
      <c r="O10" s="423" t="s">
        <v>238</v>
      </c>
      <c r="P10" s="423"/>
      <c r="Q10" s="423"/>
    </row>
    <row r="11" spans="1:17" ht="33" customHeight="1">
      <c r="A11" s="434"/>
      <c r="B11" s="435"/>
      <c r="C11" s="435"/>
      <c r="D11" s="435"/>
      <c r="E11" s="435"/>
      <c r="F11" s="423"/>
      <c r="G11" s="423"/>
      <c r="H11" s="423"/>
      <c r="I11" s="423"/>
      <c r="J11" s="423"/>
      <c r="K11" s="423"/>
      <c r="L11" s="52" t="s">
        <v>5</v>
      </c>
      <c r="M11" s="52" t="s">
        <v>6</v>
      </c>
      <c r="N11" s="52" t="s">
        <v>7</v>
      </c>
      <c r="O11" s="52" t="s">
        <v>5</v>
      </c>
      <c r="P11" s="52" t="s">
        <v>6</v>
      </c>
      <c r="Q11" s="52" t="s">
        <v>7</v>
      </c>
    </row>
    <row r="12" spans="1:17" s="43" customFormat="1" ht="18.75">
      <c r="A12" s="50">
        <v>1</v>
      </c>
      <c r="B12" s="51">
        <v>2</v>
      </c>
      <c r="C12" s="50">
        <v>3</v>
      </c>
      <c r="D12" s="51">
        <v>4</v>
      </c>
      <c r="E12" s="50">
        <v>5</v>
      </c>
      <c r="F12" s="51">
        <v>6</v>
      </c>
      <c r="G12" s="50">
        <v>7</v>
      </c>
      <c r="H12" s="51">
        <v>8</v>
      </c>
      <c r="I12" s="50">
        <v>9</v>
      </c>
      <c r="J12" s="51">
        <v>10</v>
      </c>
      <c r="K12" s="50">
        <v>11</v>
      </c>
      <c r="L12" s="51">
        <v>12</v>
      </c>
      <c r="M12" s="50">
        <v>13</v>
      </c>
      <c r="N12" s="51">
        <v>14</v>
      </c>
      <c r="O12" s="50">
        <v>15</v>
      </c>
      <c r="P12" s="51">
        <v>16</v>
      </c>
      <c r="Q12" s="50">
        <v>17</v>
      </c>
    </row>
    <row r="13" spans="1:17" ht="24.75" customHeight="1">
      <c r="A13" s="50"/>
      <c r="B13" s="53" t="s">
        <v>212</v>
      </c>
      <c r="C13" s="54"/>
      <c r="D13" s="54"/>
      <c r="E13" s="54"/>
      <c r="F13" s="55"/>
      <c r="G13" s="55"/>
      <c r="H13" s="55"/>
      <c r="I13" s="55"/>
      <c r="J13" s="55"/>
      <c r="K13" s="55"/>
      <c r="L13" s="55"/>
      <c r="M13" s="55"/>
      <c r="N13" s="55"/>
      <c r="O13" s="55"/>
      <c r="P13" s="55"/>
      <c r="Q13" s="55"/>
    </row>
    <row r="14" spans="1:17" ht="24.75" customHeight="1">
      <c r="A14" s="56" t="s">
        <v>32</v>
      </c>
      <c r="B14" s="57" t="s">
        <v>213</v>
      </c>
      <c r="C14" s="58"/>
      <c r="D14" s="58"/>
      <c r="E14" s="58"/>
      <c r="F14" s="55"/>
      <c r="G14" s="55"/>
      <c r="H14" s="55"/>
      <c r="I14" s="55"/>
      <c r="J14" s="55"/>
      <c r="K14" s="55"/>
      <c r="L14" s="55"/>
      <c r="M14" s="55"/>
      <c r="N14" s="55"/>
      <c r="O14" s="55"/>
      <c r="P14" s="55"/>
      <c r="Q14" s="55"/>
    </row>
    <row r="15" spans="1:17" ht="24.75" customHeight="1">
      <c r="A15" s="56">
        <v>1</v>
      </c>
      <c r="B15" s="59" t="s">
        <v>214</v>
      </c>
      <c r="C15" s="58"/>
      <c r="D15" s="58"/>
      <c r="E15" s="58"/>
      <c r="F15" s="55"/>
      <c r="G15" s="55"/>
      <c r="H15" s="55"/>
      <c r="I15" s="55"/>
      <c r="J15" s="55"/>
      <c r="K15" s="55"/>
      <c r="L15" s="55"/>
      <c r="M15" s="55"/>
      <c r="N15" s="55"/>
      <c r="O15" s="55"/>
      <c r="P15" s="55"/>
      <c r="Q15" s="55"/>
    </row>
    <row r="16" spans="1:17" ht="24.75" customHeight="1">
      <c r="A16" s="60"/>
      <c r="B16" s="61" t="s">
        <v>10</v>
      </c>
      <c r="C16" s="58"/>
      <c r="D16" s="58"/>
      <c r="E16" s="58"/>
      <c r="F16" s="55"/>
      <c r="G16" s="55"/>
      <c r="H16" s="55"/>
      <c r="I16" s="55"/>
      <c r="J16" s="55"/>
      <c r="K16" s="55"/>
      <c r="L16" s="55"/>
      <c r="M16" s="55"/>
      <c r="N16" s="55"/>
      <c r="O16" s="55"/>
      <c r="P16" s="55"/>
      <c r="Q16" s="55"/>
    </row>
    <row r="17" spans="1:17" ht="24.75" customHeight="1">
      <c r="A17" s="189" t="s">
        <v>12</v>
      </c>
      <c r="B17" s="63" t="s">
        <v>33</v>
      </c>
      <c r="C17" s="58"/>
      <c r="D17" s="58"/>
      <c r="E17" s="58"/>
      <c r="F17" s="55"/>
      <c r="G17" s="55"/>
      <c r="H17" s="55"/>
      <c r="I17" s="55"/>
      <c r="J17" s="55"/>
      <c r="K17" s="55"/>
      <c r="L17" s="55"/>
      <c r="M17" s="55"/>
      <c r="N17" s="55"/>
      <c r="O17" s="55"/>
      <c r="P17" s="55"/>
      <c r="Q17" s="55"/>
    </row>
    <row r="18" spans="1:17" ht="24.75" customHeight="1">
      <c r="A18" s="189" t="s">
        <v>12</v>
      </c>
      <c r="B18" s="63" t="s">
        <v>104</v>
      </c>
      <c r="C18" s="58"/>
      <c r="D18" s="58"/>
      <c r="E18" s="58"/>
      <c r="F18" s="55"/>
      <c r="G18" s="55"/>
      <c r="H18" s="55"/>
      <c r="I18" s="55"/>
      <c r="J18" s="55"/>
      <c r="K18" s="55"/>
      <c r="L18" s="55"/>
      <c r="M18" s="55"/>
      <c r="N18" s="55"/>
      <c r="O18" s="55"/>
      <c r="P18" s="55"/>
      <c r="Q18" s="55"/>
    </row>
    <row r="19" spans="1:17" ht="33">
      <c r="A19" s="190" t="s">
        <v>35</v>
      </c>
      <c r="B19" s="64" t="s">
        <v>215</v>
      </c>
      <c r="C19" s="58"/>
      <c r="D19" s="58"/>
      <c r="E19" s="58"/>
      <c r="F19" s="55"/>
      <c r="G19" s="55"/>
      <c r="H19" s="55"/>
      <c r="I19" s="55"/>
      <c r="J19" s="55"/>
      <c r="K19" s="55"/>
      <c r="L19" s="55"/>
      <c r="M19" s="55"/>
      <c r="N19" s="55"/>
      <c r="O19" s="55"/>
      <c r="P19" s="55"/>
      <c r="Q19" s="55"/>
    </row>
    <row r="20" spans="1:17" ht="24.75" customHeight="1">
      <c r="A20" s="190" t="s">
        <v>37</v>
      </c>
      <c r="B20" s="64" t="s">
        <v>13</v>
      </c>
      <c r="C20" s="58"/>
      <c r="D20" s="58"/>
      <c r="E20" s="58"/>
      <c r="F20" s="55"/>
      <c r="G20" s="55"/>
      <c r="H20" s="55"/>
      <c r="I20" s="55"/>
      <c r="J20" s="55"/>
      <c r="K20" s="55"/>
      <c r="L20" s="55"/>
      <c r="M20" s="55"/>
      <c r="N20" s="55"/>
      <c r="O20" s="55"/>
      <c r="P20" s="55"/>
      <c r="Q20" s="55"/>
    </row>
    <row r="21" spans="1:17" ht="30" customHeight="1">
      <c r="A21" s="56">
        <v>2</v>
      </c>
      <c r="B21" s="65" t="s">
        <v>218</v>
      </c>
      <c r="C21" s="58"/>
      <c r="D21" s="58"/>
      <c r="E21" s="58"/>
      <c r="F21" s="55"/>
      <c r="G21" s="55"/>
      <c r="H21" s="55"/>
      <c r="I21" s="55"/>
      <c r="J21" s="55"/>
      <c r="K21" s="55"/>
      <c r="L21" s="55"/>
      <c r="M21" s="55"/>
      <c r="N21" s="55"/>
      <c r="O21" s="55"/>
      <c r="P21" s="55"/>
      <c r="Q21" s="55"/>
    </row>
    <row r="22" spans="1:17" ht="24.75" customHeight="1">
      <c r="A22" s="60"/>
      <c r="B22" s="61" t="s">
        <v>10</v>
      </c>
      <c r="C22" s="58"/>
      <c r="D22" s="58"/>
      <c r="E22" s="58"/>
      <c r="F22" s="55"/>
      <c r="G22" s="55"/>
      <c r="H22" s="55"/>
      <c r="I22" s="55"/>
      <c r="J22" s="55"/>
      <c r="K22" s="55"/>
      <c r="L22" s="55"/>
      <c r="M22" s="55"/>
      <c r="N22" s="55"/>
      <c r="O22" s="55"/>
      <c r="P22" s="55"/>
      <c r="Q22" s="55"/>
    </row>
    <row r="23" spans="1:17" ht="24.75" customHeight="1">
      <c r="A23" s="189" t="s">
        <v>12</v>
      </c>
      <c r="B23" s="63" t="s">
        <v>33</v>
      </c>
      <c r="C23" s="58"/>
      <c r="D23" s="58"/>
      <c r="E23" s="58"/>
      <c r="F23" s="55"/>
      <c r="G23" s="55"/>
      <c r="H23" s="55"/>
      <c r="I23" s="55"/>
      <c r="J23" s="55"/>
      <c r="K23" s="55"/>
      <c r="L23" s="55"/>
      <c r="M23" s="55"/>
      <c r="N23" s="55"/>
      <c r="O23" s="55"/>
      <c r="P23" s="55"/>
      <c r="Q23" s="55"/>
    </row>
    <row r="24" spans="1:17" ht="24.75" customHeight="1">
      <c r="A24" s="189" t="s">
        <v>12</v>
      </c>
      <c r="B24" s="63" t="s">
        <v>104</v>
      </c>
      <c r="C24" s="58"/>
      <c r="D24" s="58"/>
      <c r="E24" s="58"/>
      <c r="F24" s="55"/>
      <c r="G24" s="55"/>
      <c r="H24" s="55"/>
      <c r="I24" s="55"/>
      <c r="J24" s="55"/>
      <c r="K24" s="55"/>
      <c r="L24" s="55"/>
      <c r="M24" s="55"/>
      <c r="N24" s="55"/>
      <c r="O24" s="55"/>
      <c r="P24" s="55"/>
      <c r="Q24" s="55"/>
    </row>
    <row r="25" spans="1:17" ht="24.75" customHeight="1">
      <c r="A25" s="191" t="s">
        <v>35</v>
      </c>
      <c r="B25" s="66" t="s">
        <v>219</v>
      </c>
      <c r="C25" s="58"/>
      <c r="D25" s="58"/>
      <c r="E25" s="58"/>
      <c r="F25" s="55"/>
      <c r="G25" s="55"/>
      <c r="H25" s="55"/>
      <c r="I25" s="55"/>
      <c r="J25" s="55"/>
      <c r="K25" s="55"/>
      <c r="L25" s="55"/>
      <c r="M25" s="55"/>
      <c r="N25" s="55"/>
      <c r="O25" s="55"/>
      <c r="P25" s="55"/>
      <c r="Q25" s="55"/>
    </row>
    <row r="26" spans="1:17" ht="24.75" customHeight="1">
      <c r="A26" s="60"/>
      <c r="B26" s="61" t="s">
        <v>10</v>
      </c>
      <c r="C26" s="58"/>
      <c r="D26" s="58"/>
      <c r="E26" s="58"/>
      <c r="F26" s="55"/>
      <c r="G26" s="55"/>
      <c r="H26" s="55"/>
      <c r="I26" s="55"/>
      <c r="J26" s="55"/>
      <c r="K26" s="55"/>
      <c r="L26" s="55"/>
      <c r="M26" s="55"/>
      <c r="N26" s="55"/>
      <c r="O26" s="55"/>
      <c r="P26" s="55"/>
      <c r="Q26" s="55"/>
    </row>
    <row r="27" spans="1:17" ht="24.75" customHeight="1">
      <c r="A27" s="189" t="s">
        <v>12</v>
      </c>
      <c r="B27" s="63" t="s">
        <v>33</v>
      </c>
      <c r="C27" s="58"/>
      <c r="D27" s="58"/>
      <c r="E27" s="58"/>
      <c r="F27" s="55"/>
      <c r="G27" s="55"/>
      <c r="H27" s="55"/>
      <c r="I27" s="55"/>
      <c r="J27" s="55"/>
      <c r="K27" s="55"/>
      <c r="L27" s="55"/>
      <c r="M27" s="55"/>
      <c r="N27" s="55"/>
      <c r="O27" s="55"/>
      <c r="P27" s="55"/>
      <c r="Q27" s="55"/>
    </row>
    <row r="28" spans="1:17" ht="24.75" customHeight="1">
      <c r="A28" s="189" t="s">
        <v>12</v>
      </c>
      <c r="B28" s="63" t="s">
        <v>104</v>
      </c>
      <c r="C28" s="58"/>
      <c r="D28" s="58"/>
      <c r="E28" s="58"/>
      <c r="F28" s="55"/>
      <c r="G28" s="55"/>
      <c r="H28" s="55"/>
      <c r="I28" s="55"/>
      <c r="J28" s="55"/>
      <c r="K28" s="55"/>
      <c r="L28" s="55"/>
      <c r="M28" s="55"/>
      <c r="N28" s="55"/>
      <c r="O28" s="55"/>
      <c r="P28" s="55"/>
      <c r="Q28" s="55"/>
    </row>
    <row r="29" spans="1:17" ht="24.75" customHeight="1">
      <c r="A29" s="67">
        <v>-1</v>
      </c>
      <c r="B29" s="68" t="s">
        <v>220</v>
      </c>
      <c r="C29" s="58"/>
      <c r="D29" s="58"/>
      <c r="E29" s="58"/>
      <c r="F29" s="55"/>
      <c r="G29" s="55"/>
      <c r="H29" s="55"/>
      <c r="I29" s="55"/>
      <c r="J29" s="55"/>
      <c r="K29" s="55"/>
      <c r="L29" s="55"/>
      <c r="M29" s="55"/>
      <c r="N29" s="55"/>
      <c r="O29" s="55"/>
      <c r="P29" s="55"/>
      <c r="Q29" s="55"/>
    </row>
    <row r="30" spans="1:17" ht="24.75" customHeight="1">
      <c r="A30" s="192" t="s">
        <v>12</v>
      </c>
      <c r="B30" s="68" t="s">
        <v>33</v>
      </c>
      <c r="C30" s="58"/>
      <c r="D30" s="58"/>
      <c r="E30" s="58"/>
      <c r="F30" s="55"/>
      <c r="G30" s="55"/>
      <c r="H30" s="55"/>
      <c r="I30" s="55"/>
      <c r="J30" s="55"/>
      <c r="K30" s="55"/>
      <c r="L30" s="55"/>
      <c r="M30" s="55"/>
      <c r="N30" s="55"/>
      <c r="O30" s="55"/>
      <c r="P30" s="55"/>
      <c r="Q30" s="55"/>
    </row>
    <row r="31" spans="1:17" ht="24.75" customHeight="1">
      <c r="A31" s="192" t="s">
        <v>12</v>
      </c>
      <c r="B31" s="68" t="s">
        <v>104</v>
      </c>
      <c r="C31" s="58"/>
      <c r="D31" s="58"/>
      <c r="E31" s="58"/>
      <c r="F31" s="55"/>
      <c r="G31" s="55"/>
      <c r="H31" s="55"/>
      <c r="I31" s="55"/>
      <c r="J31" s="55"/>
      <c r="K31" s="55"/>
      <c r="L31" s="55"/>
      <c r="M31" s="55"/>
      <c r="N31" s="55"/>
      <c r="O31" s="55"/>
      <c r="P31" s="55"/>
      <c r="Q31" s="55"/>
    </row>
    <row r="32" spans="1:17" ht="24.75" customHeight="1">
      <c r="A32" s="67">
        <v>-2</v>
      </c>
      <c r="B32" s="68" t="s">
        <v>220</v>
      </c>
      <c r="C32" s="58"/>
      <c r="D32" s="58"/>
      <c r="E32" s="58"/>
      <c r="F32" s="55"/>
      <c r="G32" s="55"/>
      <c r="H32" s="55"/>
      <c r="I32" s="55"/>
      <c r="J32" s="55"/>
      <c r="K32" s="55"/>
      <c r="L32" s="55"/>
      <c r="M32" s="55"/>
      <c r="N32" s="55"/>
      <c r="O32" s="55"/>
      <c r="P32" s="55"/>
      <c r="Q32" s="55"/>
    </row>
    <row r="33" spans="1:17" ht="24.75" customHeight="1">
      <c r="A33" s="62"/>
      <c r="B33" s="63" t="s">
        <v>100</v>
      </c>
      <c r="C33" s="58"/>
      <c r="D33" s="58"/>
      <c r="E33" s="58"/>
      <c r="F33" s="55"/>
      <c r="G33" s="55"/>
      <c r="H33" s="55"/>
      <c r="I33" s="55"/>
      <c r="J33" s="55"/>
      <c r="K33" s="55"/>
      <c r="L33" s="55"/>
      <c r="M33" s="55"/>
      <c r="N33" s="55"/>
      <c r="O33" s="55"/>
      <c r="P33" s="55"/>
      <c r="Q33" s="55"/>
    </row>
    <row r="34" spans="1:17" ht="24.75" customHeight="1">
      <c r="A34" s="189" t="s">
        <v>59</v>
      </c>
      <c r="B34" s="63" t="s">
        <v>59</v>
      </c>
      <c r="C34" s="58"/>
      <c r="D34" s="58"/>
      <c r="E34" s="58"/>
      <c r="F34" s="55"/>
      <c r="G34" s="55"/>
      <c r="H34" s="55"/>
      <c r="I34" s="55"/>
      <c r="J34" s="55"/>
      <c r="K34" s="55"/>
      <c r="L34" s="55"/>
      <c r="M34" s="55"/>
      <c r="N34" s="55"/>
      <c r="O34" s="55"/>
      <c r="P34" s="55"/>
      <c r="Q34" s="55"/>
    </row>
    <row r="35" spans="1:17" ht="24.75" customHeight="1">
      <c r="A35" s="191" t="s">
        <v>37</v>
      </c>
      <c r="B35" s="66" t="s">
        <v>221</v>
      </c>
      <c r="C35" s="58"/>
      <c r="D35" s="58"/>
      <c r="E35" s="58"/>
      <c r="F35" s="55"/>
      <c r="G35" s="55"/>
      <c r="H35" s="55"/>
      <c r="I35" s="55"/>
      <c r="J35" s="55"/>
      <c r="K35" s="55"/>
      <c r="L35" s="55"/>
      <c r="M35" s="55"/>
      <c r="N35" s="55"/>
      <c r="O35" s="55"/>
      <c r="P35" s="55"/>
      <c r="Q35" s="55"/>
    </row>
    <row r="36" spans="1:17" ht="24.75" customHeight="1">
      <c r="A36" s="60"/>
      <c r="B36" s="61" t="s">
        <v>10</v>
      </c>
      <c r="C36" s="58"/>
      <c r="D36" s="58"/>
      <c r="E36" s="58"/>
      <c r="F36" s="55"/>
      <c r="G36" s="55"/>
      <c r="H36" s="55"/>
      <c r="I36" s="55"/>
      <c r="J36" s="55"/>
      <c r="K36" s="55"/>
      <c r="L36" s="55"/>
      <c r="M36" s="55"/>
      <c r="N36" s="55"/>
      <c r="O36" s="55"/>
      <c r="P36" s="55"/>
      <c r="Q36" s="55"/>
    </row>
    <row r="37" spans="1:17" ht="24.75" customHeight="1">
      <c r="A37" s="189" t="s">
        <v>12</v>
      </c>
      <c r="B37" s="63" t="s">
        <v>33</v>
      </c>
      <c r="C37" s="58"/>
      <c r="D37" s="58"/>
      <c r="E37" s="58"/>
      <c r="F37" s="55"/>
      <c r="G37" s="55"/>
      <c r="H37" s="55"/>
      <c r="I37" s="55"/>
      <c r="J37" s="55"/>
      <c r="K37" s="55"/>
      <c r="L37" s="55"/>
      <c r="M37" s="55"/>
      <c r="N37" s="55"/>
      <c r="O37" s="55"/>
      <c r="P37" s="55"/>
      <c r="Q37" s="55"/>
    </row>
    <row r="38" spans="1:17" ht="24.75" customHeight="1">
      <c r="A38" s="189" t="s">
        <v>12</v>
      </c>
      <c r="B38" s="63" t="s">
        <v>104</v>
      </c>
      <c r="C38" s="58"/>
      <c r="D38" s="58"/>
      <c r="E38" s="58"/>
      <c r="F38" s="55"/>
      <c r="G38" s="55"/>
      <c r="H38" s="55"/>
      <c r="I38" s="55"/>
      <c r="J38" s="55"/>
      <c r="K38" s="55"/>
      <c r="L38" s="55"/>
      <c r="M38" s="55"/>
      <c r="N38" s="55"/>
      <c r="O38" s="55"/>
      <c r="P38" s="55"/>
      <c r="Q38" s="55"/>
    </row>
    <row r="39" spans="1:17" ht="24.75" customHeight="1">
      <c r="A39" s="67">
        <v>-1</v>
      </c>
      <c r="B39" s="68" t="s">
        <v>220</v>
      </c>
      <c r="C39" s="58"/>
      <c r="D39" s="58"/>
      <c r="E39" s="58"/>
      <c r="F39" s="55"/>
      <c r="G39" s="55"/>
      <c r="H39" s="55"/>
      <c r="I39" s="55"/>
      <c r="J39" s="55"/>
      <c r="K39" s="55"/>
      <c r="L39" s="55"/>
      <c r="M39" s="55"/>
      <c r="N39" s="55"/>
      <c r="O39" s="55"/>
      <c r="P39" s="55"/>
      <c r="Q39" s="55"/>
    </row>
    <row r="40" spans="1:17" ht="24.75" customHeight="1">
      <c r="A40" s="192" t="s">
        <v>12</v>
      </c>
      <c r="B40" s="68" t="s">
        <v>33</v>
      </c>
      <c r="C40" s="58"/>
      <c r="D40" s="58"/>
      <c r="E40" s="58"/>
      <c r="F40" s="55"/>
      <c r="G40" s="55"/>
      <c r="H40" s="55"/>
      <c r="I40" s="55"/>
      <c r="J40" s="55"/>
      <c r="K40" s="55"/>
      <c r="L40" s="55"/>
      <c r="M40" s="55"/>
      <c r="N40" s="55"/>
      <c r="O40" s="55"/>
      <c r="P40" s="55"/>
      <c r="Q40" s="55"/>
    </row>
    <row r="41" spans="1:17" ht="24.75" customHeight="1">
      <c r="A41" s="192" t="s">
        <v>12</v>
      </c>
      <c r="B41" s="68" t="s">
        <v>104</v>
      </c>
      <c r="C41" s="58"/>
      <c r="D41" s="58"/>
      <c r="E41" s="58"/>
      <c r="F41" s="55"/>
      <c r="G41" s="55"/>
      <c r="H41" s="55"/>
      <c r="I41" s="55"/>
      <c r="J41" s="55"/>
      <c r="K41" s="55"/>
      <c r="L41" s="55"/>
      <c r="M41" s="55"/>
      <c r="N41" s="55"/>
      <c r="O41" s="55"/>
      <c r="P41" s="55"/>
      <c r="Q41" s="55"/>
    </row>
    <row r="42" spans="1:17" ht="24.75" customHeight="1">
      <c r="A42" s="67">
        <v>-2</v>
      </c>
      <c r="B42" s="68" t="s">
        <v>220</v>
      </c>
      <c r="C42" s="58"/>
      <c r="D42" s="58"/>
      <c r="E42" s="58"/>
      <c r="F42" s="55"/>
      <c r="G42" s="55"/>
      <c r="H42" s="55"/>
      <c r="I42" s="55"/>
      <c r="J42" s="55"/>
      <c r="K42" s="55"/>
      <c r="L42" s="55"/>
      <c r="M42" s="55"/>
      <c r="N42" s="55"/>
      <c r="O42" s="55"/>
      <c r="P42" s="55"/>
      <c r="Q42" s="55"/>
    </row>
    <row r="43" spans="1:17" ht="24.75" customHeight="1">
      <c r="A43" s="62"/>
      <c r="B43" s="63" t="s">
        <v>100</v>
      </c>
      <c r="C43" s="58"/>
      <c r="D43" s="58"/>
      <c r="E43" s="58"/>
      <c r="F43" s="55"/>
      <c r="G43" s="55"/>
      <c r="H43" s="55"/>
      <c r="I43" s="55"/>
      <c r="J43" s="55"/>
      <c r="K43" s="55"/>
      <c r="L43" s="55"/>
      <c r="M43" s="55"/>
      <c r="N43" s="55"/>
      <c r="O43" s="55"/>
      <c r="P43" s="55"/>
      <c r="Q43" s="55"/>
    </row>
    <row r="44" spans="1:17" ht="24.75" customHeight="1">
      <c r="A44" s="189" t="s">
        <v>59</v>
      </c>
      <c r="B44" s="63" t="s">
        <v>59</v>
      </c>
      <c r="C44" s="58"/>
      <c r="D44" s="58"/>
      <c r="E44" s="58"/>
      <c r="F44" s="55"/>
      <c r="G44" s="55"/>
      <c r="H44" s="55"/>
      <c r="I44" s="55"/>
      <c r="J44" s="55"/>
      <c r="K44" s="55"/>
      <c r="L44" s="55"/>
      <c r="M44" s="55"/>
      <c r="N44" s="55"/>
      <c r="O44" s="55"/>
      <c r="P44" s="55"/>
      <c r="Q44" s="55"/>
    </row>
    <row r="45" spans="1:17" ht="24.75" customHeight="1">
      <c r="A45" s="56" t="s">
        <v>50</v>
      </c>
      <c r="B45" s="69" t="s">
        <v>222</v>
      </c>
      <c r="C45" s="58"/>
      <c r="D45" s="58"/>
      <c r="E45" s="58"/>
      <c r="F45" s="55"/>
      <c r="G45" s="55"/>
      <c r="H45" s="55"/>
      <c r="I45" s="55"/>
      <c r="J45" s="55"/>
      <c r="K45" s="55"/>
      <c r="L45" s="55"/>
      <c r="M45" s="55"/>
      <c r="N45" s="55"/>
      <c r="O45" s="55"/>
      <c r="P45" s="55"/>
      <c r="Q45" s="55"/>
    </row>
    <row r="46" spans="1:17" ht="24.75" customHeight="1">
      <c r="A46" s="52">
        <v>1</v>
      </c>
      <c r="B46" s="70" t="s">
        <v>223</v>
      </c>
      <c r="C46" s="58"/>
      <c r="D46" s="58"/>
      <c r="E46" s="58"/>
      <c r="F46" s="55"/>
      <c r="G46" s="55"/>
      <c r="H46" s="55"/>
      <c r="I46" s="55"/>
      <c r="J46" s="55"/>
      <c r="K46" s="55"/>
      <c r="L46" s="55"/>
      <c r="M46" s="55"/>
      <c r="N46" s="55"/>
      <c r="O46" s="55"/>
      <c r="P46" s="55"/>
      <c r="Q46" s="55"/>
    </row>
    <row r="47" spans="1:17" ht="24.75" customHeight="1">
      <c r="A47" s="52">
        <v>2</v>
      </c>
      <c r="B47" s="70" t="s">
        <v>223</v>
      </c>
      <c r="C47" s="58"/>
      <c r="D47" s="58"/>
      <c r="E47" s="58"/>
      <c r="F47" s="55"/>
      <c r="G47" s="55"/>
      <c r="H47" s="55"/>
      <c r="I47" s="55"/>
      <c r="J47" s="55"/>
      <c r="K47" s="55"/>
      <c r="L47" s="55"/>
      <c r="M47" s="55"/>
      <c r="N47" s="55"/>
      <c r="O47" s="55"/>
      <c r="P47" s="55"/>
      <c r="Q47" s="55"/>
    </row>
    <row r="48" spans="1:17" ht="24.75" customHeight="1">
      <c r="A48" s="52" t="s">
        <v>59</v>
      </c>
      <c r="B48" s="68" t="s">
        <v>59</v>
      </c>
      <c r="C48" s="58"/>
      <c r="D48" s="58"/>
      <c r="E48" s="58"/>
      <c r="F48" s="55"/>
      <c r="G48" s="55"/>
      <c r="H48" s="55"/>
      <c r="I48" s="55"/>
      <c r="J48" s="55"/>
      <c r="K48" s="55"/>
      <c r="L48" s="55"/>
      <c r="M48" s="55"/>
      <c r="N48" s="55"/>
      <c r="O48" s="55"/>
      <c r="P48" s="55"/>
      <c r="Q48" s="55"/>
    </row>
    <row r="49" spans="1:17" ht="24.75" customHeight="1">
      <c r="A49" s="56" t="s">
        <v>51</v>
      </c>
      <c r="B49" s="69" t="s">
        <v>224</v>
      </c>
      <c r="C49" s="58"/>
      <c r="D49" s="58"/>
      <c r="E49" s="58"/>
      <c r="F49" s="55"/>
      <c r="G49" s="55"/>
      <c r="H49" s="55"/>
      <c r="I49" s="55"/>
      <c r="J49" s="55"/>
      <c r="K49" s="55"/>
      <c r="L49" s="55"/>
      <c r="M49" s="55"/>
      <c r="N49" s="55"/>
      <c r="O49" s="55"/>
      <c r="P49" s="55"/>
      <c r="Q49" s="55"/>
    </row>
    <row r="50" spans="1:17" ht="24.75" customHeight="1">
      <c r="A50" s="52">
        <v>1</v>
      </c>
      <c r="B50" s="70" t="s">
        <v>223</v>
      </c>
      <c r="C50" s="58"/>
      <c r="D50" s="58"/>
      <c r="E50" s="58"/>
      <c r="F50" s="55"/>
      <c r="G50" s="55"/>
      <c r="H50" s="55"/>
      <c r="I50" s="55"/>
      <c r="J50" s="55"/>
      <c r="K50" s="55"/>
      <c r="L50" s="55"/>
      <c r="M50" s="55"/>
      <c r="N50" s="55"/>
      <c r="O50" s="55"/>
      <c r="P50" s="55"/>
      <c r="Q50" s="55"/>
    </row>
    <row r="51" spans="1:17" ht="24.75" customHeight="1">
      <c r="A51" s="52">
        <v>2</v>
      </c>
      <c r="B51" s="70" t="s">
        <v>223</v>
      </c>
      <c r="C51" s="58"/>
      <c r="D51" s="58"/>
      <c r="E51" s="58"/>
      <c r="F51" s="55"/>
      <c r="G51" s="55"/>
      <c r="H51" s="55"/>
      <c r="I51" s="55"/>
      <c r="J51" s="55"/>
      <c r="K51" s="55"/>
      <c r="L51" s="55"/>
      <c r="M51" s="55"/>
      <c r="N51" s="55"/>
      <c r="O51" s="55"/>
      <c r="P51" s="55"/>
      <c r="Q51" s="55"/>
    </row>
    <row r="52" spans="1:17" ht="24.75" customHeight="1">
      <c r="A52" s="52" t="s">
        <v>59</v>
      </c>
      <c r="B52" s="68" t="s">
        <v>59</v>
      </c>
      <c r="C52" s="58"/>
      <c r="D52" s="58"/>
      <c r="E52" s="58"/>
      <c r="F52" s="55"/>
      <c r="G52" s="55"/>
      <c r="H52" s="55"/>
      <c r="I52" s="55"/>
      <c r="J52" s="55"/>
      <c r="K52" s="55"/>
      <c r="L52" s="55"/>
      <c r="M52" s="55"/>
      <c r="N52" s="55"/>
      <c r="O52" s="55"/>
      <c r="P52" s="55"/>
      <c r="Q52" s="55"/>
    </row>
    <row r="53" spans="1:17" ht="24.75" customHeight="1">
      <c r="A53" s="56" t="s">
        <v>52</v>
      </c>
      <c r="B53" s="69" t="s">
        <v>14</v>
      </c>
      <c r="C53" s="58"/>
      <c r="D53" s="58"/>
      <c r="E53" s="58"/>
      <c r="F53" s="55"/>
      <c r="G53" s="55"/>
      <c r="H53" s="55"/>
      <c r="I53" s="55"/>
      <c r="J53" s="55"/>
      <c r="K53" s="55"/>
      <c r="L53" s="55"/>
      <c r="M53" s="55"/>
      <c r="N53" s="55"/>
      <c r="O53" s="55"/>
      <c r="P53" s="55"/>
      <c r="Q53" s="55"/>
    </row>
    <row r="54" spans="1:17" ht="24.75" customHeight="1">
      <c r="A54" s="52">
        <v>1</v>
      </c>
      <c r="B54" s="70" t="s">
        <v>223</v>
      </c>
      <c r="C54" s="58"/>
      <c r="D54" s="58"/>
      <c r="E54" s="58"/>
      <c r="F54" s="55"/>
      <c r="G54" s="55"/>
      <c r="H54" s="55"/>
      <c r="I54" s="55"/>
      <c r="J54" s="55"/>
      <c r="K54" s="55"/>
      <c r="L54" s="55"/>
      <c r="M54" s="55"/>
      <c r="N54" s="55"/>
      <c r="O54" s="55"/>
      <c r="P54" s="55"/>
      <c r="Q54" s="55"/>
    </row>
    <row r="55" spans="1:17" ht="24.75" customHeight="1">
      <c r="A55" s="52">
        <v>2</v>
      </c>
      <c r="B55" s="70" t="s">
        <v>223</v>
      </c>
      <c r="C55" s="58"/>
      <c r="D55" s="58"/>
      <c r="E55" s="58"/>
      <c r="F55" s="55"/>
      <c r="G55" s="55"/>
      <c r="H55" s="55"/>
      <c r="I55" s="55"/>
      <c r="J55" s="55"/>
      <c r="K55" s="55"/>
      <c r="L55" s="55"/>
      <c r="M55" s="55"/>
      <c r="N55" s="55"/>
      <c r="O55" s="55"/>
      <c r="P55" s="55"/>
      <c r="Q55" s="55"/>
    </row>
    <row r="56" spans="1:17" ht="24.75" customHeight="1">
      <c r="A56" s="52" t="s">
        <v>59</v>
      </c>
      <c r="B56" s="68" t="s">
        <v>59</v>
      </c>
      <c r="C56" s="58"/>
      <c r="D56" s="58"/>
      <c r="E56" s="58"/>
      <c r="F56" s="55"/>
      <c r="G56" s="55"/>
      <c r="H56" s="55"/>
      <c r="I56" s="55"/>
      <c r="J56" s="55"/>
      <c r="K56" s="55"/>
      <c r="L56" s="55"/>
      <c r="M56" s="55"/>
      <c r="N56" s="55"/>
      <c r="O56" s="55"/>
      <c r="P56" s="55"/>
      <c r="Q56" s="55"/>
    </row>
    <row r="57" spans="1:17" ht="33">
      <c r="A57" s="56" t="s">
        <v>53</v>
      </c>
      <c r="B57" s="69" t="s">
        <v>15</v>
      </c>
      <c r="C57" s="58"/>
      <c r="D57" s="58"/>
      <c r="E57" s="58"/>
      <c r="F57" s="55"/>
      <c r="G57" s="55"/>
      <c r="H57" s="55"/>
      <c r="I57" s="55"/>
      <c r="J57" s="55"/>
      <c r="K57" s="55"/>
      <c r="L57" s="55"/>
      <c r="M57" s="55"/>
      <c r="N57" s="55"/>
      <c r="O57" s="55"/>
      <c r="P57" s="55"/>
      <c r="Q57" s="55"/>
    </row>
    <row r="58" spans="1:17" ht="24.75" customHeight="1">
      <c r="A58" s="52">
        <v>1</v>
      </c>
      <c r="B58" s="70" t="s">
        <v>223</v>
      </c>
      <c r="C58" s="58"/>
      <c r="D58" s="58"/>
      <c r="E58" s="58"/>
      <c r="F58" s="55"/>
      <c r="G58" s="55"/>
      <c r="H58" s="55"/>
      <c r="I58" s="55"/>
      <c r="J58" s="55"/>
      <c r="K58" s="55"/>
      <c r="L58" s="55"/>
      <c r="M58" s="55"/>
      <c r="N58" s="55"/>
      <c r="O58" s="55"/>
      <c r="P58" s="55"/>
      <c r="Q58" s="55"/>
    </row>
    <row r="59" spans="1:17" ht="24.75" customHeight="1">
      <c r="A59" s="52">
        <v>2</v>
      </c>
      <c r="B59" s="70" t="s">
        <v>223</v>
      </c>
      <c r="C59" s="58"/>
      <c r="D59" s="58"/>
      <c r="E59" s="58"/>
      <c r="F59" s="55"/>
      <c r="G59" s="55"/>
      <c r="H59" s="55"/>
      <c r="I59" s="55"/>
      <c r="J59" s="55"/>
      <c r="K59" s="55"/>
      <c r="L59" s="55"/>
      <c r="M59" s="55"/>
      <c r="N59" s="55"/>
      <c r="O59" s="55"/>
      <c r="P59" s="55"/>
      <c r="Q59" s="55"/>
    </row>
    <row r="60" spans="1:17" ht="24.75" customHeight="1">
      <c r="A60" s="52" t="s">
        <v>59</v>
      </c>
      <c r="B60" s="68" t="s">
        <v>59</v>
      </c>
      <c r="C60" s="58"/>
      <c r="D60" s="58"/>
      <c r="E60" s="58"/>
      <c r="F60" s="55"/>
      <c r="G60" s="55"/>
      <c r="H60" s="55"/>
      <c r="I60" s="55"/>
      <c r="J60" s="55"/>
      <c r="K60" s="55"/>
      <c r="L60" s="55"/>
      <c r="M60" s="55"/>
      <c r="N60" s="55"/>
      <c r="O60" s="55"/>
      <c r="P60" s="55"/>
      <c r="Q60" s="55"/>
    </row>
    <row r="61" spans="1:17" ht="49.5">
      <c r="A61" s="56" t="s">
        <v>226</v>
      </c>
      <c r="B61" s="69" t="s">
        <v>225</v>
      </c>
      <c r="C61" s="58"/>
      <c r="D61" s="58"/>
      <c r="E61" s="58"/>
      <c r="F61" s="55"/>
      <c r="G61" s="55"/>
      <c r="H61" s="55"/>
      <c r="I61" s="55"/>
      <c r="J61" s="55"/>
      <c r="K61" s="55"/>
      <c r="L61" s="55"/>
      <c r="M61" s="55"/>
      <c r="N61" s="55"/>
      <c r="O61" s="55"/>
      <c r="P61" s="55"/>
      <c r="Q61" s="55"/>
    </row>
    <row r="62" spans="1:17" ht="24.75" customHeight="1">
      <c r="A62" s="52">
        <v>1</v>
      </c>
      <c r="B62" s="70" t="s">
        <v>223</v>
      </c>
      <c r="C62" s="58"/>
      <c r="D62" s="58"/>
      <c r="E62" s="58"/>
      <c r="F62" s="55"/>
      <c r="G62" s="55"/>
      <c r="H62" s="55"/>
      <c r="I62" s="55"/>
      <c r="J62" s="55"/>
      <c r="K62" s="55"/>
      <c r="L62" s="55"/>
      <c r="M62" s="55"/>
      <c r="N62" s="55"/>
      <c r="O62" s="55"/>
      <c r="P62" s="55"/>
      <c r="Q62" s="55"/>
    </row>
    <row r="63" spans="1:17" ht="24.75" customHeight="1">
      <c r="A63" s="52">
        <v>2</v>
      </c>
      <c r="B63" s="70" t="s">
        <v>223</v>
      </c>
      <c r="C63" s="58"/>
      <c r="D63" s="58"/>
      <c r="E63" s="58"/>
      <c r="F63" s="55"/>
      <c r="G63" s="55"/>
      <c r="H63" s="55"/>
      <c r="I63" s="55"/>
      <c r="J63" s="55"/>
      <c r="K63" s="55"/>
      <c r="L63" s="55"/>
      <c r="M63" s="55"/>
      <c r="N63" s="55"/>
      <c r="O63" s="55"/>
      <c r="P63" s="55"/>
      <c r="Q63" s="55"/>
    </row>
    <row r="64" spans="1:17" ht="24.75" customHeight="1">
      <c r="A64" s="52" t="s">
        <v>59</v>
      </c>
      <c r="B64" s="68" t="s">
        <v>59</v>
      </c>
      <c r="C64" s="58"/>
      <c r="D64" s="58"/>
      <c r="E64" s="58"/>
      <c r="F64" s="55"/>
      <c r="G64" s="55"/>
      <c r="H64" s="55"/>
      <c r="I64" s="55"/>
      <c r="J64" s="55"/>
      <c r="K64" s="55"/>
      <c r="L64" s="55"/>
      <c r="M64" s="55"/>
      <c r="N64" s="55"/>
      <c r="O64" s="55"/>
      <c r="P64" s="55"/>
      <c r="Q64" s="55"/>
    </row>
    <row r="65" spans="1:19" ht="33">
      <c r="A65" s="56" t="s">
        <v>228</v>
      </c>
      <c r="B65" s="69" t="s">
        <v>229</v>
      </c>
      <c r="C65" s="58"/>
      <c r="D65" s="58"/>
      <c r="E65" s="58"/>
      <c r="F65" s="55"/>
      <c r="G65" s="55"/>
      <c r="H65" s="55"/>
      <c r="I65" s="55"/>
      <c r="J65" s="55"/>
      <c r="K65" s="55"/>
      <c r="L65" s="55"/>
      <c r="M65" s="55"/>
      <c r="N65" s="55"/>
      <c r="O65" s="55"/>
      <c r="P65" s="55"/>
      <c r="Q65" s="55"/>
    </row>
    <row r="66" spans="1:19" ht="24.75" customHeight="1">
      <c r="A66" s="52">
        <v>1</v>
      </c>
      <c r="B66" s="70" t="s">
        <v>223</v>
      </c>
      <c r="C66" s="58"/>
      <c r="D66" s="58"/>
      <c r="E66" s="58"/>
      <c r="F66" s="55"/>
      <c r="G66" s="55"/>
      <c r="H66" s="55"/>
      <c r="I66" s="55"/>
      <c r="J66" s="55"/>
      <c r="K66" s="55"/>
      <c r="L66" s="55"/>
      <c r="M66" s="55"/>
      <c r="N66" s="55"/>
      <c r="O66" s="55"/>
      <c r="P66" s="55"/>
      <c r="Q66" s="55"/>
    </row>
    <row r="67" spans="1:19" ht="24.75" customHeight="1">
      <c r="A67" s="52">
        <v>2</v>
      </c>
      <c r="B67" s="70" t="s">
        <v>223</v>
      </c>
      <c r="C67" s="58"/>
      <c r="D67" s="58"/>
      <c r="E67" s="58"/>
      <c r="F67" s="55"/>
      <c r="G67" s="55"/>
      <c r="H67" s="55"/>
      <c r="I67" s="55"/>
      <c r="J67" s="55"/>
      <c r="K67" s="55"/>
      <c r="L67" s="55"/>
      <c r="M67" s="55"/>
      <c r="N67" s="55"/>
      <c r="O67" s="55"/>
      <c r="P67" s="55"/>
      <c r="Q67" s="55"/>
    </row>
    <row r="68" spans="1:19" ht="24.75" customHeight="1">
      <c r="A68" s="52" t="s">
        <v>59</v>
      </c>
      <c r="B68" s="68" t="s">
        <v>59</v>
      </c>
      <c r="C68" s="58"/>
      <c r="D68" s="58"/>
      <c r="E68" s="58"/>
      <c r="F68" s="55"/>
      <c r="G68" s="55"/>
      <c r="H68" s="55"/>
      <c r="I68" s="55"/>
      <c r="J68" s="55"/>
      <c r="K68" s="55"/>
      <c r="L68" s="55"/>
      <c r="M68" s="55"/>
      <c r="N68" s="55"/>
      <c r="O68" s="55"/>
      <c r="P68" s="55"/>
      <c r="Q68" s="55"/>
    </row>
    <row r="69" spans="1:19" ht="7.9" customHeight="1">
      <c r="A69" s="71"/>
      <c r="B69" s="69"/>
      <c r="C69" s="72"/>
      <c r="D69" s="72"/>
      <c r="E69" s="72"/>
      <c r="F69" s="72"/>
      <c r="G69" s="72"/>
      <c r="H69" s="72"/>
      <c r="I69" s="72"/>
      <c r="J69" s="72"/>
      <c r="K69" s="72"/>
      <c r="L69" s="55"/>
      <c r="M69" s="55"/>
      <c r="N69" s="55"/>
      <c r="O69" s="55"/>
      <c r="P69" s="55"/>
      <c r="Q69" s="55"/>
      <c r="S69" s="44" t="s">
        <v>239</v>
      </c>
    </row>
    <row r="71" spans="1:19" ht="15.75">
      <c r="B71" s="27" t="s">
        <v>156</v>
      </c>
    </row>
    <row r="72" spans="1:19" ht="15.75">
      <c r="B72" s="28" t="s">
        <v>157</v>
      </c>
    </row>
  </sheetData>
  <mergeCells count="26">
    <mergeCell ref="A1:I1"/>
    <mergeCell ref="J1:Q1"/>
    <mergeCell ref="A2:I2"/>
    <mergeCell ref="J2:Q2"/>
    <mergeCell ref="A3:Q3"/>
    <mergeCell ref="A5:Q5"/>
    <mergeCell ref="A6:Q6"/>
    <mergeCell ref="A7:Q7"/>
    <mergeCell ref="M8:Q8"/>
    <mergeCell ref="C9:E9"/>
    <mergeCell ref="F9:H9"/>
    <mergeCell ref="I9:K9"/>
    <mergeCell ref="L9:Q9"/>
    <mergeCell ref="L10:N10"/>
    <mergeCell ref="O10:Q10"/>
    <mergeCell ref="A9:A11"/>
    <mergeCell ref="B9:B11"/>
    <mergeCell ref="C10:C11"/>
    <mergeCell ref="D10:D11"/>
    <mergeCell ref="E10:E11"/>
    <mergeCell ref="F10:F11"/>
    <mergeCell ref="G10:G11"/>
    <mergeCell ref="H10:H11"/>
    <mergeCell ref="I10:I11"/>
    <mergeCell ref="J10:J11"/>
    <mergeCell ref="K10:K11"/>
  </mergeCells>
  <pageMargins left="0.23622047244094499" right="0.23622047244094499" top="0.74803149606299202" bottom="0.74803149606299202" header="0.31496062992126" footer="0.31496062992126"/>
  <pageSetup paperSize="9" scale="70" fitToHeight="0"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Q431"/>
  <sheetViews>
    <sheetView workbookViewId="0">
      <selection activeCell="A2" sqref="A2:I2"/>
    </sheetView>
  </sheetViews>
  <sheetFormatPr defaultColWidth="9.140625" defaultRowHeight="18.75"/>
  <cols>
    <col min="1" max="1" width="5.140625" style="7" customWidth="1"/>
    <col min="2" max="2" width="51.5703125" style="8" customWidth="1"/>
    <col min="3" max="3" width="13.42578125" style="9" customWidth="1"/>
    <col min="4" max="4" width="13.7109375" style="9" customWidth="1"/>
    <col min="5" max="5" width="13.42578125" style="9" customWidth="1"/>
    <col min="6" max="6" width="13.42578125" style="10" customWidth="1"/>
    <col min="7" max="8" width="11.7109375" style="10" customWidth="1"/>
    <col min="9" max="10" width="14" style="10" customWidth="1"/>
    <col min="11" max="11" width="14.140625" style="10" customWidth="1"/>
    <col min="12" max="12" width="18.5703125" style="11" customWidth="1"/>
    <col min="13" max="14" width="14.42578125" style="11" customWidth="1"/>
    <col min="15" max="15" width="13.85546875" style="11" customWidth="1"/>
    <col min="16" max="16" width="11.85546875" style="11" customWidth="1"/>
    <col min="17" max="18" width="13.7109375" style="11" customWidth="1"/>
    <col min="19" max="20" width="15.28515625" style="11" customWidth="1"/>
    <col min="21" max="16384" width="9.140625" style="11"/>
  </cols>
  <sheetData>
    <row r="1" spans="1:17" ht="31.9" customHeight="1">
      <c r="A1" s="353" t="s">
        <v>240</v>
      </c>
      <c r="B1" s="353"/>
      <c r="C1" s="353"/>
      <c r="D1" s="353"/>
      <c r="E1" s="353"/>
      <c r="F1" s="353"/>
      <c r="G1" s="353"/>
      <c r="H1" s="353"/>
      <c r="I1" s="353"/>
      <c r="J1" s="34"/>
      <c r="K1" s="437" t="s">
        <v>17</v>
      </c>
      <c r="L1" s="437"/>
      <c r="M1" s="437"/>
      <c r="N1" s="437"/>
      <c r="O1" s="437"/>
      <c r="P1" s="437"/>
      <c r="Q1" s="35"/>
    </row>
    <row r="2" spans="1:17" ht="31.9" customHeight="1">
      <c r="A2" s="431" t="s">
        <v>107</v>
      </c>
      <c r="B2" s="431"/>
      <c r="C2" s="431"/>
      <c r="D2" s="431"/>
      <c r="E2" s="431"/>
      <c r="F2" s="431"/>
      <c r="G2" s="431"/>
      <c r="H2" s="431"/>
      <c r="I2" s="431"/>
      <c r="J2" s="36"/>
      <c r="K2" s="438" t="s">
        <v>202</v>
      </c>
      <c r="L2" s="438"/>
      <c r="M2" s="438"/>
      <c r="N2" s="438"/>
      <c r="O2" s="438"/>
      <c r="P2" s="438"/>
      <c r="Q2" s="37"/>
    </row>
    <row r="3" spans="1:17" s="1" customFormat="1" ht="42" customHeight="1">
      <c r="A3" s="418" t="s">
        <v>203</v>
      </c>
      <c r="B3" s="418"/>
      <c r="C3" s="418"/>
      <c r="D3" s="418"/>
      <c r="E3" s="418"/>
      <c r="F3" s="418"/>
      <c r="G3" s="418"/>
      <c r="H3" s="418"/>
      <c r="I3" s="418"/>
      <c r="J3" s="418"/>
      <c r="K3" s="418"/>
      <c r="L3" s="418"/>
      <c r="M3" s="418"/>
      <c r="N3" s="418"/>
      <c r="O3" s="418"/>
      <c r="P3" s="418"/>
    </row>
    <row r="4" spans="1:17" s="1" customFormat="1" ht="32.25" customHeight="1">
      <c r="A4" s="441" t="s">
        <v>231</v>
      </c>
      <c r="B4" s="441"/>
      <c r="C4" s="441"/>
      <c r="D4" s="441"/>
      <c r="E4" s="441"/>
      <c r="F4" s="441"/>
      <c r="G4" s="441"/>
      <c r="H4" s="441"/>
      <c r="I4" s="441"/>
      <c r="J4" s="441"/>
      <c r="K4" s="441"/>
      <c r="L4" s="441"/>
      <c r="M4" s="441"/>
      <c r="N4" s="441"/>
      <c r="O4" s="441"/>
      <c r="P4" s="441"/>
    </row>
    <row r="5" spans="1:17" ht="45.75" customHeight="1">
      <c r="A5" s="353" t="s">
        <v>241</v>
      </c>
      <c r="B5" s="353"/>
      <c r="C5" s="353"/>
      <c r="D5" s="353"/>
      <c r="E5" s="353"/>
      <c r="F5" s="353"/>
      <c r="G5" s="353"/>
      <c r="H5" s="353"/>
      <c r="I5" s="353"/>
      <c r="J5" s="353"/>
      <c r="K5" s="353"/>
      <c r="L5" s="353"/>
      <c r="M5" s="353"/>
      <c r="N5" s="353"/>
      <c r="O5" s="353"/>
      <c r="P5" s="353"/>
    </row>
    <row r="6" spans="1:17" ht="29.25" customHeight="1">
      <c r="A6" s="442"/>
      <c r="B6" s="442"/>
      <c r="C6" s="442"/>
      <c r="D6" s="442"/>
      <c r="E6" s="442"/>
      <c r="F6" s="442"/>
      <c r="G6" s="442"/>
      <c r="H6" s="442"/>
      <c r="I6" s="442"/>
      <c r="J6" s="442"/>
      <c r="K6" s="442"/>
      <c r="L6" s="442"/>
      <c r="M6" s="442"/>
      <c r="N6" s="442"/>
      <c r="O6" s="442"/>
      <c r="P6" s="442"/>
    </row>
    <row r="7" spans="1:17" s="2" customFormat="1" ht="35.65" customHeight="1">
      <c r="A7" s="443" t="s">
        <v>0</v>
      </c>
      <c r="B7" s="443"/>
      <c r="C7" s="443"/>
      <c r="D7" s="443"/>
      <c r="E7" s="443"/>
      <c r="F7" s="443"/>
      <c r="G7" s="443"/>
      <c r="H7" s="443"/>
      <c r="I7" s="443"/>
      <c r="J7" s="443"/>
      <c r="K7" s="443"/>
      <c r="L7" s="443"/>
      <c r="M7" s="443"/>
      <c r="N7" s="443"/>
      <c r="O7" s="443"/>
      <c r="P7" s="443"/>
    </row>
    <row r="8" spans="1:17" s="3" customFormat="1" ht="66" customHeight="1">
      <c r="A8" s="444" t="s">
        <v>18</v>
      </c>
      <c r="B8" s="355" t="s">
        <v>19</v>
      </c>
      <c r="C8" s="355" t="s">
        <v>21</v>
      </c>
      <c r="D8" s="355" t="s">
        <v>23</v>
      </c>
      <c r="E8" s="368" t="s">
        <v>90</v>
      </c>
      <c r="F8" s="374"/>
      <c r="G8" s="374"/>
      <c r="H8" s="369"/>
      <c r="I8" s="363" t="s">
        <v>242</v>
      </c>
      <c r="J8" s="363"/>
      <c r="K8" s="364"/>
      <c r="L8" s="358" t="s">
        <v>243</v>
      </c>
      <c r="M8" s="368" t="s">
        <v>244</v>
      </c>
      <c r="N8" s="374"/>
      <c r="O8" s="374"/>
      <c r="P8" s="355" t="s">
        <v>3</v>
      </c>
    </row>
    <row r="9" spans="1:17" s="3" customFormat="1" ht="36" customHeight="1">
      <c r="A9" s="444"/>
      <c r="B9" s="355"/>
      <c r="C9" s="355"/>
      <c r="D9" s="355"/>
      <c r="E9" s="355" t="s">
        <v>103</v>
      </c>
      <c r="F9" s="355" t="s">
        <v>27</v>
      </c>
      <c r="G9" s="355"/>
      <c r="H9" s="355"/>
      <c r="I9" s="355" t="s">
        <v>5</v>
      </c>
      <c r="J9" s="355" t="s">
        <v>10</v>
      </c>
      <c r="K9" s="355"/>
      <c r="L9" s="360"/>
      <c r="M9" s="355" t="s">
        <v>5</v>
      </c>
      <c r="N9" s="368" t="s">
        <v>10</v>
      </c>
      <c r="O9" s="374"/>
      <c r="P9" s="355"/>
    </row>
    <row r="10" spans="1:17" s="3" customFormat="1" ht="36" customHeight="1">
      <c r="A10" s="444"/>
      <c r="B10" s="355"/>
      <c r="C10" s="355"/>
      <c r="D10" s="355"/>
      <c r="E10" s="355"/>
      <c r="F10" s="355" t="s">
        <v>245</v>
      </c>
      <c r="G10" s="355" t="s">
        <v>10</v>
      </c>
      <c r="H10" s="355"/>
      <c r="I10" s="355"/>
      <c r="J10" s="355" t="s">
        <v>246</v>
      </c>
      <c r="K10" s="355" t="s">
        <v>247</v>
      </c>
      <c r="L10" s="360"/>
      <c r="M10" s="355"/>
      <c r="N10" s="355" t="s">
        <v>246</v>
      </c>
      <c r="O10" s="368" t="s">
        <v>247</v>
      </c>
      <c r="P10" s="355"/>
    </row>
    <row r="11" spans="1:17" s="3" customFormat="1" ht="40.5" customHeight="1">
      <c r="A11" s="444"/>
      <c r="B11" s="355"/>
      <c r="C11" s="355"/>
      <c r="D11" s="355"/>
      <c r="E11" s="355"/>
      <c r="F11" s="440"/>
      <c r="G11" s="42" t="s">
        <v>78</v>
      </c>
      <c r="H11" s="38" t="s">
        <v>248</v>
      </c>
      <c r="I11" s="355"/>
      <c r="J11" s="355"/>
      <c r="K11" s="355"/>
      <c r="L11" s="359"/>
      <c r="M11" s="355"/>
      <c r="N11" s="355"/>
      <c r="O11" s="368"/>
      <c r="P11" s="355"/>
    </row>
    <row r="12" spans="1:17" s="4" customFormat="1" ht="30.75" customHeight="1">
      <c r="A12" s="16">
        <v>1</v>
      </c>
      <c r="B12" s="15">
        <v>2</v>
      </c>
      <c r="C12" s="16">
        <v>3</v>
      </c>
      <c r="D12" s="15">
        <v>4</v>
      </c>
      <c r="E12" s="16">
        <v>5</v>
      </c>
      <c r="F12" s="15">
        <v>6</v>
      </c>
      <c r="G12" s="16">
        <v>7</v>
      </c>
      <c r="H12" s="15">
        <v>8</v>
      </c>
      <c r="I12" s="16">
        <v>9</v>
      </c>
      <c r="J12" s="15">
        <v>10</v>
      </c>
      <c r="K12" s="16">
        <v>11</v>
      </c>
      <c r="L12" s="15">
        <v>12</v>
      </c>
      <c r="M12" s="16">
        <v>13</v>
      </c>
      <c r="N12" s="15">
        <v>14</v>
      </c>
      <c r="O12" s="16">
        <v>15</v>
      </c>
      <c r="P12" s="15">
        <v>16</v>
      </c>
    </row>
    <row r="13" spans="1:17" s="4" customFormat="1" ht="39" customHeight="1">
      <c r="A13" s="16"/>
      <c r="B13" s="17" t="s">
        <v>9</v>
      </c>
      <c r="C13" s="16"/>
      <c r="D13" s="15"/>
      <c r="E13" s="16"/>
      <c r="F13" s="15"/>
      <c r="G13" s="15"/>
      <c r="H13" s="16"/>
      <c r="I13" s="16"/>
      <c r="J13" s="16"/>
      <c r="K13" s="16"/>
      <c r="L13" s="16"/>
      <c r="M13" s="16"/>
      <c r="N13" s="16"/>
      <c r="O13" s="16"/>
      <c r="P13" s="16"/>
    </row>
    <row r="14" spans="1:17" ht="39" customHeight="1">
      <c r="A14" s="18" t="s">
        <v>32</v>
      </c>
      <c r="B14" s="19" t="s">
        <v>98</v>
      </c>
      <c r="C14" s="23"/>
      <c r="D14" s="23"/>
      <c r="E14" s="23"/>
      <c r="F14" s="24"/>
      <c r="G14" s="24"/>
      <c r="H14" s="24"/>
      <c r="I14" s="24"/>
      <c r="J14" s="24"/>
      <c r="K14" s="24"/>
      <c r="L14" s="39"/>
      <c r="M14" s="39"/>
      <c r="N14" s="39"/>
      <c r="O14" s="39"/>
      <c r="P14" s="39"/>
    </row>
    <row r="15" spans="1:17" ht="39" customHeight="1">
      <c r="A15" s="18" t="s">
        <v>41</v>
      </c>
      <c r="B15" s="19" t="s">
        <v>33</v>
      </c>
      <c r="C15" s="23"/>
      <c r="D15" s="23"/>
      <c r="E15" s="23"/>
      <c r="F15" s="24"/>
      <c r="G15" s="24"/>
      <c r="H15" s="24"/>
      <c r="I15" s="24"/>
      <c r="J15" s="24"/>
      <c r="K15" s="24"/>
      <c r="L15" s="39"/>
      <c r="M15" s="39"/>
      <c r="N15" s="39"/>
      <c r="O15" s="39"/>
      <c r="P15" s="39"/>
    </row>
    <row r="16" spans="1:17" ht="30" customHeight="1">
      <c r="A16" s="20" t="s">
        <v>34</v>
      </c>
      <c r="B16" s="21" t="s">
        <v>62</v>
      </c>
      <c r="C16" s="23"/>
      <c r="D16" s="23"/>
      <c r="E16" s="23"/>
      <c r="F16" s="24"/>
      <c r="G16" s="24"/>
      <c r="H16" s="24"/>
      <c r="I16" s="24"/>
      <c r="J16" s="24"/>
      <c r="K16" s="24"/>
      <c r="L16" s="39"/>
      <c r="M16" s="39"/>
      <c r="N16" s="39"/>
      <c r="O16" s="39"/>
      <c r="P16" s="39"/>
    </row>
    <row r="17" spans="1:16" ht="30" customHeight="1">
      <c r="A17" s="20" t="s">
        <v>59</v>
      </c>
      <c r="B17" s="185" t="s">
        <v>63</v>
      </c>
      <c r="C17" s="23"/>
      <c r="D17" s="23"/>
      <c r="E17" s="23"/>
      <c r="F17" s="24"/>
      <c r="G17" s="24"/>
      <c r="H17" s="24"/>
      <c r="I17" s="24"/>
      <c r="J17" s="24"/>
      <c r="K17" s="24"/>
      <c r="L17" s="39"/>
      <c r="M17" s="39"/>
      <c r="N17" s="39"/>
      <c r="O17" s="39"/>
      <c r="P17" s="39"/>
    </row>
    <row r="18" spans="1:16" ht="39" customHeight="1">
      <c r="A18" s="18" t="s">
        <v>46</v>
      </c>
      <c r="B18" s="19" t="s">
        <v>104</v>
      </c>
      <c r="C18" s="23"/>
      <c r="D18" s="23"/>
      <c r="E18" s="23"/>
      <c r="F18" s="24"/>
      <c r="G18" s="24"/>
      <c r="H18" s="24"/>
      <c r="I18" s="24"/>
      <c r="J18" s="24"/>
      <c r="K18" s="24"/>
      <c r="L18" s="39"/>
      <c r="M18" s="39"/>
      <c r="N18" s="39"/>
      <c r="O18" s="39"/>
      <c r="P18" s="39"/>
    </row>
    <row r="19" spans="1:16" s="5" customFormat="1" ht="61.5" customHeight="1">
      <c r="A19" s="18" t="s">
        <v>249</v>
      </c>
      <c r="B19" s="22" t="s">
        <v>250</v>
      </c>
      <c r="C19" s="25"/>
      <c r="D19" s="25"/>
      <c r="E19" s="25"/>
      <c r="F19" s="26"/>
      <c r="G19" s="26"/>
      <c r="H19" s="26"/>
      <c r="I19" s="26"/>
      <c r="J19" s="26"/>
      <c r="K19" s="26"/>
      <c r="L19" s="40"/>
      <c r="M19" s="40"/>
      <c r="N19" s="40"/>
      <c r="O19" s="40"/>
      <c r="P19" s="40"/>
    </row>
    <row r="20" spans="1:16" ht="30" customHeight="1">
      <c r="A20" s="20" t="s">
        <v>34</v>
      </c>
      <c r="B20" s="21" t="s">
        <v>62</v>
      </c>
      <c r="C20" s="23"/>
      <c r="D20" s="23"/>
      <c r="E20" s="23"/>
      <c r="F20" s="24"/>
      <c r="G20" s="24"/>
      <c r="H20" s="24"/>
      <c r="I20" s="24"/>
      <c r="J20" s="24"/>
      <c r="K20" s="24"/>
      <c r="L20" s="39"/>
      <c r="M20" s="39"/>
      <c r="N20" s="39"/>
      <c r="O20" s="39"/>
      <c r="P20" s="39"/>
    </row>
    <row r="21" spans="1:16" ht="30" customHeight="1">
      <c r="A21" s="20" t="s">
        <v>59</v>
      </c>
      <c r="B21" s="185" t="s">
        <v>63</v>
      </c>
      <c r="C21" s="23"/>
      <c r="D21" s="23"/>
      <c r="E21" s="23"/>
      <c r="F21" s="24"/>
      <c r="G21" s="24"/>
      <c r="H21" s="24"/>
      <c r="I21" s="24"/>
      <c r="J21" s="24"/>
      <c r="K21" s="24"/>
      <c r="L21" s="39"/>
      <c r="M21" s="39"/>
      <c r="N21" s="39"/>
      <c r="O21" s="39"/>
      <c r="P21" s="39"/>
    </row>
    <row r="22" spans="1:16" s="5" customFormat="1" ht="57" customHeight="1">
      <c r="A22" s="18" t="s">
        <v>251</v>
      </c>
      <c r="B22" s="22" t="s">
        <v>252</v>
      </c>
      <c r="C22" s="25"/>
      <c r="D22" s="25"/>
      <c r="E22" s="25"/>
      <c r="F22" s="26"/>
      <c r="G22" s="26"/>
      <c r="H22" s="26"/>
      <c r="I22" s="26"/>
      <c r="J22" s="26"/>
      <c r="K22" s="26"/>
      <c r="L22" s="40"/>
      <c r="M22" s="40"/>
      <c r="N22" s="40"/>
      <c r="O22" s="40"/>
      <c r="P22" s="40"/>
    </row>
    <row r="23" spans="1:16" ht="30" customHeight="1">
      <c r="A23" s="20" t="s">
        <v>34</v>
      </c>
      <c r="B23" s="21" t="s">
        <v>62</v>
      </c>
      <c r="C23" s="23"/>
      <c r="D23" s="23"/>
      <c r="E23" s="23"/>
      <c r="F23" s="24"/>
      <c r="G23" s="24"/>
      <c r="H23" s="24"/>
      <c r="I23" s="24"/>
      <c r="J23" s="24"/>
      <c r="K23" s="24"/>
      <c r="L23" s="39"/>
      <c r="M23" s="39"/>
      <c r="N23" s="39"/>
      <c r="O23" s="39"/>
      <c r="P23" s="39"/>
    </row>
    <row r="24" spans="1:16" ht="30" customHeight="1">
      <c r="A24" s="20" t="s">
        <v>59</v>
      </c>
      <c r="B24" s="185" t="s">
        <v>63</v>
      </c>
      <c r="C24" s="23"/>
      <c r="D24" s="23"/>
      <c r="E24" s="23"/>
      <c r="F24" s="24"/>
      <c r="G24" s="24"/>
      <c r="H24" s="24"/>
      <c r="I24" s="24"/>
      <c r="J24" s="24"/>
      <c r="K24" s="24"/>
      <c r="L24" s="39"/>
      <c r="M24" s="39"/>
      <c r="N24" s="39"/>
      <c r="O24" s="39"/>
      <c r="P24" s="39"/>
    </row>
    <row r="25" spans="1:16" ht="45.75" customHeight="1">
      <c r="A25" s="18" t="s">
        <v>253</v>
      </c>
      <c r="B25" s="22" t="s">
        <v>254</v>
      </c>
      <c r="C25" s="23"/>
      <c r="D25" s="23"/>
      <c r="E25" s="23"/>
      <c r="F25" s="24"/>
      <c r="G25" s="24"/>
      <c r="H25" s="24"/>
      <c r="I25" s="24"/>
      <c r="J25" s="24"/>
      <c r="K25" s="24"/>
      <c r="L25" s="39"/>
      <c r="M25" s="39"/>
      <c r="N25" s="39"/>
      <c r="O25" s="39"/>
      <c r="P25" s="39"/>
    </row>
    <row r="26" spans="1:16" ht="33.75" customHeight="1">
      <c r="A26" s="20" t="s">
        <v>34</v>
      </c>
      <c r="B26" s="21" t="s">
        <v>62</v>
      </c>
      <c r="C26" s="23"/>
      <c r="D26" s="23"/>
      <c r="E26" s="23"/>
      <c r="F26" s="24"/>
      <c r="G26" s="24"/>
      <c r="H26" s="24"/>
      <c r="I26" s="24"/>
      <c r="J26" s="24"/>
      <c r="K26" s="24"/>
      <c r="L26" s="39"/>
      <c r="M26" s="39"/>
      <c r="N26" s="39"/>
      <c r="O26" s="39"/>
      <c r="P26" s="39"/>
    </row>
    <row r="27" spans="1:16" ht="34.5" customHeight="1">
      <c r="A27" s="20"/>
      <c r="B27" s="185" t="s">
        <v>255</v>
      </c>
      <c r="C27" s="23"/>
      <c r="D27" s="23"/>
      <c r="E27" s="23"/>
      <c r="F27" s="24"/>
      <c r="G27" s="24"/>
      <c r="H27" s="24"/>
      <c r="I27" s="24"/>
      <c r="J27" s="24"/>
      <c r="K27" s="24"/>
      <c r="L27" s="39"/>
      <c r="M27" s="39"/>
      <c r="N27" s="39"/>
      <c r="O27" s="39"/>
      <c r="P27" s="39"/>
    </row>
    <row r="28" spans="1:16" s="5" customFormat="1" ht="53.25" customHeight="1">
      <c r="A28" s="18" t="s">
        <v>256</v>
      </c>
      <c r="B28" s="22" t="s">
        <v>257</v>
      </c>
      <c r="C28" s="25"/>
      <c r="D28" s="25"/>
      <c r="E28" s="25"/>
      <c r="F28" s="26"/>
      <c r="G28" s="26"/>
      <c r="H28" s="26"/>
      <c r="I28" s="26"/>
      <c r="J28" s="26"/>
      <c r="K28" s="26"/>
      <c r="L28" s="40"/>
      <c r="M28" s="40"/>
      <c r="N28" s="40"/>
      <c r="O28" s="40"/>
      <c r="P28" s="40"/>
    </row>
    <row r="29" spans="1:16" ht="37.5" customHeight="1">
      <c r="A29" s="20" t="s">
        <v>34</v>
      </c>
      <c r="B29" s="21" t="s">
        <v>62</v>
      </c>
      <c r="C29" s="23"/>
      <c r="D29" s="23"/>
      <c r="E29" s="23"/>
      <c r="F29" s="24"/>
      <c r="G29" s="24"/>
      <c r="H29" s="24"/>
      <c r="I29" s="24"/>
      <c r="J29" s="24"/>
      <c r="K29" s="24"/>
      <c r="L29" s="39"/>
      <c r="M29" s="39"/>
      <c r="N29" s="39"/>
      <c r="O29" s="39"/>
      <c r="P29" s="39"/>
    </row>
    <row r="30" spans="1:16" ht="39" customHeight="1">
      <c r="A30" s="20"/>
      <c r="B30" s="21" t="s">
        <v>258</v>
      </c>
      <c r="C30" s="23"/>
      <c r="D30" s="23"/>
      <c r="E30" s="23"/>
      <c r="F30" s="24"/>
      <c r="G30" s="24"/>
      <c r="H30" s="24"/>
      <c r="I30" s="24"/>
      <c r="J30" s="24"/>
      <c r="K30" s="24"/>
      <c r="L30" s="39"/>
      <c r="M30" s="39"/>
      <c r="N30" s="39"/>
      <c r="O30" s="39"/>
      <c r="P30" s="39"/>
    </row>
    <row r="31" spans="1:16" s="5" customFormat="1" ht="63" customHeight="1">
      <c r="A31" s="18" t="s">
        <v>259</v>
      </c>
      <c r="B31" s="22" t="s">
        <v>260</v>
      </c>
      <c r="C31" s="25"/>
      <c r="D31" s="25"/>
      <c r="E31" s="25"/>
      <c r="F31" s="26"/>
      <c r="G31" s="26"/>
      <c r="H31" s="26"/>
      <c r="I31" s="26"/>
      <c r="J31" s="26"/>
      <c r="K31" s="26"/>
      <c r="L31" s="40"/>
      <c r="M31" s="40"/>
      <c r="N31" s="40"/>
      <c r="O31" s="40"/>
      <c r="P31" s="40"/>
    </row>
    <row r="32" spans="1:16" ht="37.5" customHeight="1">
      <c r="A32" s="20" t="s">
        <v>34</v>
      </c>
      <c r="B32" s="21" t="s">
        <v>62</v>
      </c>
      <c r="C32" s="23"/>
      <c r="D32" s="23"/>
      <c r="E32" s="23"/>
      <c r="F32" s="24"/>
      <c r="G32" s="24"/>
      <c r="H32" s="24"/>
      <c r="I32" s="24"/>
      <c r="J32" s="24"/>
      <c r="K32" s="24"/>
      <c r="L32" s="39"/>
      <c r="M32" s="39"/>
      <c r="N32" s="39"/>
      <c r="O32" s="39"/>
      <c r="P32" s="39"/>
    </row>
    <row r="33" spans="1:16" ht="39" customHeight="1">
      <c r="A33" s="20"/>
      <c r="B33" s="21" t="s">
        <v>258</v>
      </c>
      <c r="C33" s="23"/>
      <c r="D33" s="23"/>
      <c r="E33" s="23"/>
      <c r="F33" s="24"/>
      <c r="G33" s="24"/>
      <c r="H33" s="24"/>
      <c r="I33" s="24"/>
      <c r="J33" s="24"/>
      <c r="K33" s="24"/>
      <c r="L33" s="39"/>
      <c r="M33" s="39"/>
      <c r="N33" s="39"/>
      <c r="O33" s="39"/>
      <c r="P33" s="39"/>
    </row>
    <row r="34" spans="1:16" ht="50.25" customHeight="1">
      <c r="A34" s="18" t="s">
        <v>50</v>
      </c>
      <c r="B34" s="19" t="s">
        <v>261</v>
      </c>
      <c r="C34" s="23"/>
      <c r="D34" s="23"/>
      <c r="E34" s="23"/>
      <c r="F34" s="24"/>
      <c r="G34" s="24"/>
      <c r="H34" s="24"/>
      <c r="I34" s="24"/>
      <c r="J34" s="24"/>
      <c r="K34" s="24"/>
      <c r="L34" s="39"/>
      <c r="M34" s="39"/>
      <c r="N34" s="39"/>
      <c r="O34" s="39"/>
      <c r="P34" s="39"/>
    </row>
    <row r="35" spans="1:16" ht="45.75" customHeight="1">
      <c r="A35" s="20"/>
      <c r="B35" s="22" t="s">
        <v>262</v>
      </c>
      <c r="C35" s="23"/>
      <c r="D35" s="23"/>
      <c r="E35" s="23"/>
      <c r="F35" s="24"/>
      <c r="G35" s="24"/>
      <c r="H35" s="24"/>
      <c r="I35" s="24"/>
      <c r="J35" s="24"/>
      <c r="K35" s="24"/>
      <c r="L35" s="39"/>
      <c r="M35" s="39"/>
      <c r="N35" s="39"/>
      <c r="O35" s="39"/>
      <c r="P35" s="39"/>
    </row>
    <row r="36" spans="1:16" ht="30" customHeight="1">
      <c r="B36" s="27"/>
    </row>
    <row r="37" spans="1:16" ht="30" customHeight="1">
      <c r="B37" s="27" t="s">
        <v>156</v>
      </c>
    </row>
    <row r="38" spans="1:16" ht="30" customHeight="1">
      <c r="B38" s="28" t="s">
        <v>157</v>
      </c>
    </row>
    <row r="39" spans="1:16" ht="30" customHeight="1"/>
    <row r="40" spans="1:16" ht="30" customHeight="1"/>
    <row r="41" spans="1:16" ht="30" customHeight="1"/>
    <row r="42" spans="1:16" ht="30" customHeight="1"/>
    <row r="43" spans="1:16" ht="30" customHeight="1"/>
    <row r="44" spans="1:16" ht="30" customHeight="1"/>
    <row r="45" spans="1:16" ht="30" customHeight="1"/>
    <row r="46" spans="1:16" ht="30" customHeight="1">
      <c r="B46" s="420"/>
      <c r="C46" s="420"/>
      <c r="D46" s="420"/>
      <c r="E46" s="420"/>
      <c r="F46" s="420"/>
      <c r="G46" s="420"/>
      <c r="H46" s="420"/>
      <c r="I46" s="29"/>
      <c r="J46" s="29"/>
      <c r="K46" s="29"/>
    </row>
    <row r="47" spans="1:16" ht="19.899999999999999" customHeight="1"/>
    <row r="48" spans="1:16" s="5" customFormat="1" ht="25.5" customHeight="1">
      <c r="A48" s="30"/>
      <c r="B48" s="5" t="s">
        <v>263</v>
      </c>
      <c r="C48" s="30"/>
      <c r="D48" s="30"/>
      <c r="E48" s="30"/>
      <c r="F48" s="31"/>
      <c r="G48" s="31"/>
      <c r="H48" s="31"/>
    </row>
    <row r="49" spans="1:8" s="6" customFormat="1" ht="25.5" customHeight="1">
      <c r="A49" s="7"/>
      <c r="B49" s="32" t="s">
        <v>264</v>
      </c>
      <c r="C49" s="7"/>
      <c r="D49" s="7"/>
      <c r="E49" s="7"/>
      <c r="F49" s="33"/>
      <c r="G49" s="33"/>
      <c r="H49" s="33"/>
    </row>
    <row r="50" spans="1:8" s="6" customFormat="1" ht="25.5" customHeight="1">
      <c r="A50" s="7"/>
      <c r="B50" s="6" t="s">
        <v>265</v>
      </c>
      <c r="C50" s="7"/>
      <c r="D50" s="7"/>
      <c r="E50" s="7"/>
      <c r="F50" s="33"/>
      <c r="G50" s="33"/>
      <c r="H50" s="33"/>
    </row>
    <row r="51" spans="1:8" s="6" customFormat="1" ht="25.5" customHeight="1">
      <c r="A51" s="7"/>
      <c r="B51" s="6" t="s">
        <v>266</v>
      </c>
      <c r="C51" s="7"/>
      <c r="D51" s="7"/>
      <c r="E51" s="7"/>
      <c r="F51" s="33"/>
      <c r="G51" s="33"/>
      <c r="H51" s="33"/>
    </row>
    <row r="52" spans="1:8" s="6" customFormat="1" ht="25.5" customHeight="1">
      <c r="A52" s="7"/>
      <c r="B52" s="6" t="s">
        <v>267</v>
      </c>
      <c r="C52" s="7"/>
      <c r="D52" s="7"/>
      <c r="E52" s="7"/>
      <c r="F52" s="33"/>
      <c r="G52" s="33"/>
      <c r="H52" s="33"/>
    </row>
    <row r="53" spans="1:8" s="6" customFormat="1" ht="25.5" customHeight="1">
      <c r="A53" s="7"/>
      <c r="B53" s="6" t="s">
        <v>268</v>
      </c>
      <c r="C53" s="7"/>
      <c r="D53" s="7"/>
      <c r="E53" s="7"/>
      <c r="F53" s="33"/>
      <c r="G53" s="33"/>
      <c r="H53" s="33"/>
    </row>
    <row r="54" spans="1:8" s="6" customFormat="1" ht="25.5" customHeight="1">
      <c r="A54" s="7"/>
      <c r="B54" s="6" t="s">
        <v>269</v>
      </c>
    </row>
    <row r="55" spans="1:8" s="6" customFormat="1" ht="25.5" customHeight="1">
      <c r="A55" s="7"/>
      <c r="B55" s="6" t="s">
        <v>270</v>
      </c>
      <c r="C55" s="7"/>
      <c r="D55" s="7"/>
      <c r="E55" s="7"/>
      <c r="F55" s="33"/>
      <c r="G55" s="33"/>
      <c r="H55" s="33"/>
    </row>
    <row r="56" spans="1:8" s="6" customFormat="1" ht="25.5" customHeight="1">
      <c r="A56" s="7"/>
      <c r="B56" s="6" t="s">
        <v>271</v>
      </c>
      <c r="C56" s="7"/>
      <c r="D56" s="7"/>
      <c r="E56" s="7"/>
      <c r="F56" s="33"/>
      <c r="G56" s="33"/>
      <c r="H56" s="33"/>
    </row>
    <row r="57" spans="1:8" s="6" customFormat="1" ht="25.5" customHeight="1">
      <c r="A57" s="7"/>
      <c r="B57" s="6" t="s">
        <v>272</v>
      </c>
      <c r="C57" s="7"/>
      <c r="D57" s="7"/>
      <c r="E57" s="7"/>
      <c r="F57" s="33"/>
      <c r="G57" s="33"/>
      <c r="H57" s="33"/>
    </row>
    <row r="58" spans="1:8" s="6" customFormat="1" ht="25.5" customHeight="1">
      <c r="A58" s="7"/>
      <c r="B58" s="6" t="s">
        <v>273</v>
      </c>
      <c r="C58" s="7"/>
      <c r="D58" s="7"/>
      <c r="E58" s="7"/>
      <c r="F58" s="33"/>
      <c r="G58" s="33"/>
      <c r="H58" s="33"/>
    </row>
    <row r="59" spans="1:8" s="6" customFormat="1" ht="25.5" customHeight="1">
      <c r="A59" s="7"/>
      <c r="B59" s="6" t="s">
        <v>274</v>
      </c>
      <c r="C59" s="7"/>
      <c r="D59" s="7"/>
      <c r="E59" s="7"/>
      <c r="F59" s="33"/>
      <c r="G59" s="33"/>
      <c r="H59" s="33"/>
    </row>
    <row r="60" spans="1:8" s="6" customFormat="1" ht="25.5" customHeight="1">
      <c r="A60" s="7"/>
      <c r="B60" s="6" t="s">
        <v>275</v>
      </c>
      <c r="C60" s="7"/>
      <c r="D60" s="7"/>
      <c r="E60" s="7"/>
      <c r="F60" s="33"/>
      <c r="G60" s="33"/>
      <c r="H60" s="33"/>
    </row>
    <row r="61" spans="1:8" s="6" customFormat="1" ht="25.5" customHeight="1">
      <c r="B61" s="6" t="s">
        <v>276</v>
      </c>
    </row>
    <row r="62" spans="1:8" s="6" customFormat="1" ht="25.5" customHeight="1">
      <c r="B62" s="6" t="s">
        <v>277</v>
      </c>
    </row>
    <row r="63" spans="1:8" s="6" customFormat="1" ht="25.5" customHeight="1">
      <c r="B63" s="6" t="s">
        <v>278</v>
      </c>
    </row>
    <row r="64" spans="1:8" s="6" customFormat="1" ht="25.5" customHeight="1">
      <c r="B64" s="6" t="s">
        <v>279</v>
      </c>
    </row>
    <row r="65" spans="1:8" s="6" customFormat="1" ht="25.5" customHeight="1">
      <c r="B65" s="6" t="s">
        <v>280</v>
      </c>
    </row>
    <row r="66" spans="1:8" s="6" customFormat="1" ht="25.5" customHeight="1">
      <c r="B66" s="6" t="s">
        <v>281</v>
      </c>
    </row>
    <row r="67" spans="1:8" s="6" customFormat="1" ht="25.5" customHeight="1">
      <c r="B67" s="6" t="s">
        <v>282</v>
      </c>
    </row>
    <row r="68" spans="1:8" s="6" customFormat="1" ht="25.5" customHeight="1">
      <c r="B68" s="6" t="s">
        <v>283</v>
      </c>
    </row>
    <row r="69" spans="1:8" s="6" customFormat="1" ht="25.5" customHeight="1">
      <c r="B69" s="6" t="s">
        <v>284</v>
      </c>
    </row>
    <row r="70" spans="1:8" s="6" customFormat="1" ht="25.5" customHeight="1">
      <c r="B70" s="6" t="s">
        <v>285</v>
      </c>
    </row>
    <row r="71" spans="1:8" s="6" customFormat="1" ht="25.5" customHeight="1">
      <c r="B71" s="6" t="s">
        <v>286</v>
      </c>
    </row>
    <row r="72" spans="1:8" s="6" customFormat="1" ht="25.5" customHeight="1">
      <c r="A72" s="7"/>
      <c r="B72" s="6" t="s">
        <v>287</v>
      </c>
      <c r="C72" s="7"/>
      <c r="D72" s="7"/>
      <c r="E72" s="7"/>
      <c r="F72" s="33"/>
      <c r="G72" s="33"/>
      <c r="H72" s="33"/>
    </row>
    <row r="73" spans="1:8" s="6" customFormat="1" ht="25.5" customHeight="1">
      <c r="B73" s="6" t="s">
        <v>288</v>
      </c>
    </row>
    <row r="74" spans="1:8" s="6" customFormat="1" ht="25.5" customHeight="1">
      <c r="B74" s="6" t="s">
        <v>289</v>
      </c>
    </row>
    <row r="75" spans="1:8" s="6" customFormat="1" ht="25.5" customHeight="1">
      <c r="B75" s="6" t="s">
        <v>290</v>
      </c>
    </row>
    <row r="76" spans="1:8" s="6" customFormat="1" ht="25.5" customHeight="1">
      <c r="B76" s="6" t="s">
        <v>291</v>
      </c>
    </row>
    <row r="77" spans="1:8" s="6" customFormat="1" ht="25.5" customHeight="1">
      <c r="B77" s="6" t="s">
        <v>292</v>
      </c>
    </row>
    <row r="78" spans="1:8" s="6" customFormat="1" ht="25.5" customHeight="1">
      <c r="B78" s="6" t="s">
        <v>293</v>
      </c>
    </row>
    <row r="79" spans="1:8" s="6" customFormat="1" ht="25.5" customHeight="1">
      <c r="B79" s="6" t="s">
        <v>294</v>
      </c>
    </row>
    <row r="80" spans="1:8" s="6" customFormat="1" ht="25.5" customHeight="1">
      <c r="B80" s="6" t="s">
        <v>295</v>
      </c>
    </row>
    <row r="81" spans="2:2" s="6" customFormat="1" ht="25.5" customHeight="1">
      <c r="B81" s="6" t="s">
        <v>296</v>
      </c>
    </row>
    <row r="82" spans="2:2" s="6" customFormat="1" ht="25.5" customHeight="1">
      <c r="B82" s="6" t="s">
        <v>297</v>
      </c>
    </row>
    <row r="83" spans="2:2" s="6" customFormat="1" ht="25.5" customHeight="1">
      <c r="B83" s="6" t="s">
        <v>298</v>
      </c>
    </row>
    <row r="84" spans="2:2" s="6" customFormat="1" ht="25.5" customHeight="1"/>
    <row r="85" spans="2:2" s="6" customFormat="1" ht="25.5" customHeight="1"/>
    <row r="86" spans="2:2" s="6" customFormat="1" ht="25.5" customHeight="1">
      <c r="B86" s="6" t="s">
        <v>299</v>
      </c>
    </row>
    <row r="87" spans="2:2" s="6" customFormat="1" ht="25.5" customHeight="1">
      <c r="B87" s="6" t="s">
        <v>300</v>
      </c>
    </row>
    <row r="88" spans="2:2" s="6" customFormat="1" ht="25.5" customHeight="1">
      <c r="B88" s="6" t="s">
        <v>301</v>
      </c>
    </row>
    <row r="89" spans="2:2" s="6" customFormat="1" ht="25.5" customHeight="1">
      <c r="B89" s="6" t="s">
        <v>302</v>
      </c>
    </row>
    <row r="90" spans="2:2" s="6" customFormat="1" ht="25.5" customHeight="1">
      <c r="B90" s="6" t="s">
        <v>303</v>
      </c>
    </row>
    <row r="91" spans="2:2" s="6" customFormat="1" ht="25.5" customHeight="1">
      <c r="B91" s="6" t="s">
        <v>304</v>
      </c>
    </row>
    <row r="92" spans="2:2" s="6" customFormat="1" ht="25.5" customHeight="1">
      <c r="B92" s="6" t="s">
        <v>305</v>
      </c>
    </row>
    <row r="93" spans="2:2" s="6" customFormat="1" ht="25.5" customHeight="1">
      <c r="B93" s="6" t="s">
        <v>306</v>
      </c>
    </row>
    <row r="94" spans="2:2" s="6" customFormat="1" ht="25.5" customHeight="1">
      <c r="B94" s="6" t="s">
        <v>307</v>
      </c>
    </row>
    <row r="95" spans="2:2" s="6" customFormat="1" ht="25.5" customHeight="1">
      <c r="B95" s="6" t="s">
        <v>308</v>
      </c>
    </row>
    <row r="96" spans="2:2" s="6" customFormat="1" ht="25.5" customHeight="1">
      <c r="B96" s="6" t="s">
        <v>309</v>
      </c>
    </row>
    <row r="97" spans="1:11" ht="19.899999999999999" customHeight="1"/>
    <row r="98" spans="1:11" ht="19.899999999999999" customHeight="1"/>
    <row r="99" spans="1:11" ht="19.899999999999999" customHeight="1"/>
    <row r="100" spans="1:11" ht="19.899999999999999" customHeight="1">
      <c r="A100" s="6"/>
      <c r="B100" s="11"/>
      <c r="C100" s="11"/>
      <c r="D100" s="11"/>
      <c r="E100" s="11"/>
      <c r="F100" s="11"/>
      <c r="G100" s="11"/>
      <c r="H100" s="11"/>
      <c r="I100" s="11"/>
      <c r="J100" s="11"/>
      <c r="K100" s="11"/>
    </row>
    <row r="101" spans="1:11" ht="19.899999999999999" customHeight="1">
      <c r="A101" s="6"/>
      <c r="B101" s="11"/>
      <c r="C101" s="11"/>
      <c r="D101" s="11"/>
      <c r="E101" s="11"/>
      <c r="F101" s="11"/>
      <c r="G101" s="11"/>
      <c r="H101" s="11"/>
      <c r="I101" s="11"/>
      <c r="J101" s="11"/>
      <c r="K101" s="11"/>
    </row>
    <row r="102" spans="1:11" ht="19.899999999999999" customHeight="1">
      <c r="A102" s="6"/>
      <c r="B102" s="11"/>
      <c r="C102" s="11"/>
      <c r="D102" s="11"/>
      <c r="E102" s="11"/>
      <c r="F102" s="11"/>
      <c r="G102" s="11"/>
      <c r="H102" s="11"/>
      <c r="I102" s="11"/>
      <c r="J102" s="11"/>
      <c r="K102" s="11"/>
    </row>
    <row r="103" spans="1:11" ht="19.899999999999999" customHeight="1">
      <c r="A103" s="6"/>
      <c r="B103" s="11"/>
      <c r="C103" s="11"/>
      <c r="D103" s="11"/>
      <c r="E103" s="11"/>
      <c r="F103" s="11"/>
      <c r="G103" s="11"/>
      <c r="H103" s="11"/>
      <c r="I103" s="11"/>
      <c r="J103" s="11"/>
      <c r="K103" s="11"/>
    </row>
    <row r="104" spans="1:11" ht="19.899999999999999" customHeight="1">
      <c r="A104" s="6"/>
      <c r="B104" s="11"/>
      <c r="C104" s="11"/>
      <c r="D104" s="11"/>
      <c r="E104" s="11"/>
      <c r="F104" s="11"/>
      <c r="G104" s="11"/>
      <c r="H104" s="11"/>
      <c r="I104" s="11"/>
      <c r="J104" s="11"/>
      <c r="K104" s="11"/>
    </row>
    <row r="105" spans="1:11" ht="19.899999999999999" customHeight="1">
      <c r="A105" s="6"/>
      <c r="B105" s="11"/>
      <c r="C105" s="11"/>
      <c r="D105" s="11"/>
      <c r="E105" s="11"/>
      <c r="F105" s="11"/>
      <c r="G105" s="11"/>
      <c r="H105" s="11"/>
      <c r="I105" s="11"/>
      <c r="J105" s="11"/>
      <c r="K105" s="11"/>
    </row>
    <row r="106" spans="1:11" ht="19.899999999999999" customHeight="1">
      <c r="A106" s="6"/>
      <c r="B106" s="11"/>
      <c r="C106" s="11"/>
      <c r="D106" s="11"/>
      <c r="E106" s="11"/>
      <c r="F106" s="11"/>
      <c r="G106" s="11"/>
      <c r="H106" s="11"/>
      <c r="I106" s="11"/>
      <c r="J106" s="11"/>
      <c r="K106" s="11"/>
    </row>
    <row r="107" spans="1:11" ht="19.899999999999999" customHeight="1">
      <c r="A107" s="6"/>
      <c r="B107" s="11"/>
      <c r="C107" s="11"/>
      <c r="D107" s="11"/>
      <c r="E107" s="11"/>
      <c r="F107" s="11"/>
      <c r="G107" s="11"/>
      <c r="H107" s="11"/>
      <c r="I107" s="11"/>
      <c r="J107" s="11"/>
      <c r="K107" s="11"/>
    </row>
    <row r="108" spans="1:11" ht="19.899999999999999" customHeight="1">
      <c r="A108" s="6"/>
      <c r="B108" s="11"/>
      <c r="C108" s="11"/>
      <c r="D108" s="11"/>
      <c r="E108" s="11"/>
      <c r="F108" s="11"/>
      <c r="G108" s="11"/>
      <c r="H108" s="11"/>
      <c r="I108" s="11"/>
      <c r="J108" s="11"/>
      <c r="K108" s="11"/>
    </row>
    <row r="109" spans="1:11" ht="19.899999999999999" customHeight="1">
      <c r="A109" s="6"/>
      <c r="B109" s="11"/>
      <c r="C109" s="11"/>
      <c r="D109" s="11"/>
      <c r="E109" s="11"/>
      <c r="F109" s="11"/>
      <c r="G109" s="11"/>
      <c r="H109" s="11"/>
      <c r="I109" s="11"/>
      <c r="J109" s="11"/>
      <c r="K109" s="11"/>
    </row>
    <row r="110" spans="1:11">
      <c r="A110" s="6"/>
      <c r="B110" s="11"/>
      <c r="C110" s="11"/>
      <c r="D110" s="11"/>
      <c r="E110" s="11"/>
      <c r="F110" s="11"/>
      <c r="G110" s="11"/>
      <c r="H110" s="11"/>
      <c r="I110" s="11"/>
      <c r="J110" s="11"/>
      <c r="K110" s="11"/>
    </row>
    <row r="111" spans="1:11">
      <c r="A111" s="6"/>
      <c r="B111" s="11"/>
      <c r="C111" s="11"/>
      <c r="D111" s="11"/>
      <c r="E111" s="11"/>
      <c r="F111" s="11"/>
      <c r="G111" s="11"/>
      <c r="H111" s="11"/>
      <c r="I111" s="11"/>
      <c r="J111" s="11"/>
      <c r="K111" s="11"/>
    </row>
    <row r="112" spans="1:11">
      <c r="A112" s="6"/>
      <c r="B112" s="11"/>
      <c r="C112" s="11"/>
      <c r="D112" s="11"/>
      <c r="E112" s="11"/>
      <c r="F112" s="11"/>
      <c r="G112" s="11"/>
      <c r="H112" s="11"/>
      <c r="I112" s="11"/>
      <c r="J112" s="11"/>
      <c r="K112" s="11"/>
    </row>
    <row r="113" spans="1:11">
      <c r="A113" s="6"/>
      <c r="B113" s="11"/>
      <c r="C113" s="11"/>
      <c r="D113" s="11"/>
      <c r="E113" s="11"/>
      <c r="F113" s="11"/>
      <c r="G113" s="11"/>
      <c r="H113" s="11"/>
      <c r="I113" s="11"/>
      <c r="J113" s="11"/>
      <c r="K113" s="11"/>
    </row>
    <row r="114" spans="1:11">
      <c r="A114" s="6"/>
      <c r="B114" s="11"/>
      <c r="C114" s="11"/>
      <c r="D114" s="11"/>
      <c r="E114" s="11"/>
      <c r="F114" s="11"/>
      <c r="G114" s="11"/>
      <c r="H114" s="11"/>
      <c r="I114" s="11"/>
      <c r="J114" s="11"/>
      <c r="K114" s="11"/>
    </row>
    <row r="115" spans="1:11">
      <c r="A115" s="6"/>
      <c r="B115" s="11"/>
      <c r="C115" s="11"/>
      <c r="D115" s="11"/>
      <c r="E115" s="11"/>
      <c r="F115" s="11"/>
      <c r="G115" s="11"/>
      <c r="H115" s="11"/>
      <c r="I115" s="11"/>
      <c r="J115" s="11"/>
      <c r="K115" s="11"/>
    </row>
    <row r="116" spans="1:11">
      <c r="A116" s="6"/>
      <c r="B116" s="11"/>
      <c r="C116" s="11"/>
      <c r="D116" s="11"/>
      <c r="E116" s="11"/>
      <c r="F116" s="11"/>
      <c r="G116" s="11"/>
      <c r="H116" s="11"/>
      <c r="I116" s="11"/>
      <c r="J116" s="11"/>
      <c r="K116" s="11"/>
    </row>
    <row r="117" spans="1:11">
      <c r="A117" s="6"/>
      <c r="B117" s="11"/>
      <c r="C117" s="11"/>
      <c r="D117" s="11"/>
      <c r="E117" s="11"/>
      <c r="F117" s="11"/>
      <c r="G117" s="11"/>
      <c r="H117" s="11"/>
      <c r="I117" s="11"/>
      <c r="J117" s="11"/>
      <c r="K117" s="11"/>
    </row>
    <row r="118" spans="1:11">
      <c r="A118" s="6"/>
      <c r="B118" s="11"/>
      <c r="C118" s="11"/>
      <c r="D118" s="11"/>
      <c r="E118" s="11"/>
      <c r="F118" s="11"/>
      <c r="G118" s="11"/>
      <c r="H118" s="11"/>
      <c r="I118" s="11"/>
      <c r="J118" s="11"/>
      <c r="K118" s="11"/>
    </row>
    <row r="119" spans="1:11">
      <c r="A119" s="6"/>
      <c r="B119" s="11"/>
      <c r="C119" s="11"/>
      <c r="D119" s="11"/>
      <c r="E119" s="11"/>
      <c r="F119" s="11"/>
      <c r="G119" s="11"/>
      <c r="H119" s="11"/>
      <c r="I119" s="11"/>
      <c r="J119" s="11"/>
      <c r="K119" s="11"/>
    </row>
    <row r="120" spans="1:11">
      <c r="A120" s="6"/>
      <c r="B120" s="11"/>
      <c r="C120" s="11"/>
      <c r="D120" s="11"/>
      <c r="E120" s="11"/>
      <c r="F120" s="11"/>
      <c r="G120" s="11"/>
      <c r="H120" s="11"/>
      <c r="I120" s="11"/>
      <c r="J120" s="11"/>
      <c r="K120" s="11"/>
    </row>
    <row r="121" spans="1:11">
      <c r="A121" s="6"/>
      <c r="B121" s="11"/>
      <c r="C121" s="11"/>
      <c r="D121" s="11"/>
      <c r="E121" s="11"/>
      <c r="F121" s="11"/>
      <c r="G121" s="11"/>
      <c r="H121" s="11"/>
      <c r="I121" s="11"/>
      <c r="J121" s="11"/>
      <c r="K121" s="11"/>
    </row>
    <row r="122" spans="1:11">
      <c r="A122" s="6"/>
      <c r="B122" s="11"/>
      <c r="C122" s="11"/>
      <c r="D122" s="11"/>
      <c r="E122" s="11"/>
      <c r="F122" s="11"/>
      <c r="G122" s="11"/>
      <c r="H122" s="11"/>
      <c r="I122" s="11"/>
      <c r="J122" s="11"/>
      <c r="K122" s="11"/>
    </row>
    <row r="123" spans="1:11">
      <c r="A123" s="6"/>
      <c r="B123" s="11"/>
      <c r="C123" s="11"/>
      <c r="D123" s="11"/>
      <c r="E123" s="11"/>
      <c r="F123" s="11"/>
      <c r="G123" s="11"/>
      <c r="H123" s="11"/>
      <c r="I123" s="11"/>
      <c r="J123" s="11"/>
      <c r="K123" s="11"/>
    </row>
    <row r="124" spans="1:11">
      <c r="A124" s="6"/>
      <c r="B124" s="11"/>
      <c r="C124" s="11"/>
      <c r="D124" s="11"/>
      <c r="E124" s="11"/>
      <c r="F124" s="11"/>
      <c r="G124" s="11"/>
      <c r="H124" s="11"/>
      <c r="I124" s="11"/>
      <c r="J124" s="11"/>
      <c r="K124" s="11"/>
    </row>
    <row r="125" spans="1:11">
      <c r="A125" s="6"/>
      <c r="B125" s="11"/>
      <c r="C125" s="11"/>
      <c r="D125" s="11"/>
      <c r="E125" s="11"/>
      <c r="F125" s="11"/>
      <c r="G125" s="11"/>
      <c r="H125" s="11"/>
      <c r="I125" s="11"/>
      <c r="J125" s="11"/>
      <c r="K125" s="11"/>
    </row>
    <row r="126" spans="1:11">
      <c r="A126" s="6"/>
      <c r="B126" s="11"/>
      <c r="C126" s="11"/>
      <c r="D126" s="11"/>
      <c r="E126" s="11"/>
      <c r="F126" s="11"/>
      <c r="G126" s="11"/>
      <c r="H126" s="11"/>
      <c r="I126" s="11"/>
      <c r="J126" s="11"/>
      <c r="K126" s="11"/>
    </row>
    <row r="127" spans="1:11">
      <c r="A127" s="6"/>
      <c r="B127" s="11"/>
      <c r="C127" s="11"/>
      <c r="D127" s="11"/>
      <c r="E127" s="11"/>
      <c r="F127" s="11"/>
      <c r="G127" s="11"/>
      <c r="H127" s="11"/>
      <c r="I127" s="11"/>
      <c r="J127" s="11"/>
      <c r="K127" s="11"/>
    </row>
    <row r="128" spans="1:11">
      <c r="A128" s="6"/>
      <c r="B128" s="11"/>
      <c r="C128" s="11"/>
      <c r="D128" s="11"/>
      <c r="E128" s="11"/>
      <c r="F128" s="11"/>
      <c r="G128" s="11"/>
      <c r="H128" s="11"/>
      <c r="I128" s="11"/>
      <c r="J128" s="11"/>
      <c r="K128" s="11"/>
    </row>
    <row r="129" spans="1:11">
      <c r="A129" s="6"/>
      <c r="B129" s="11"/>
      <c r="C129" s="11"/>
      <c r="D129" s="11"/>
      <c r="E129" s="11"/>
      <c r="F129" s="11"/>
      <c r="G129" s="11"/>
      <c r="H129" s="11"/>
      <c r="I129" s="11"/>
      <c r="J129" s="11"/>
      <c r="K129" s="11"/>
    </row>
    <row r="130" spans="1:11">
      <c r="A130" s="6"/>
      <c r="B130" s="11"/>
      <c r="C130" s="11"/>
      <c r="D130" s="11"/>
      <c r="E130" s="11"/>
      <c r="F130" s="11"/>
      <c r="G130" s="11"/>
      <c r="H130" s="11"/>
      <c r="I130" s="11"/>
      <c r="J130" s="11"/>
      <c r="K130" s="11"/>
    </row>
    <row r="131" spans="1:11">
      <c r="A131" s="6"/>
      <c r="B131" s="11"/>
      <c r="C131" s="11"/>
      <c r="D131" s="11"/>
      <c r="E131" s="11"/>
      <c r="F131" s="11"/>
      <c r="G131" s="11"/>
      <c r="H131" s="11"/>
      <c r="I131" s="11"/>
      <c r="J131" s="11"/>
      <c r="K131" s="11"/>
    </row>
    <row r="132" spans="1:11">
      <c r="A132" s="6"/>
      <c r="B132" s="11"/>
      <c r="C132" s="11"/>
      <c r="D132" s="11"/>
      <c r="E132" s="11"/>
      <c r="F132" s="11"/>
      <c r="G132" s="11"/>
      <c r="H132" s="11"/>
      <c r="I132" s="11"/>
      <c r="J132" s="11"/>
      <c r="K132" s="11"/>
    </row>
    <row r="133" spans="1:11">
      <c r="A133" s="6"/>
      <c r="B133" s="11"/>
      <c r="C133" s="11"/>
      <c r="D133" s="11"/>
      <c r="E133" s="11"/>
      <c r="F133" s="11"/>
      <c r="G133" s="11"/>
      <c r="H133" s="11"/>
      <c r="I133" s="11"/>
      <c r="J133" s="11"/>
      <c r="K133" s="11"/>
    </row>
    <row r="134" spans="1:11">
      <c r="A134" s="6"/>
      <c r="B134" s="11"/>
      <c r="C134" s="11"/>
      <c r="D134" s="11"/>
      <c r="E134" s="11"/>
      <c r="F134" s="11"/>
      <c r="G134" s="11"/>
      <c r="H134" s="11"/>
      <c r="I134" s="11"/>
      <c r="J134" s="11"/>
      <c r="K134" s="11"/>
    </row>
    <row r="135" spans="1:11">
      <c r="A135" s="6"/>
      <c r="B135" s="11"/>
      <c r="C135" s="11"/>
      <c r="D135" s="11"/>
      <c r="E135" s="11"/>
      <c r="F135" s="11"/>
      <c r="G135" s="11"/>
      <c r="H135" s="11"/>
      <c r="I135" s="11"/>
      <c r="J135" s="11"/>
      <c r="K135" s="11"/>
    </row>
    <row r="136" spans="1:11">
      <c r="A136" s="6"/>
      <c r="B136" s="11"/>
      <c r="C136" s="11"/>
      <c r="D136" s="11"/>
      <c r="E136" s="11"/>
      <c r="F136" s="11"/>
      <c r="G136" s="11"/>
      <c r="H136" s="11"/>
      <c r="I136" s="11"/>
      <c r="J136" s="11"/>
      <c r="K136" s="11"/>
    </row>
    <row r="137" spans="1:11">
      <c r="A137" s="6"/>
      <c r="B137" s="11"/>
      <c r="C137" s="11"/>
      <c r="D137" s="11"/>
      <c r="E137" s="11"/>
      <c r="F137" s="11"/>
      <c r="G137" s="11"/>
      <c r="H137" s="11"/>
      <c r="I137" s="11"/>
      <c r="J137" s="11"/>
      <c r="K137" s="11"/>
    </row>
    <row r="138" spans="1:11">
      <c r="A138" s="6"/>
      <c r="B138" s="11"/>
      <c r="C138" s="11"/>
      <c r="D138" s="11"/>
      <c r="E138" s="11"/>
      <c r="F138" s="11"/>
      <c r="G138" s="11"/>
      <c r="H138" s="11"/>
      <c r="I138" s="11"/>
      <c r="J138" s="11"/>
      <c r="K138" s="11"/>
    </row>
    <row r="139" spans="1:11">
      <c r="A139" s="6"/>
      <c r="B139" s="11"/>
      <c r="C139" s="11"/>
      <c r="D139" s="11"/>
      <c r="E139" s="11"/>
      <c r="F139" s="11"/>
      <c r="G139" s="11"/>
      <c r="H139" s="11"/>
      <c r="I139" s="11"/>
      <c r="J139" s="11"/>
      <c r="K139" s="11"/>
    </row>
    <row r="140" spans="1:11">
      <c r="A140" s="6"/>
      <c r="B140" s="11"/>
      <c r="C140" s="11"/>
      <c r="D140" s="11"/>
      <c r="E140" s="11"/>
      <c r="F140" s="11"/>
      <c r="G140" s="11"/>
      <c r="H140" s="11"/>
      <c r="I140" s="11"/>
      <c r="J140" s="11"/>
      <c r="K140" s="11"/>
    </row>
    <row r="141" spans="1:11">
      <c r="A141" s="6"/>
      <c r="B141" s="11"/>
      <c r="C141" s="11"/>
      <c r="D141" s="11"/>
      <c r="E141" s="11"/>
      <c r="F141" s="11"/>
      <c r="G141" s="11"/>
      <c r="H141" s="11"/>
      <c r="I141" s="11"/>
      <c r="J141" s="11"/>
      <c r="K141" s="11"/>
    </row>
    <row r="142" spans="1:11">
      <c r="A142" s="6"/>
      <c r="B142" s="11"/>
      <c r="C142" s="11"/>
      <c r="D142" s="11"/>
      <c r="E142" s="11"/>
      <c r="F142" s="11"/>
      <c r="G142" s="11"/>
      <c r="H142" s="11"/>
      <c r="I142" s="11"/>
      <c r="J142" s="11"/>
      <c r="K142" s="11"/>
    </row>
    <row r="143" spans="1:11">
      <c r="A143" s="6"/>
      <c r="B143" s="11"/>
      <c r="C143" s="11"/>
      <c r="D143" s="11"/>
      <c r="E143" s="11"/>
      <c r="F143" s="11"/>
      <c r="G143" s="11"/>
      <c r="H143" s="11"/>
      <c r="I143" s="11"/>
      <c r="J143" s="11"/>
      <c r="K143" s="11"/>
    </row>
    <row r="144" spans="1:11">
      <c r="A144" s="6"/>
      <c r="B144" s="11"/>
      <c r="C144" s="11"/>
      <c r="D144" s="11"/>
      <c r="E144" s="11"/>
      <c r="F144" s="11"/>
      <c r="G144" s="11"/>
      <c r="H144" s="11"/>
      <c r="I144" s="11"/>
      <c r="J144" s="11"/>
      <c r="K144" s="11"/>
    </row>
    <row r="145" spans="1:11">
      <c r="A145" s="6"/>
      <c r="B145" s="11"/>
      <c r="C145" s="11"/>
      <c r="D145" s="11"/>
      <c r="E145" s="11"/>
      <c r="F145" s="11"/>
      <c r="G145" s="11"/>
      <c r="H145" s="11"/>
      <c r="I145" s="11"/>
      <c r="J145" s="11"/>
      <c r="K145" s="11"/>
    </row>
    <row r="146" spans="1:11">
      <c r="A146" s="6"/>
      <c r="B146" s="11"/>
      <c r="C146" s="11"/>
      <c r="D146" s="11"/>
      <c r="E146" s="11"/>
      <c r="F146" s="11"/>
      <c r="G146" s="11"/>
      <c r="H146" s="11"/>
      <c r="I146" s="11"/>
      <c r="J146" s="11"/>
      <c r="K146" s="11"/>
    </row>
    <row r="147" spans="1:11">
      <c r="A147" s="6"/>
      <c r="B147" s="11"/>
      <c r="C147" s="11"/>
      <c r="D147" s="11"/>
      <c r="E147" s="11"/>
      <c r="F147" s="11"/>
      <c r="G147" s="11"/>
      <c r="H147" s="11"/>
      <c r="I147" s="11"/>
      <c r="J147" s="11"/>
      <c r="K147" s="11"/>
    </row>
    <row r="148" spans="1:11">
      <c r="A148" s="6"/>
      <c r="B148" s="11"/>
      <c r="C148" s="11"/>
      <c r="D148" s="11"/>
      <c r="E148" s="11"/>
      <c r="F148" s="11"/>
      <c r="G148" s="11"/>
      <c r="H148" s="11"/>
      <c r="I148" s="11"/>
      <c r="J148" s="11"/>
      <c r="K148" s="11"/>
    </row>
    <row r="149" spans="1:11">
      <c r="A149" s="6"/>
      <c r="B149" s="11"/>
      <c r="C149" s="11"/>
      <c r="D149" s="11"/>
      <c r="E149" s="11"/>
      <c r="F149" s="11"/>
      <c r="G149" s="11"/>
      <c r="H149" s="11"/>
      <c r="I149" s="11"/>
      <c r="J149" s="11"/>
      <c r="K149" s="11"/>
    </row>
    <row r="150" spans="1:11">
      <c r="A150" s="6"/>
      <c r="B150" s="11"/>
      <c r="C150" s="11"/>
      <c r="D150" s="11"/>
      <c r="E150" s="11"/>
      <c r="F150" s="11"/>
      <c r="G150" s="11"/>
      <c r="H150" s="11"/>
      <c r="I150" s="11"/>
      <c r="J150" s="11"/>
      <c r="K150" s="11"/>
    </row>
    <row r="151" spans="1:11">
      <c r="A151" s="6"/>
      <c r="B151" s="11"/>
      <c r="C151" s="11"/>
      <c r="D151" s="11"/>
      <c r="E151" s="11"/>
      <c r="F151" s="11"/>
      <c r="G151" s="11"/>
      <c r="H151" s="11"/>
      <c r="I151" s="11"/>
      <c r="J151" s="11"/>
      <c r="K151" s="11"/>
    </row>
    <row r="152" spans="1:11">
      <c r="A152" s="6"/>
      <c r="B152" s="11"/>
      <c r="C152" s="11"/>
      <c r="D152" s="11"/>
      <c r="E152" s="11"/>
      <c r="F152" s="11"/>
      <c r="G152" s="11"/>
      <c r="H152" s="11"/>
      <c r="I152" s="11"/>
      <c r="J152" s="11"/>
      <c r="K152" s="11"/>
    </row>
    <row r="153" spans="1:11">
      <c r="A153" s="6"/>
      <c r="B153" s="11"/>
      <c r="C153" s="11"/>
      <c r="D153" s="11"/>
      <c r="E153" s="11"/>
      <c r="F153" s="11"/>
      <c r="G153" s="11"/>
      <c r="H153" s="11"/>
      <c r="I153" s="11"/>
      <c r="J153" s="11"/>
      <c r="K153" s="11"/>
    </row>
    <row r="154" spans="1:11">
      <c r="A154" s="6"/>
      <c r="B154" s="11"/>
      <c r="C154" s="11"/>
      <c r="D154" s="11"/>
      <c r="E154" s="11"/>
      <c r="F154" s="11"/>
      <c r="G154" s="11"/>
      <c r="H154" s="11"/>
      <c r="I154" s="11"/>
      <c r="J154" s="11"/>
      <c r="K154" s="11"/>
    </row>
    <row r="155" spans="1:11">
      <c r="A155" s="6"/>
      <c r="B155" s="11"/>
      <c r="C155" s="11"/>
      <c r="D155" s="11"/>
      <c r="E155" s="11"/>
      <c r="F155" s="11"/>
      <c r="G155" s="11"/>
      <c r="H155" s="11"/>
      <c r="I155" s="11"/>
      <c r="J155" s="11"/>
      <c r="K155" s="11"/>
    </row>
    <row r="156" spans="1:11">
      <c r="A156" s="6"/>
      <c r="B156" s="11"/>
      <c r="C156" s="11"/>
      <c r="D156" s="11"/>
      <c r="E156" s="11"/>
      <c r="F156" s="11"/>
      <c r="G156" s="11"/>
      <c r="H156" s="11"/>
      <c r="I156" s="11"/>
      <c r="J156" s="11"/>
      <c r="K156" s="11"/>
    </row>
    <row r="157" spans="1:11">
      <c r="A157" s="6"/>
      <c r="B157" s="11"/>
      <c r="C157" s="11"/>
      <c r="D157" s="11"/>
      <c r="E157" s="11"/>
      <c r="F157" s="11"/>
      <c r="G157" s="11"/>
      <c r="H157" s="11"/>
      <c r="I157" s="11"/>
      <c r="J157" s="11"/>
      <c r="K157" s="11"/>
    </row>
    <row r="158" spans="1:11">
      <c r="A158" s="6"/>
      <c r="B158" s="11"/>
      <c r="C158" s="11"/>
      <c r="D158" s="11"/>
      <c r="E158" s="11"/>
      <c r="F158" s="11"/>
      <c r="G158" s="11"/>
      <c r="H158" s="11"/>
      <c r="I158" s="11"/>
      <c r="J158" s="11"/>
      <c r="K158" s="11"/>
    </row>
    <row r="159" spans="1:11">
      <c r="A159" s="6"/>
      <c r="B159" s="11"/>
      <c r="C159" s="11"/>
      <c r="D159" s="11"/>
      <c r="E159" s="11"/>
      <c r="F159" s="11"/>
      <c r="G159" s="11"/>
      <c r="H159" s="11"/>
      <c r="I159" s="11"/>
      <c r="J159" s="11"/>
      <c r="K159" s="11"/>
    </row>
    <row r="160" spans="1:11">
      <c r="A160" s="6"/>
      <c r="B160" s="11"/>
      <c r="C160" s="11"/>
      <c r="D160" s="11"/>
      <c r="E160" s="11"/>
      <c r="F160" s="11"/>
      <c r="G160" s="11"/>
      <c r="H160" s="11"/>
      <c r="I160" s="11"/>
      <c r="J160" s="11"/>
      <c r="K160" s="11"/>
    </row>
    <row r="161" spans="1:11">
      <c r="A161" s="6"/>
      <c r="B161" s="11"/>
      <c r="C161" s="11"/>
      <c r="D161" s="11"/>
      <c r="E161" s="11"/>
      <c r="F161" s="11"/>
      <c r="G161" s="11"/>
      <c r="H161" s="11"/>
      <c r="I161" s="11"/>
      <c r="J161" s="11"/>
      <c r="K161" s="11"/>
    </row>
    <row r="162" spans="1:11">
      <c r="A162" s="6"/>
      <c r="B162" s="11"/>
      <c r="C162" s="11"/>
      <c r="D162" s="11"/>
      <c r="E162" s="11"/>
      <c r="F162" s="11"/>
      <c r="G162" s="11"/>
      <c r="H162" s="11"/>
      <c r="I162" s="11"/>
      <c r="J162" s="11"/>
      <c r="K162" s="11"/>
    </row>
    <row r="163" spans="1:11">
      <c r="A163" s="6"/>
      <c r="B163" s="11"/>
      <c r="C163" s="11"/>
      <c r="D163" s="11"/>
      <c r="E163" s="11"/>
      <c r="F163" s="11"/>
      <c r="G163" s="11"/>
      <c r="H163" s="11"/>
      <c r="I163" s="11"/>
      <c r="J163" s="11"/>
      <c r="K163" s="11"/>
    </row>
    <row r="164" spans="1:11">
      <c r="A164" s="6"/>
      <c r="B164" s="11"/>
      <c r="C164" s="11"/>
      <c r="D164" s="11"/>
      <c r="E164" s="11"/>
      <c r="F164" s="11"/>
      <c r="G164" s="11"/>
      <c r="H164" s="11"/>
      <c r="I164" s="11"/>
      <c r="J164" s="11"/>
      <c r="K164" s="11"/>
    </row>
    <row r="165" spans="1:11">
      <c r="A165" s="6"/>
      <c r="B165" s="11"/>
      <c r="C165" s="11"/>
      <c r="D165" s="11"/>
      <c r="E165" s="11"/>
      <c r="F165" s="11"/>
      <c r="G165" s="11"/>
      <c r="H165" s="11"/>
      <c r="I165" s="11"/>
      <c r="J165" s="11"/>
      <c r="K165" s="11"/>
    </row>
    <row r="166" spans="1:11">
      <c r="A166" s="6"/>
      <c r="B166" s="11"/>
      <c r="C166" s="11"/>
      <c r="D166" s="11"/>
      <c r="E166" s="11"/>
      <c r="F166" s="11"/>
      <c r="G166" s="11"/>
      <c r="H166" s="11"/>
      <c r="I166" s="11"/>
      <c r="J166" s="11"/>
      <c r="K166" s="11"/>
    </row>
    <row r="167" spans="1:11">
      <c r="A167" s="6"/>
      <c r="B167" s="11"/>
      <c r="C167" s="11"/>
      <c r="D167" s="11"/>
      <c r="E167" s="11"/>
      <c r="F167" s="11"/>
      <c r="G167" s="11"/>
      <c r="H167" s="11"/>
      <c r="I167" s="11"/>
      <c r="J167" s="11"/>
      <c r="K167" s="11"/>
    </row>
    <row r="168" spans="1:11">
      <c r="A168" s="6"/>
      <c r="B168" s="11"/>
      <c r="C168" s="11"/>
      <c r="D168" s="11"/>
      <c r="E168" s="11"/>
      <c r="F168" s="11"/>
      <c r="G168" s="11"/>
      <c r="H168" s="11"/>
      <c r="I168" s="11"/>
      <c r="J168" s="11"/>
      <c r="K168" s="11"/>
    </row>
    <row r="169" spans="1:11">
      <c r="A169" s="6"/>
      <c r="B169" s="11"/>
      <c r="C169" s="11"/>
      <c r="D169" s="11"/>
      <c r="E169" s="11"/>
      <c r="F169" s="11"/>
      <c r="G169" s="11"/>
      <c r="H169" s="11"/>
      <c r="I169" s="11"/>
      <c r="J169" s="11"/>
      <c r="K169" s="11"/>
    </row>
    <row r="170" spans="1:11">
      <c r="A170" s="6"/>
      <c r="B170" s="11"/>
      <c r="C170" s="11"/>
      <c r="D170" s="11"/>
      <c r="E170" s="11"/>
      <c r="F170" s="11"/>
      <c r="G170" s="11"/>
      <c r="H170" s="11"/>
      <c r="I170" s="11"/>
      <c r="J170" s="11"/>
      <c r="K170" s="11"/>
    </row>
    <row r="171" spans="1:11">
      <c r="A171" s="6"/>
      <c r="B171" s="11"/>
      <c r="C171" s="11"/>
      <c r="D171" s="11"/>
      <c r="E171" s="11"/>
      <c r="F171" s="11"/>
      <c r="G171" s="11"/>
      <c r="H171" s="11"/>
      <c r="I171" s="11"/>
      <c r="J171" s="11"/>
      <c r="K171" s="11"/>
    </row>
    <row r="172" spans="1:11">
      <c r="A172" s="6"/>
      <c r="B172" s="11"/>
      <c r="C172" s="11"/>
      <c r="D172" s="11"/>
      <c r="E172" s="11"/>
      <c r="F172" s="11"/>
      <c r="G172" s="11"/>
      <c r="H172" s="11"/>
      <c r="I172" s="11"/>
      <c r="J172" s="11"/>
      <c r="K172" s="11"/>
    </row>
    <row r="173" spans="1:11">
      <c r="A173" s="6"/>
      <c r="B173" s="11"/>
      <c r="C173" s="11"/>
      <c r="D173" s="11"/>
      <c r="E173" s="11"/>
      <c r="F173" s="11"/>
      <c r="G173" s="11"/>
      <c r="H173" s="11"/>
      <c r="I173" s="11"/>
      <c r="J173" s="11"/>
      <c r="K173" s="11"/>
    </row>
    <row r="174" spans="1:11">
      <c r="A174" s="6"/>
      <c r="B174" s="11"/>
      <c r="C174" s="11"/>
      <c r="D174" s="11"/>
      <c r="E174" s="11"/>
      <c r="F174" s="11"/>
      <c r="G174" s="11"/>
      <c r="H174" s="11"/>
      <c r="I174" s="11"/>
      <c r="J174" s="11"/>
      <c r="K174" s="11"/>
    </row>
    <row r="175" spans="1:11">
      <c r="A175" s="6"/>
      <c r="B175" s="11"/>
      <c r="C175" s="11"/>
      <c r="D175" s="11"/>
      <c r="E175" s="11"/>
      <c r="F175" s="11"/>
      <c r="G175" s="11"/>
      <c r="H175" s="11"/>
      <c r="I175" s="11"/>
      <c r="J175" s="11"/>
      <c r="K175" s="11"/>
    </row>
    <row r="176" spans="1:11">
      <c r="A176" s="6"/>
      <c r="B176" s="11"/>
      <c r="C176" s="11"/>
      <c r="D176" s="11"/>
      <c r="E176" s="11"/>
      <c r="F176" s="11"/>
      <c r="G176" s="11"/>
      <c r="H176" s="11"/>
      <c r="I176" s="11"/>
      <c r="J176" s="11"/>
      <c r="K176" s="11"/>
    </row>
    <row r="177" spans="1:11">
      <c r="A177" s="6"/>
      <c r="B177" s="11"/>
      <c r="C177" s="11"/>
      <c r="D177" s="11"/>
      <c r="E177" s="11"/>
      <c r="F177" s="11"/>
      <c r="G177" s="11"/>
      <c r="H177" s="11"/>
      <c r="I177" s="11"/>
      <c r="J177" s="11"/>
      <c r="K177" s="11"/>
    </row>
    <row r="178" spans="1:11">
      <c r="A178" s="6"/>
      <c r="B178" s="11"/>
      <c r="C178" s="11"/>
      <c r="D178" s="11"/>
      <c r="E178" s="11"/>
      <c r="F178" s="11"/>
      <c r="G178" s="11"/>
      <c r="H178" s="11"/>
      <c r="I178" s="11"/>
      <c r="J178" s="11"/>
      <c r="K178" s="11"/>
    </row>
    <row r="179" spans="1:11">
      <c r="A179" s="6"/>
      <c r="B179" s="11"/>
      <c r="C179" s="11"/>
      <c r="D179" s="11"/>
      <c r="E179" s="11"/>
      <c r="F179" s="11"/>
      <c r="G179" s="11"/>
      <c r="H179" s="11"/>
      <c r="I179" s="11"/>
      <c r="J179" s="11"/>
      <c r="K179" s="11"/>
    </row>
    <row r="180" spans="1:11">
      <c r="A180" s="6"/>
      <c r="B180" s="11"/>
      <c r="C180" s="11"/>
      <c r="D180" s="11"/>
      <c r="E180" s="11"/>
      <c r="F180" s="11"/>
      <c r="G180" s="11"/>
      <c r="H180" s="11"/>
      <c r="I180" s="11"/>
      <c r="J180" s="11"/>
      <c r="K180" s="11"/>
    </row>
    <row r="181" spans="1:11">
      <c r="A181" s="6"/>
      <c r="B181" s="11"/>
      <c r="C181" s="11"/>
      <c r="D181" s="11"/>
      <c r="E181" s="11"/>
      <c r="F181" s="11"/>
      <c r="G181" s="11"/>
      <c r="H181" s="11"/>
      <c r="I181" s="11"/>
      <c r="J181" s="11"/>
      <c r="K181" s="11"/>
    </row>
    <row r="182" spans="1:11">
      <c r="A182" s="6"/>
      <c r="B182" s="11"/>
      <c r="C182" s="11"/>
      <c r="D182" s="11"/>
      <c r="E182" s="11"/>
      <c r="F182" s="11"/>
      <c r="G182" s="11"/>
      <c r="H182" s="11"/>
      <c r="I182" s="11"/>
      <c r="J182" s="11"/>
      <c r="K182" s="11"/>
    </row>
    <row r="183" spans="1:11">
      <c r="A183" s="6"/>
      <c r="B183" s="11"/>
      <c r="C183" s="11"/>
      <c r="D183" s="11"/>
      <c r="E183" s="11"/>
      <c r="F183" s="11"/>
      <c r="G183" s="11"/>
      <c r="H183" s="11"/>
      <c r="I183" s="11"/>
      <c r="J183" s="11"/>
      <c r="K183" s="11"/>
    </row>
    <row r="184" spans="1:11">
      <c r="A184" s="6"/>
      <c r="B184" s="11"/>
      <c r="C184" s="11"/>
      <c r="D184" s="11"/>
      <c r="E184" s="11"/>
      <c r="F184" s="11"/>
      <c r="G184" s="11"/>
      <c r="H184" s="11"/>
      <c r="I184" s="11"/>
      <c r="J184" s="11"/>
      <c r="K184" s="11"/>
    </row>
    <row r="185" spans="1:11">
      <c r="A185" s="6"/>
      <c r="B185" s="11"/>
      <c r="C185" s="11"/>
      <c r="D185" s="11"/>
      <c r="E185" s="11"/>
      <c r="F185" s="11"/>
      <c r="G185" s="11"/>
      <c r="H185" s="11"/>
      <c r="I185" s="11"/>
      <c r="J185" s="11"/>
      <c r="K185" s="11"/>
    </row>
    <row r="186" spans="1:11">
      <c r="A186" s="6"/>
      <c r="B186" s="11"/>
      <c r="C186" s="11"/>
      <c r="D186" s="11"/>
      <c r="E186" s="11"/>
      <c r="F186" s="11"/>
      <c r="G186" s="11"/>
      <c r="H186" s="11"/>
      <c r="I186" s="11"/>
      <c r="J186" s="11"/>
      <c r="K186" s="11"/>
    </row>
    <row r="187" spans="1:11">
      <c r="A187" s="6"/>
      <c r="B187" s="11"/>
      <c r="C187" s="11"/>
      <c r="D187" s="11"/>
      <c r="E187" s="11"/>
      <c r="F187" s="11"/>
      <c r="G187" s="11"/>
      <c r="H187" s="11"/>
      <c r="I187" s="11"/>
      <c r="J187" s="11"/>
      <c r="K187" s="11"/>
    </row>
    <row r="188" spans="1:11">
      <c r="A188" s="6"/>
      <c r="B188" s="11"/>
      <c r="C188" s="11"/>
      <c r="D188" s="11"/>
      <c r="E188" s="11"/>
      <c r="F188" s="11"/>
      <c r="G188" s="11"/>
      <c r="H188" s="11"/>
      <c r="I188" s="11"/>
      <c r="J188" s="11"/>
      <c r="K188" s="11"/>
    </row>
    <row r="189" spans="1:11">
      <c r="A189" s="6"/>
      <c r="B189" s="11"/>
      <c r="C189" s="11"/>
      <c r="D189" s="11"/>
      <c r="E189" s="11"/>
      <c r="F189" s="11"/>
      <c r="G189" s="11"/>
      <c r="H189" s="11"/>
      <c r="I189" s="11"/>
      <c r="J189" s="11"/>
      <c r="K189" s="11"/>
    </row>
    <row r="190" spans="1:11">
      <c r="A190" s="6"/>
      <c r="B190" s="11"/>
      <c r="C190" s="11"/>
      <c r="D190" s="11"/>
      <c r="E190" s="11"/>
      <c r="F190" s="11"/>
      <c r="G190" s="11"/>
      <c r="H190" s="11"/>
      <c r="I190" s="11"/>
      <c r="J190" s="11"/>
      <c r="K190" s="11"/>
    </row>
    <row r="191" spans="1:11">
      <c r="A191" s="6"/>
      <c r="B191" s="11"/>
      <c r="C191" s="11"/>
      <c r="D191" s="11"/>
      <c r="E191" s="11"/>
      <c r="F191" s="11"/>
      <c r="G191" s="11"/>
      <c r="H191" s="11"/>
      <c r="I191" s="11"/>
      <c r="J191" s="11"/>
      <c r="K191" s="11"/>
    </row>
    <row r="192" spans="1:11">
      <c r="A192" s="6"/>
      <c r="B192" s="11"/>
      <c r="C192" s="11"/>
      <c r="D192" s="11"/>
      <c r="E192" s="11"/>
      <c r="F192" s="11"/>
      <c r="G192" s="11"/>
      <c r="H192" s="11"/>
      <c r="I192" s="11"/>
      <c r="J192" s="11"/>
      <c r="K192" s="11"/>
    </row>
    <row r="193" spans="1:11">
      <c r="A193" s="6"/>
      <c r="B193" s="11"/>
      <c r="C193" s="11"/>
      <c r="D193" s="11"/>
      <c r="E193" s="11"/>
      <c r="F193" s="11"/>
      <c r="G193" s="11"/>
      <c r="H193" s="11"/>
      <c r="I193" s="11"/>
      <c r="J193" s="11"/>
      <c r="K193" s="11"/>
    </row>
    <row r="194" spans="1:11">
      <c r="A194" s="6"/>
      <c r="B194" s="11"/>
      <c r="C194" s="11"/>
      <c r="D194" s="11"/>
      <c r="E194" s="11"/>
      <c r="F194" s="11"/>
      <c r="G194" s="11"/>
      <c r="H194" s="11"/>
      <c r="I194" s="11"/>
      <c r="J194" s="11"/>
      <c r="K194" s="11"/>
    </row>
    <row r="195" spans="1:11">
      <c r="A195" s="6"/>
      <c r="B195" s="11"/>
      <c r="C195" s="11"/>
      <c r="D195" s="11"/>
      <c r="E195" s="11"/>
      <c r="F195" s="11"/>
      <c r="G195" s="11"/>
      <c r="H195" s="11"/>
      <c r="I195" s="11"/>
      <c r="J195" s="11"/>
      <c r="K195" s="11"/>
    </row>
    <row r="196" spans="1:11">
      <c r="A196" s="6"/>
      <c r="B196" s="11"/>
      <c r="C196" s="11"/>
      <c r="D196" s="11"/>
      <c r="E196" s="11"/>
      <c r="F196" s="11"/>
      <c r="G196" s="11"/>
      <c r="H196" s="11"/>
      <c r="I196" s="11"/>
      <c r="J196" s="11"/>
      <c r="K196" s="11"/>
    </row>
    <row r="197" spans="1:11">
      <c r="A197" s="6"/>
      <c r="B197" s="11"/>
      <c r="C197" s="11"/>
      <c r="D197" s="11"/>
      <c r="E197" s="11"/>
      <c r="F197" s="11"/>
      <c r="G197" s="11"/>
      <c r="H197" s="11"/>
      <c r="I197" s="11"/>
      <c r="J197" s="11"/>
      <c r="K197" s="11"/>
    </row>
    <row r="198" spans="1:11">
      <c r="A198" s="6"/>
      <c r="B198" s="11"/>
      <c r="C198" s="11"/>
      <c r="D198" s="11"/>
      <c r="E198" s="11"/>
      <c r="F198" s="11"/>
      <c r="G198" s="11"/>
      <c r="H198" s="11"/>
      <c r="I198" s="11"/>
      <c r="J198" s="11"/>
      <c r="K198" s="11"/>
    </row>
    <row r="199" spans="1:11">
      <c r="A199" s="6"/>
      <c r="B199" s="11"/>
      <c r="C199" s="11"/>
      <c r="D199" s="11"/>
      <c r="E199" s="11"/>
      <c r="F199" s="11"/>
      <c r="G199" s="11"/>
      <c r="H199" s="11"/>
      <c r="I199" s="11"/>
      <c r="J199" s="11"/>
      <c r="K199" s="11"/>
    </row>
    <row r="200" spans="1:11">
      <c r="A200" s="6"/>
      <c r="B200" s="11"/>
      <c r="C200" s="11"/>
      <c r="D200" s="11"/>
      <c r="E200" s="11"/>
      <c r="F200" s="11"/>
      <c r="G200" s="11"/>
      <c r="H200" s="11"/>
      <c r="I200" s="11"/>
      <c r="J200" s="11"/>
      <c r="K200" s="11"/>
    </row>
    <row r="201" spans="1:11">
      <c r="A201" s="6"/>
      <c r="B201" s="11"/>
      <c r="C201" s="11"/>
      <c r="D201" s="11"/>
      <c r="E201" s="11"/>
      <c r="F201" s="11"/>
      <c r="G201" s="11"/>
      <c r="H201" s="11"/>
      <c r="I201" s="11"/>
      <c r="J201" s="11"/>
      <c r="K201" s="11"/>
    </row>
    <row r="202" spans="1:11">
      <c r="A202" s="6"/>
      <c r="B202" s="11"/>
      <c r="C202" s="11"/>
      <c r="D202" s="11"/>
      <c r="E202" s="11"/>
      <c r="F202" s="11"/>
      <c r="G202" s="11"/>
      <c r="H202" s="11"/>
      <c r="I202" s="11"/>
      <c r="J202" s="11"/>
      <c r="K202" s="11"/>
    </row>
    <row r="203" spans="1:11">
      <c r="A203" s="6"/>
      <c r="B203" s="11"/>
      <c r="C203" s="11"/>
      <c r="D203" s="11"/>
      <c r="E203" s="11"/>
      <c r="F203" s="11"/>
      <c r="G203" s="11"/>
      <c r="H203" s="11"/>
      <c r="I203" s="11"/>
      <c r="J203" s="11"/>
      <c r="K203" s="11"/>
    </row>
    <row r="204" spans="1:11">
      <c r="A204" s="6"/>
      <c r="B204" s="11"/>
      <c r="C204" s="11"/>
      <c r="D204" s="11"/>
      <c r="E204" s="11"/>
      <c r="F204" s="11"/>
      <c r="G204" s="11"/>
      <c r="H204" s="11"/>
      <c r="I204" s="11"/>
      <c r="J204" s="11"/>
      <c r="K204" s="11"/>
    </row>
    <row r="205" spans="1:11">
      <c r="A205" s="6"/>
      <c r="B205" s="11"/>
      <c r="C205" s="11"/>
      <c r="D205" s="11"/>
      <c r="E205" s="11"/>
      <c r="F205" s="11"/>
      <c r="G205" s="11"/>
      <c r="H205" s="11"/>
      <c r="I205" s="11"/>
      <c r="J205" s="11"/>
      <c r="K205" s="11"/>
    </row>
    <row r="206" spans="1:11">
      <c r="A206" s="6"/>
      <c r="B206" s="11"/>
      <c r="C206" s="11"/>
      <c r="D206" s="11"/>
      <c r="E206" s="11"/>
      <c r="F206" s="11"/>
      <c r="G206" s="11"/>
      <c r="H206" s="11"/>
      <c r="I206" s="11"/>
      <c r="J206" s="11"/>
      <c r="K206" s="11"/>
    </row>
    <row r="207" spans="1:11">
      <c r="A207" s="6"/>
      <c r="B207" s="11"/>
      <c r="C207" s="11"/>
      <c r="D207" s="11"/>
      <c r="E207" s="11"/>
      <c r="F207" s="11"/>
      <c r="G207" s="11"/>
      <c r="H207" s="11"/>
      <c r="I207" s="11"/>
      <c r="J207" s="11"/>
      <c r="K207" s="11"/>
    </row>
    <row r="208" spans="1:11">
      <c r="A208" s="6"/>
      <c r="B208" s="11"/>
      <c r="C208" s="11"/>
      <c r="D208" s="11"/>
      <c r="E208" s="11"/>
      <c r="F208" s="11"/>
      <c r="G208" s="11"/>
      <c r="H208" s="11"/>
      <c r="I208" s="11"/>
      <c r="J208" s="11"/>
      <c r="K208" s="11"/>
    </row>
    <row r="209" spans="1:11">
      <c r="A209" s="6"/>
      <c r="B209" s="11"/>
      <c r="C209" s="11"/>
      <c r="D209" s="11"/>
      <c r="E209" s="11"/>
      <c r="F209" s="11"/>
      <c r="G209" s="11"/>
      <c r="H209" s="11"/>
      <c r="I209" s="11"/>
      <c r="J209" s="11"/>
      <c r="K209" s="11"/>
    </row>
    <row r="210" spans="1:11">
      <c r="A210" s="6"/>
      <c r="B210" s="11"/>
      <c r="C210" s="11"/>
      <c r="D210" s="11"/>
      <c r="E210" s="11"/>
      <c r="F210" s="11"/>
      <c r="G210" s="11"/>
      <c r="H210" s="11"/>
      <c r="I210" s="11"/>
      <c r="J210" s="11"/>
      <c r="K210" s="11"/>
    </row>
    <row r="211" spans="1:11">
      <c r="A211" s="6"/>
      <c r="B211" s="11"/>
      <c r="C211" s="11"/>
      <c r="D211" s="11"/>
      <c r="E211" s="11"/>
      <c r="F211" s="11"/>
      <c r="G211" s="11"/>
      <c r="H211" s="11"/>
      <c r="I211" s="11"/>
      <c r="J211" s="11"/>
      <c r="K211" s="11"/>
    </row>
    <row r="212" spans="1:11">
      <c r="A212" s="6"/>
      <c r="B212" s="11"/>
      <c r="C212" s="11"/>
      <c r="D212" s="11"/>
      <c r="E212" s="11"/>
      <c r="F212" s="11"/>
      <c r="G212" s="11"/>
      <c r="H212" s="11"/>
      <c r="I212" s="11"/>
      <c r="J212" s="11"/>
      <c r="K212" s="11"/>
    </row>
    <row r="213" spans="1:11">
      <c r="A213" s="6"/>
      <c r="B213" s="11"/>
      <c r="C213" s="11"/>
      <c r="D213" s="11"/>
      <c r="E213" s="11"/>
      <c r="F213" s="11"/>
      <c r="G213" s="11"/>
      <c r="H213" s="11"/>
      <c r="I213" s="11"/>
      <c r="J213" s="11"/>
      <c r="K213" s="11"/>
    </row>
    <row r="214" spans="1:11">
      <c r="A214" s="6"/>
      <c r="B214" s="11"/>
      <c r="C214" s="11"/>
      <c r="D214" s="11"/>
      <c r="E214" s="11"/>
      <c r="F214" s="11"/>
      <c r="G214" s="11"/>
      <c r="H214" s="11"/>
      <c r="I214" s="11"/>
      <c r="J214" s="11"/>
      <c r="K214" s="11"/>
    </row>
    <row r="215" spans="1:11">
      <c r="A215" s="6"/>
      <c r="B215" s="11"/>
      <c r="C215" s="11"/>
      <c r="D215" s="11"/>
      <c r="E215" s="11"/>
      <c r="F215" s="11"/>
      <c r="G215" s="11"/>
      <c r="H215" s="11"/>
      <c r="I215" s="11"/>
      <c r="J215" s="11"/>
      <c r="K215" s="11"/>
    </row>
    <row r="216" spans="1:11">
      <c r="A216" s="6"/>
      <c r="B216" s="11"/>
      <c r="C216" s="11"/>
      <c r="D216" s="11"/>
      <c r="E216" s="11"/>
      <c r="F216" s="11"/>
      <c r="G216" s="11"/>
      <c r="H216" s="11"/>
      <c r="I216" s="11"/>
      <c r="J216" s="11"/>
      <c r="K216" s="11"/>
    </row>
    <row r="217" spans="1:11">
      <c r="A217" s="6"/>
      <c r="B217" s="11"/>
      <c r="C217" s="11"/>
      <c r="D217" s="11"/>
      <c r="E217" s="11"/>
      <c r="F217" s="11"/>
      <c r="G217" s="11"/>
      <c r="H217" s="11"/>
      <c r="I217" s="11"/>
      <c r="J217" s="11"/>
      <c r="K217" s="11"/>
    </row>
    <row r="218" spans="1:11">
      <c r="A218" s="6"/>
      <c r="B218" s="11"/>
      <c r="C218" s="11"/>
      <c r="D218" s="11"/>
      <c r="E218" s="11"/>
      <c r="F218" s="11"/>
      <c r="G218" s="11"/>
      <c r="H218" s="11"/>
      <c r="I218" s="11"/>
      <c r="J218" s="11"/>
      <c r="K218" s="11"/>
    </row>
    <row r="219" spans="1:11">
      <c r="A219" s="6"/>
      <c r="B219" s="11"/>
      <c r="C219" s="11"/>
      <c r="D219" s="11"/>
      <c r="E219" s="11"/>
      <c r="F219" s="11"/>
      <c r="G219" s="11"/>
      <c r="H219" s="11"/>
      <c r="I219" s="11"/>
      <c r="J219" s="11"/>
      <c r="K219" s="11"/>
    </row>
    <row r="220" spans="1:11">
      <c r="A220" s="6"/>
      <c r="B220" s="11"/>
      <c r="C220" s="11"/>
      <c r="D220" s="11"/>
      <c r="E220" s="11"/>
      <c r="F220" s="11"/>
      <c r="G220" s="11"/>
      <c r="H220" s="11"/>
      <c r="I220" s="11"/>
      <c r="J220" s="11"/>
      <c r="K220" s="11"/>
    </row>
    <row r="221" spans="1:11">
      <c r="A221" s="6"/>
      <c r="B221" s="11"/>
      <c r="C221" s="11"/>
      <c r="D221" s="11"/>
      <c r="E221" s="11"/>
      <c r="F221" s="11"/>
      <c r="G221" s="11"/>
      <c r="H221" s="11"/>
      <c r="I221" s="11"/>
      <c r="J221" s="11"/>
      <c r="K221" s="11"/>
    </row>
    <row r="222" spans="1:11">
      <c r="A222" s="6"/>
      <c r="B222" s="11"/>
      <c r="C222" s="11"/>
      <c r="D222" s="11"/>
      <c r="E222" s="11"/>
      <c r="F222" s="11"/>
      <c r="G222" s="11"/>
      <c r="H222" s="11"/>
      <c r="I222" s="11"/>
      <c r="J222" s="11"/>
      <c r="K222" s="11"/>
    </row>
    <row r="223" spans="1:11">
      <c r="A223" s="6"/>
      <c r="B223" s="11"/>
      <c r="C223" s="11"/>
      <c r="D223" s="11"/>
      <c r="E223" s="11"/>
      <c r="F223" s="11"/>
      <c r="G223" s="11"/>
      <c r="H223" s="11"/>
      <c r="I223" s="11"/>
      <c r="J223" s="11"/>
      <c r="K223" s="11"/>
    </row>
    <row r="224" spans="1:11">
      <c r="A224" s="6"/>
      <c r="B224" s="11"/>
      <c r="C224" s="11"/>
      <c r="D224" s="11"/>
      <c r="E224" s="11"/>
      <c r="F224" s="11"/>
      <c r="G224" s="11"/>
      <c r="H224" s="11"/>
      <c r="I224" s="11"/>
      <c r="J224" s="11"/>
      <c r="K224" s="11"/>
    </row>
    <row r="225" spans="1:11">
      <c r="A225" s="6"/>
      <c r="B225" s="11"/>
      <c r="C225" s="11"/>
      <c r="D225" s="11"/>
      <c r="E225" s="11"/>
      <c r="F225" s="11"/>
      <c r="G225" s="11"/>
      <c r="H225" s="11"/>
      <c r="I225" s="11"/>
      <c r="J225" s="11"/>
      <c r="K225" s="11"/>
    </row>
    <row r="226" spans="1:11">
      <c r="A226" s="6"/>
      <c r="B226" s="11"/>
      <c r="C226" s="11"/>
      <c r="D226" s="11"/>
      <c r="E226" s="11"/>
      <c r="F226" s="11"/>
      <c r="G226" s="11"/>
      <c r="H226" s="11"/>
      <c r="I226" s="11"/>
      <c r="J226" s="11"/>
      <c r="K226" s="11"/>
    </row>
    <row r="227" spans="1:11">
      <c r="A227" s="6"/>
      <c r="B227" s="11"/>
      <c r="C227" s="11"/>
      <c r="D227" s="11"/>
      <c r="E227" s="11"/>
      <c r="F227" s="11"/>
      <c r="G227" s="11"/>
      <c r="H227" s="11"/>
      <c r="I227" s="11"/>
      <c r="J227" s="11"/>
      <c r="K227" s="11"/>
    </row>
    <row r="228" spans="1:11">
      <c r="A228" s="6"/>
      <c r="B228" s="11"/>
      <c r="C228" s="11"/>
      <c r="D228" s="11"/>
      <c r="E228" s="11"/>
      <c r="F228" s="11"/>
      <c r="G228" s="11"/>
      <c r="H228" s="11"/>
      <c r="I228" s="11"/>
      <c r="J228" s="11"/>
      <c r="K228" s="11"/>
    </row>
    <row r="229" spans="1:11">
      <c r="A229" s="6"/>
      <c r="B229" s="11"/>
      <c r="C229" s="11"/>
      <c r="D229" s="11"/>
      <c r="E229" s="11"/>
      <c r="F229" s="11"/>
      <c r="G229" s="11"/>
      <c r="H229" s="11"/>
      <c r="I229" s="11"/>
      <c r="J229" s="11"/>
      <c r="K229" s="11"/>
    </row>
    <row r="230" spans="1:11">
      <c r="A230" s="6"/>
      <c r="B230" s="11"/>
      <c r="C230" s="11"/>
      <c r="D230" s="11"/>
      <c r="E230" s="11"/>
      <c r="F230" s="11"/>
      <c r="G230" s="11"/>
      <c r="H230" s="11"/>
      <c r="I230" s="11"/>
      <c r="J230" s="11"/>
      <c r="K230" s="11"/>
    </row>
    <row r="231" spans="1:11">
      <c r="A231" s="6"/>
      <c r="B231" s="11"/>
      <c r="C231" s="11"/>
      <c r="D231" s="11"/>
      <c r="E231" s="11"/>
      <c r="F231" s="11"/>
      <c r="G231" s="11"/>
      <c r="H231" s="11"/>
      <c r="I231" s="11"/>
      <c r="J231" s="11"/>
      <c r="K231" s="11"/>
    </row>
    <row r="232" spans="1:11">
      <c r="A232" s="6"/>
      <c r="B232" s="11"/>
      <c r="C232" s="11"/>
      <c r="D232" s="11"/>
      <c r="E232" s="11"/>
      <c r="F232" s="11"/>
      <c r="G232" s="11"/>
      <c r="H232" s="11"/>
      <c r="I232" s="11"/>
      <c r="J232" s="11"/>
      <c r="K232" s="11"/>
    </row>
    <row r="233" spans="1:11">
      <c r="A233" s="6"/>
      <c r="B233" s="11"/>
      <c r="C233" s="11"/>
      <c r="D233" s="11"/>
      <c r="E233" s="11"/>
      <c r="F233" s="11"/>
      <c r="G233" s="11"/>
      <c r="H233" s="11"/>
      <c r="I233" s="11"/>
      <c r="J233" s="11"/>
      <c r="K233" s="11"/>
    </row>
    <row r="234" spans="1:11">
      <c r="A234" s="6"/>
      <c r="B234" s="11"/>
      <c r="C234" s="11"/>
      <c r="D234" s="11"/>
      <c r="E234" s="11"/>
      <c r="F234" s="11"/>
      <c r="G234" s="11"/>
      <c r="H234" s="11"/>
      <c r="I234" s="11"/>
      <c r="J234" s="11"/>
      <c r="K234" s="11"/>
    </row>
    <row r="235" spans="1:11">
      <c r="A235" s="6"/>
      <c r="B235" s="11"/>
      <c r="C235" s="11"/>
      <c r="D235" s="11"/>
      <c r="E235" s="11"/>
      <c r="F235" s="11"/>
      <c r="G235" s="11"/>
      <c r="H235" s="11"/>
      <c r="I235" s="11"/>
      <c r="J235" s="11"/>
      <c r="K235" s="11"/>
    </row>
    <row r="236" spans="1:11">
      <c r="A236" s="6"/>
      <c r="B236" s="11"/>
      <c r="C236" s="11"/>
      <c r="D236" s="11"/>
      <c r="E236" s="11"/>
      <c r="F236" s="11"/>
      <c r="G236" s="11"/>
      <c r="H236" s="11"/>
      <c r="I236" s="11"/>
      <c r="J236" s="11"/>
      <c r="K236" s="11"/>
    </row>
    <row r="237" spans="1:11">
      <c r="A237" s="6"/>
      <c r="B237" s="11"/>
      <c r="C237" s="11"/>
      <c r="D237" s="11"/>
      <c r="E237" s="11"/>
      <c r="F237" s="11"/>
      <c r="G237" s="11"/>
      <c r="H237" s="11"/>
      <c r="I237" s="11"/>
      <c r="J237" s="11"/>
      <c r="K237" s="11"/>
    </row>
    <row r="238" spans="1:11">
      <c r="A238" s="6"/>
      <c r="B238" s="11"/>
      <c r="C238" s="11"/>
      <c r="D238" s="11"/>
      <c r="E238" s="11"/>
      <c r="F238" s="11"/>
      <c r="G238" s="11"/>
      <c r="H238" s="11"/>
      <c r="I238" s="11"/>
      <c r="J238" s="11"/>
      <c r="K238" s="11"/>
    </row>
    <row r="239" spans="1:11">
      <c r="A239" s="6"/>
      <c r="B239" s="11"/>
      <c r="C239" s="11"/>
      <c r="D239" s="11"/>
      <c r="E239" s="11"/>
      <c r="F239" s="11"/>
      <c r="G239" s="11"/>
      <c r="H239" s="11"/>
      <c r="I239" s="11"/>
      <c r="J239" s="11"/>
      <c r="K239" s="11"/>
    </row>
    <row r="240" spans="1:11">
      <c r="A240" s="6"/>
      <c r="B240" s="11"/>
      <c r="C240" s="11"/>
      <c r="D240" s="11"/>
      <c r="E240" s="11"/>
      <c r="F240" s="11"/>
      <c r="G240" s="11"/>
      <c r="H240" s="11"/>
      <c r="I240" s="11"/>
      <c r="J240" s="11"/>
      <c r="K240" s="11"/>
    </row>
    <row r="241" spans="1:11">
      <c r="A241" s="6"/>
      <c r="B241" s="11"/>
      <c r="C241" s="11"/>
      <c r="D241" s="11"/>
      <c r="E241" s="11"/>
      <c r="F241" s="11"/>
      <c r="G241" s="11"/>
      <c r="H241" s="11"/>
      <c r="I241" s="11"/>
      <c r="J241" s="11"/>
      <c r="K241" s="11"/>
    </row>
    <row r="242" spans="1:11">
      <c r="A242" s="6"/>
      <c r="B242" s="11"/>
      <c r="C242" s="11"/>
      <c r="D242" s="11"/>
      <c r="E242" s="11"/>
      <c r="F242" s="11"/>
      <c r="G242" s="11"/>
      <c r="H242" s="11"/>
      <c r="I242" s="11"/>
      <c r="J242" s="11"/>
      <c r="K242" s="11"/>
    </row>
    <row r="243" spans="1:11">
      <c r="A243" s="6"/>
      <c r="B243" s="11"/>
      <c r="C243" s="11"/>
      <c r="D243" s="11"/>
      <c r="E243" s="11"/>
      <c r="F243" s="11"/>
      <c r="G243" s="11"/>
      <c r="H243" s="11"/>
      <c r="I243" s="11"/>
      <c r="J243" s="11"/>
      <c r="K243" s="11"/>
    </row>
    <row r="244" spans="1:11">
      <c r="A244" s="6"/>
      <c r="B244" s="11"/>
      <c r="C244" s="11"/>
      <c r="D244" s="11"/>
      <c r="E244" s="11"/>
      <c r="F244" s="11"/>
      <c r="G244" s="11"/>
      <c r="H244" s="11"/>
      <c r="I244" s="11"/>
      <c r="J244" s="11"/>
      <c r="K244" s="11"/>
    </row>
    <row r="245" spans="1:11">
      <c r="A245" s="6"/>
      <c r="B245" s="11"/>
      <c r="C245" s="11"/>
      <c r="D245" s="11"/>
      <c r="E245" s="11"/>
      <c r="F245" s="11"/>
      <c r="G245" s="11"/>
      <c r="H245" s="11"/>
      <c r="I245" s="11"/>
      <c r="J245" s="11"/>
      <c r="K245" s="11"/>
    </row>
    <row r="246" spans="1:11">
      <c r="A246" s="6"/>
      <c r="B246" s="11"/>
      <c r="C246" s="11"/>
      <c r="D246" s="11"/>
      <c r="E246" s="11"/>
      <c r="F246" s="11"/>
      <c r="G246" s="11"/>
      <c r="H246" s="11"/>
      <c r="I246" s="11"/>
      <c r="J246" s="11"/>
      <c r="K246" s="11"/>
    </row>
    <row r="247" spans="1:11">
      <c r="A247" s="6"/>
      <c r="B247" s="11"/>
      <c r="C247" s="11"/>
      <c r="D247" s="11"/>
      <c r="E247" s="11"/>
      <c r="F247" s="11"/>
      <c r="G247" s="11"/>
      <c r="H247" s="11"/>
      <c r="I247" s="11"/>
      <c r="J247" s="11"/>
      <c r="K247" s="11"/>
    </row>
    <row r="248" spans="1:11">
      <c r="A248" s="6"/>
      <c r="B248" s="11"/>
      <c r="C248" s="11"/>
      <c r="D248" s="11"/>
      <c r="E248" s="11"/>
      <c r="F248" s="11"/>
      <c r="G248" s="11"/>
      <c r="H248" s="11"/>
      <c r="I248" s="11"/>
      <c r="J248" s="11"/>
      <c r="K248" s="11"/>
    </row>
    <row r="249" spans="1:11">
      <c r="A249" s="6"/>
      <c r="B249" s="11"/>
      <c r="C249" s="11"/>
      <c r="D249" s="11"/>
      <c r="E249" s="11"/>
      <c r="F249" s="11"/>
      <c r="G249" s="11"/>
      <c r="H249" s="11"/>
      <c r="I249" s="11"/>
      <c r="J249" s="11"/>
      <c r="K249" s="11"/>
    </row>
    <row r="250" spans="1:11">
      <c r="A250" s="6"/>
      <c r="B250" s="11"/>
      <c r="C250" s="11"/>
      <c r="D250" s="11"/>
      <c r="E250" s="11"/>
      <c r="F250" s="11"/>
      <c r="G250" s="11"/>
      <c r="H250" s="11"/>
      <c r="I250" s="11"/>
      <c r="J250" s="11"/>
      <c r="K250" s="11"/>
    </row>
    <row r="251" spans="1:11">
      <c r="A251" s="6"/>
      <c r="B251" s="11"/>
      <c r="C251" s="11"/>
      <c r="D251" s="11"/>
      <c r="E251" s="11"/>
      <c r="F251" s="11"/>
      <c r="G251" s="11"/>
      <c r="H251" s="11"/>
      <c r="I251" s="11"/>
      <c r="J251" s="11"/>
      <c r="K251" s="11"/>
    </row>
    <row r="252" spans="1:11">
      <c r="A252" s="6"/>
      <c r="B252" s="11"/>
      <c r="C252" s="11"/>
      <c r="D252" s="11"/>
      <c r="E252" s="11"/>
      <c r="F252" s="11"/>
      <c r="G252" s="11"/>
      <c r="H252" s="11"/>
      <c r="I252" s="11"/>
      <c r="J252" s="11"/>
      <c r="K252" s="11"/>
    </row>
    <row r="253" spans="1:11">
      <c r="A253" s="6"/>
      <c r="B253" s="11"/>
      <c r="C253" s="11"/>
      <c r="D253" s="11"/>
      <c r="E253" s="11"/>
      <c r="F253" s="11"/>
      <c r="G253" s="11"/>
      <c r="H253" s="11"/>
      <c r="I253" s="11"/>
      <c r="J253" s="11"/>
      <c r="K253" s="11"/>
    </row>
    <row r="254" spans="1:11">
      <c r="A254" s="6"/>
      <c r="B254" s="11"/>
      <c r="C254" s="11"/>
      <c r="D254" s="11"/>
      <c r="E254" s="11"/>
      <c r="F254" s="11"/>
      <c r="G254" s="11"/>
      <c r="H254" s="11"/>
      <c r="I254" s="11"/>
      <c r="J254" s="11"/>
      <c r="K254" s="11"/>
    </row>
    <row r="255" spans="1:11">
      <c r="A255" s="6"/>
      <c r="B255" s="11"/>
      <c r="C255" s="11"/>
      <c r="D255" s="11"/>
      <c r="E255" s="11"/>
      <c r="F255" s="11"/>
      <c r="G255" s="11"/>
      <c r="H255" s="11"/>
      <c r="I255" s="11"/>
      <c r="J255" s="11"/>
      <c r="K255" s="11"/>
    </row>
    <row r="256" spans="1:11">
      <c r="A256" s="6"/>
      <c r="B256" s="11"/>
      <c r="C256" s="11"/>
      <c r="D256" s="11"/>
      <c r="E256" s="11"/>
      <c r="F256" s="11"/>
      <c r="G256" s="11"/>
      <c r="H256" s="11"/>
      <c r="I256" s="11"/>
      <c r="J256" s="11"/>
      <c r="K256" s="11"/>
    </row>
    <row r="257" spans="1:11">
      <c r="A257" s="6"/>
      <c r="B257" s="11"/>
      <c r="C257" s="11"/>
      <c r="D257" s="11"/>
      <c r="E257" s="11"/>
      <c r="F257" s="11"/>
      <c r="G257" s="11"/>
      <c r="H257" s="11"/>
      <c r="I257" s="11"/>
      <c r="J257" s="11"/>
      <c r="K257" s="11"/>
    </row>
    <row r="258" spans="1:11">
      <c r="A258" s="6"/>
      <c r="B258" s="11"/>
      <c r="C258" s="11"/>
      <c r="D258" s="11"/>
      <c r="E258" s="11"/>
      <c r="F258" s="11"/>
      <c r="G258" s="11"/>
      <c r="H258" s="11"/>
      <c r="I258" s="11"/>
      <c r="J258" s="11"/>
      <c r="K258" s="11"/>
    </row>
    <row r="259" spans="1:11">
      <c r="A259" s="6"/>
      <c r="B259" s="11"/>
      <c r="C259" s="11"/>
      <c r="D259" s="11"/>
      <c r="E259" s="11"/>
      <c r="F259" s="11"/>
      <c r="G259" s="11"/>
      <c r="H259" s="11"/>
      <c r="I259" s="11"/>
      <c r="J259" s="11"/>
      <c r="K259" s="11"/>
    </row>
    <row r="260" spans="1:11">
      <c r="A260" s="6"/>
      <c r="B260" s="11"/>
      <c r="C260" s="11"/>
      <c r="D260" s="11"/>
      <c r="E260" s="11"/>
      <c r="F260" s="11"/>
      <c r="G260" s="11"/>
      <c r="H260" s="11"/>
      <c r="I260" s="11"/>
      <c r="J260" s="11"/>
      <c r="K260" s="11"/>
    </row>
    <row r="261" spans="1:11">
      <c r="A261" s="6"/>
      <c r="B261" s="11"/>
      <c r="C261" s="11"/>
      <c r="D261" s="11"/>
      <c r="E261" s="11"/>
      <c r="F261" s="11"/>
      <c r="G261" s="11"/>
      <c r="H261" s="11"/>
      <c r="I261" s="11"/>
      <c r="J261" s="11"/>
      <c r="K261" s="11"/>
    </row>
    <row r="262" spans="1:11">
      <c r="A262" s="6"/>
      <c r="B262" s="11"/>
      <c r="C262" s="11"/>
      <c r="D262" s="11"/>
      <c r="E262" s="11"/>
      <c r="F262" s="11"/>
      <c r="G262" s="11"/>
      <c r="H262" s="11"/>
      <c r="I262" s="11"/>
      <c r="J262" s="11"/>
      <c r="K262" s="11"/>
    </row>
    <row r="263" spans="1:11">
      <c r="A263" s="6"/>
      <c r="B263" s="11"/>
      <c r="C263" s="11"/>
      <c r="D263" s="11"/>
      <c r="E263" s="11"/>
      <c r="F263" s="11"/>
      <c r="G263" s="11"/>
      <c r="H263" s="11"/>
      <c r="I263" s="11"/>
      <c r="J263" s="11"/>
      <c r="K263" s="11"/>
    </row>
    <row r="264" spans="1:11">
      <c r="A264" s="6"/>
      <c r="B264" s="11"/>
      <c r="C264" s="11"/>
      <c r="D264" s="11"/>
      <c r="E264" s="11"/>
      <c r="F264" s="11"/>
      <c r="G264" s="11"/>
      <c r="H264" s="11"/>
      <c r="I264" s="11"/>
      <c r="J264" s="11"/>
      <c r="K264" s="11"/>
    </row>
    <row r="265" spans="1:11">
      <c r="A265" s="6"/>
      <c r="B265" s="11"/>
      <c r="C265" s="11"/>
      <c r="D265" s="11"/>
      <c r="E265" s="11"/>
      <c r="F265" s="11"/>
      <c r="G265" s="11"/>
      <c r="H265" s="11"/>
      <c r="I265" s="11"/>
      <c r="J265" s="11"/>
      <c r="K265" s="11"/>
    </row>
    <row r="266" spans="1:11">
      <c r="A266" s="6"/>
      <c r="B266" s="11"/>
      <c r="C266" s="11"/>
      <c r="D266" s="11"/>
      <c r="E266" s="11"/>
      <c r="F266" s="11"/>
      <c r="G266" s="11"/>
      <c r="H266" s="11"/>
      <c r="I266" s="11"/>
      <c r="J266" s="11"/>
      <c r="K266" s="11"/>
    </row>
    <row r="267" spans="1:11">
      <c r="A267" s="6"/>
      <c r="B267" s="11"/>
      <c r="C267" s="11"/>
      <c r="D267" s="11"/>
      <c r="E267" s="11"/>
      <c r="F267" s="11"/>
      <c r="G267" s="11"/>
      <c r="H267" s="11"/>
      <c r="I267" s="11"/>
      <c r="J267" s="11"/>
      <c r="K267" s="11"/>
    </row>
    <row r="268" spans="1:11">
      <c r="A268" s="6"/>
      <c r="B268" s="11"/>
      <c r="C268" s="11"/>
      <c r="D268" s="11"/>
      <c r="E268" s="11"/>
      <c r="F268" s="11"/>
      <c r="G268" s="11"/>
      <c r="H268" s="11"/>
      <c r="I268" s="11"/>
      <c r="J268" s="11"/>
      <c r="K268" s="11"/>
    </row>
    <row r="269" spans="1:11">
      <c r="A269" s="6"/>
      <c r="B269" s="11"/>
      <c r="C269" s="11"/>
      <c r="D269" s="11"/>
      <c r="E269" s="11"/>
      <c r="F269" s="11"/>
      <c r="G269" s="11"/>
      <c r="H269" s="11"/>
      <c r="I269" s="11"/>
      <c r="J269" s="11"/>
      <c r="K269" s="11"/>
    </row>
    <row r="270" spans="1:11">
      <c r="A270" s="6"/>
      <c r="B270" s="11"/>
      <c r="C270" s="11"/>
      <c r="D270" s="11"/>
      <c r="E270" s="11"/>
      <c r="F270" s="11"/>
      <c r="G270" s="11"/>
      <c r="H270" s="11"/>
      <c r="I270" s="11"/>
      <c r="J270" s="11"/>
      <c r="K270" s="11"/>
    </row>
    <row r="271" spans="1:11">
      <c r="A271" s="6"/>
      <c r="B271" s="11"/>
      <c r="C271" s="11"/>
      <c r="D271" s="11"/>
      <c r="E271" s="11"/>
      <c r="F271" s="11"/>
      <c r="G271" s="11"/>
      <c r="H271" s="11"/>
      <c r="I271" s="11"/>
      <c r="J271" s="11"/>
      <c r="K271" s="11"/>
    </row>
    <row r="272" spans="1:11">
      <c r="A272" s="6"/>
      <c r="B272" s="11"/>
      <c r="C272" s="11"/>
      <c r="D272" s="11"/>
      <c r="E272" s="11"/>
      <c r="F272" s="11"/>
      <c r="G272" s="11"/>
      <c r="H272" s="11"/>
      <c r="I272" s="11"/>
      <c r="J272" s="11"/>
      <c r="K272" s="11"/>
    </row>
    <row r="273" spans="1:11">
      <c r="A273" s="6"/>
      <c r="B273" s="11"/>
      <c r="C273" s="11"/>
      <c r="D273" s="11"/>
      <c r="E273" s="11"/>
      <c r="F273" s="11"/>
      <c r="G273" s="11"/>
      <c r="H273" s="11"/>
      <c r="I273" s="11"/>
      <c r="J273" s="11"/>
      <c r="K273" s="11"/>
    </row>
    <row r="274" spans="1:11">
      <c r="A274" s="6"/>
      <c r="B274" s="11"/>
      <c r="C274" s="11"/>
      <c r="D274" s="11"/>
      <c r="E274" s="11"/>
      <c r="F274" s="11"/>
      <c r="G274" s="11"/>
      <c r="H274" s="11"/>
      <c r="I274" s="11"/>
      <c r="J274" s="11"/>
      <c r="K274" s="11"/>
    </row>
    <row r="275" spans="1:11">
      <c r="A275" s="6"/>
      <c r="B275" s="11"/>
      <c r="C275" s="11"/>
      <c r="D275" s="11"/>
      <c r="E275" s="11"/>
      <c r="F275" s="11"/>
      <c r="G275" s="11"/>
      <c r="H275" s="11"/>
      <c r="I275" s="11"/>
      <c r="J275" s="11"/>
      <c r="K275" s="11"/>
    </row>
    <row r="276" spans="1:11">
      <c r="A276" s="6"/>
      <c r="B276" s="11"/>
      <c r="C276" s="11"/>
      <c r="D276" s="11"/>
      <c r="E276" s="11"/>
      <c r="F276" s="11"/>
      <c r="G276" s="11"/>
      <c r="H276" s="11"/>
      <c r="I276" s="11"/>
      <c r="J276" s="11"/>
      <c r="K276" s="11"/>
    </row>
    <row r="277" spans="1:11">
      <c r="A277" s="6"/>
      <c r="B277" s="11"/>
      <c r="C277" s="11"/>
      <c r="D277" s="11"/>
      <c r="E277" s="11"/>
      <c r="F277" s="11"/>
      <c r="G277" s="11"/>
      <c r="H277" s="11"/>
      <c r="I277" s="11"/>
      <c r="J277" s="11"/>
      <c r="K277" s="11"/>
    </row>
    <row r="278" spans="1:11">
      <c r="A278" s="6"/>
      <c r="B278" s="11"/>
      <c r="C278" s="11"/>
      <c r="D278" s="11"/>
      <c r="E278" s="11"/>
      <c r="F278" s="11"/>
      <c r="G278" s="11"/>
      <c r="H278" s="11"/>
      <c r="I278" s="11"/>
      <c r="J278" s="11"/>
      <c r="K278" s="11"/>
    </row>
    <row r="279" spans="1:11">
      <c r="A279" s="6"/>
      <c r="B279" s="11"/>
      <c r="C279" s="11"/>
      <c r="D279" s="11"/>
      <c r="E279" s="11"/>
      <c r="F279" s="11"/>
      <c r="G279" s="11"/>
      <c r="H279" s="11"/>
      <c r="I279" s="11"/>
      <c r="J279" s="11"/>
      <c r="K279" s="11"/>
    </row>
    <row r="280" spans="1:11">
      <c r="A280" s="6"/>
      <c r="B280" s="11"/>
      <c r="C280" s="11"/>
      <c r="D280" s="11"/>
      <c r="E280" s="11"/>
      <c r="F280" s="11"/>
      <c r="G280" s="11"/>
      <c r="H280" s="11"/>
      <c r="I280" s="11"/>
      <c r="J280" s="11"/>
      <c r="K280" s="11"/>
    </row>
    <row r="281" spans="1:11">
      <c r="A281" s="6"/>
      <c r="B281" s="11"/>
      <c r="C281" s="11"/>
      <c r="D281" s="11"/>
      <c r="E281" s="11"/>
      <c r="F281" s="11"/>
      <c r="G281" s="11"/>
      <c r="H281" s="11"/>
      <c r="I281" s="11"/>
      <c r="J281" s="11"/>
      <c r="K281" s="11"/>
    </row>
    <row r="282" spans="1:11">
      <c r="A282" s="6"/>
      <c r="B282" s="11"/>
      <c r="C282" s="11"/>
      <c r="D282" s="11"/>
      <c r="E282" s="11"/>
      <c r="F282" s="11"/>
      <c r="G282" s="11"/>
      <c r="H282" s="11"/>
      <c r="I282" s="11"/>
      <c r="J282" s="11"/>
      <c r="K282" s="11"/>
    </row>
    <row r="283" spans="1:11">
      <c r="A283" s="6"/>
      <c r="B283" s="11"/>
      <c r="C283" s="11"/>
      <c r="D283" s="11"/>
      <c r="E283" s="11"/>
      <c r="F283" s="11"/>
      <c r="G283" s="11"/>
      <c r="H283" s="11"/>
      <c r="I283" s="11"/>
      <c r="J283" s="11"/>
      <c r="K283" s="11"/>
    </row>
    <row r="284" spans="1:11">
      <c r="A284" s="6"/>
      <c r="B284" s="11"/>
      <c r="C284" s="11"/>
      <c r="D284" s="11"/>
      <c r="E284" s="11"/>
      <c r="F284" s="11"/>
      <c r="G284" s="11"/>
      <c r="H284" s="11"/>
      <c r="I284" s="11"/>
      <c r="J284" s="11"/>
      <c r="K284" s="11"/>
    </row>
    <row r="285" spans="1:11">
      <c r="A285" s="6"/>
      <c r="B285" s="11"/>
      <c r="C285" s="11"/>
      <c r="D285" s="11"/>
      <c r="E285" s="11"/>
      <c r="F285" s="11"/>
      <c r="G285" s="11"/>
      <c r="H285" s="11"/>
      <c r="I285" s="11"/>
      <c r="J285" s="11"/>
      <c r="K285" s="11"/>
    </row>
    <row r="286" spans="1:11">
      <c r="A286" s="6"/>
      <c r="B286" s="11"/>
      <c r="C286" s="11"/>
      <c r="D286" s="11"/>
      <c r="E286" s="11"/>
      <c r="F286" s="11"/>
      <c r="G286" s="11"/>
      <c r="H286" s="11"/>
      <c r="I286" s="11"/>
      <c r="J286" s="11"/>
      <c r="K286" s="11"/>
    </row>
    <row r="287" spans="1:11">
      <c r="A287" s="6"/>
      <c r="B287" s="11"/>
      <c r="C287" s="11"/>
      <c r="D287" s="11"/>
      <c r="E287" s="11"/>
      <c r="F287" s="11"/>
      <c r="G287" s="11"/>
      <c r="H287" s="11"/>
      <c r="I287" s="11"/>
      <c r="J287" s="11"/>
      <c r="K287" s="11"/>
    </row>
    <row r="288" spans="1:11">
      <c r="A288" s="6"/>
      <c r="B288" s="11"/>
      <c r="C288" s="11"/>
      <c r="D288" s="11"/>
      <c r="E288" s="11"/>
      <c r="F288" s="11"/>
      <c r="G288" s="11"/>
      <c r="H288" s="11"/>
      <c r="I288" s="11"/>
      <c r="J288" s="11"/>
      <c r="K288" s="11"/>
    </row>
    <row r="289" spans="1:11">
      <c r="A289" s="6"/>
      <c r="B289" s="11"/>
      <c r="C289" s="11"/>
      <c r="D289" s="11"/>
      <c r="E289" s="11"/>
      <c r="F289" s="11"/>
      <c r="G289" s="11"/>
      <c r="H289" s="11"/>
      <c r="I289" s="11"/>
      <c r="J289" s="11"/>
      <c r="K289" s="11"/>
    </row>
    <row r="290" spans="1:11">
      <c r="A290" s="6"/>
      <c r="B290" s="11"/>
      <c r="C290" s="11"/>
      <c r="D290" s="11"/>
      <c r="E290" s="11"/>
      <c r="F290" s="11"/>
      <c r="G290" s="11"/>
      <c r="H290" s="11"/>
      <c r="I290" s="11"/>
      <c r="J290" s="11"/>
      <c r="K290" s="11"/>
    </row>
    <row r="291" spans="1:11">
      <c r="A291" s="6"/>
      <c r="B291" s="11"/>
      <c r="C291" s="11"/>
      <c r="D291" s="11"/>
      <c r="E291" s="11"/>
      <c r="F291" s="11"/>
      <c r="G291" s="11"/>
      <c r="H291" s="11"/>
      <c r="I291" s="11"/>
      <c r="J291" s="11"/>
      <c r="K291" s="11"/>
    </row>
    <row r="292" spans="1:11">
      <c r="A292" s="6"/>
      <c r="B292" s="11"/>
      <c r="C292" s="11"/>
      <c r="D292" s="11"/>
      <c r="E292" s="11"/>
      <c r="F292" s="11"/>
      <c r="G292" s="11"/>
      <c r="H292" s="11"/>
      <c r="I292" s="11"/>
      <c r="J292" s="11"/>
      <c r="K292" s="11"/>
    </row>
    <row r="293" spans="1:11">
      <c r="A293" s="6"/>
      <c r="B293" s="11"/>
      <c r="C293" s="11"/>
      <c r="D293" s="11"/>
      <c r="E293" s="11"/>
      <c r="F293" s="11"/>
      <c r="G293" s="11"/>
      <c r="H293" s="11"/>
      <c r="I293" s="11"/>
      <c r="J293" s="11"/>
      <c r="K293" s="11"/>
    </row>
    <row r="294" spans="1:11">
      <c r="A294" s="6"/>
      <c r="B294" s="11"/>
      <c r="C294" s="11"/>
      <c r="D294" s="11"/>
      <c r="E294" s="11"/>
      <c r="F294" s="11"/>
      <c r="G294" s="11"/>
      <c r="H294" s="11"/>
      <c r="I294" s="11"/>
      <c r="J294" s="11"/>
      <c r="K294" s="11"/>
    </row>
    <row r="295" spans="1:11">
      <c r="A295" s="6"/>
      <c r="B295" s="11"/>
      <c r="C295" s="11"/>
      <c r="D295" s="11"/>
      <c r="E295" s="11"/>
      <c r="F295" s="11"/>
      <c r="G295" s="11"/>
      <c r="H295" s="11"/>
      <c r="I295" s="11"/>
      <c r="J295" s="11"/>
      <c r="K295" s="11"/>
    </row>
    <row r="296" spans="1:11">
      <c r="A296" s="6"/>
      <c r="B296" s="11"/>
      <c r="C296" s="11"/>
      <c r="D296" s="11"/>
      <c r="E296" s="11"/>
      <c r="F296" s="11"/>
      <c r="G296" s="11"/>
      <c r="H296" s="11"/>
      <c r="I296" s="11"/>
      <c r="J296" s="11"/>
      <c r="K296" s="11"/>
    </row>
    <row r="297" spans="1:11">
      <c r="A297" s="6"/>
      <c r="B297" s="11"/>
      <c r="C297" s="11"/>
      <c r="D297" s="11"/>
      <c r="E297" s="11"/>
      <c r="F297" s="11"/>
      <c r="G297" s="11"/>
      <c r="H297" s="11"/>
      <c r="I297" s="11"/>
      <c r="J297" s="11"/>
      <c r="K297" s="11"/>
    </row>
    <row r="298" spans="1:11">
      <c r="A298" s="6"/>
      <c r="B298" s="11"/>
      <c r="C298" s="11"/>
      <c r="D298" s="11"/>
      <c r="E298" s="11"/>
      <c r="F298" s="11"/>
      <c r="G298" s="11"/>
      <c r="H298" s="11"/>
      <c r="I298" s="11"/>
      <c r="J298" s="11"/>
      <c r="K298" s="11"/>
    </row>
    <row r="299" spans="1:11">
      <c r="A299" s="6"/>
      <c r="B299" s="11"/>
      <c r="C299" s="11"/>
      <c r="D299" s="11"/>
      <c r="E299" s="11"/>
      <c r="F299" s="11"/>
      <c r="G299" s="11"/>
      <c r="H299" s="11"/>
      <c r="I299" s="11"/>
      <c r="J299" s="11"/>
      <c r="K299" s="11"/>
    </row>
    <row r="300" spans="1:11">
      <c r="A300" s="6"/>
      <c r="B300" s="11"/>
      <c r="C300" s="11"/>
      <c r="D300" s="11"/>
      <c r="E300" s="11"/>
      <c r="F300" s="11"/>
      <c r="G300" s="11"/>
      <c r="H300" s="11"/>
      <c r="I300" s="11"/>
      <c r="J300" s="11"/>
      <c r="K300" s="11"/>
    </row>
    <row r="301" spans="1:11">
      <c r="A301" s="6"/>
      <c r="B301" s="11"/>
      <c r="C301" s="11"/>
      <c r="D301" s="11"/>
      <c r="E301" s="11"/>
      <c r="F301" s="11"/>
      <c r="G301" s="11"/>
      <c r="H301" s="11"/>
      <c r="I301" s="11"/>
      <c r="J301" s="11"/>
      <c r="K301" s="11"/>
    </row>
    <row r="302" spans="1:11">
      <c r="A302" s="6"/>
      <c r="B302" s="11"/>
      <c r="C302" s="11"/>
      <c r="D302" s="11"/>
      <c r="E302" s="11"/>
      <c r="F302" s="11"/>
      <c r="G302" s="11"/>
      <c r="H302" s="11"/>
      <c r="I302" s="11"/>
      <c r="J302" s="11"/>
      <c r="K302" s="11"/>
    </row>
    <row r="303" spans="1:11">
      <c r="A303" s="6"/>
      <c r="B303" s="11"/>
      <c r="C303" s="11"/>
      <c r="D303" s="11"/>
      <c r="E303" s="11"/>
      <c r="F303" s="11"/>
      <c r="G303" s="11"/>
      <c r="H303" s="11"/>
      <c r="I303" s="11"/>
      <c r="J303" s="11"/>
      <c r="K303" s="11"/>
    </row>
    <row r="304" spans="1:11">
      <c r="A304" s="6"/>
      <c r="B304" s="11"/>
      <c r="C304" s="11"/>
      <c r="D304" s="11"/>
      <c r="E304" s="11"/>
      <c r="F304" s="11"/>
      <c r="G304" s="11"/>
      <c r="H304" s="11"/>
      <c r="I304" s="11"/>
      <c r="J304" s="11"/>
      <c r="K304" s="11"/>
    </row>
    <row r="305" spans="1:11">
      <c r="A305" s="6"/>
      <c r="B305" s="11"/>
      <c r="C305" s="11"/>
      <c r="D305" s="11"/>
      <c r="E305" s="11"/>
      <c r="F305" s="11"/>
      <c r="G305" s="11"/>
      <c r="H305" s="11"/>
      <c r="I305" s="11"/>
      <c r="J305" s="11"/>
      <c r="K305" s="11"/>
    </row>
    <row r="306" spans="1:11">
      <c r="A306" s="6"/>
      <c r="B306" s="11"/>
      <c r="C306" s="11"/>
      <c r="D306" s="11"/>
      <c r="E306" s="11"/>
      <c r="F306" s="11"/>
      <c r="G306" s="11"/>
      <c r="H306" s="11"/>
      <c r="I306" s="11"/>
      <c r="J306" s="11"/>
      <c r="K306" s="11"/>
    </row>
    <row r="307" spans="1:11">
      <c r="A307" s="6"/>
      <c r="B307" s="11"/>
      <c r="C307" s="11"/>
      <c r="D307" s="11"/>
      <c r="E307" s="11"/>
      <c r="F307" s="11"/>
      <c r="G307" s="11"/>
      <c r="H307" s="11"/>
      <c r="I307" s="11"/>
      <c r="J307" s="11"/>
      <c r="K307" s="11"/>
    </row>
    <row r="308" spans="1:11">
      <c r="A308" s="6"/>
      <c r="B308" s="11"/>
      <c r="C308" s="11"/>
      <c r="D308" s="11"/>
      <c r="E308" s="11"/>
      <c r="F308" s="11"/>
      <c r="G308" s="11"/>
      <c r="H308" s="11"/>
      <c r="I308" s="11"/>
      <c r="J308" s="11"/>
      <c r="K308" s="11"/>
    </row>
    <row r="309" spans="1:11">
      <c r="A309" s="6"/>
      <c r="B309" s="11"/>
      <c r="C309" s="11"/>
      <c r="D309" s="11"/>
      <c r="E309" s="11"/>
      <c r="F309" s="11"/>
      <c r="G309" s="11"/>
      <c r="H309" s="11"/>
      <c r="I309" s="11"/>
      <c r="J309" s="11"/>
      <c r="K309" s="11"/>
    </row>
    <row r="310" spans="1:11">
      <c r="A310" s="6"/>
      <c r="B310" s="11"/>
      <c r="C310" s="11"/>
      <c r="D310" s="11"/>
      <c r="E310" s="11"/>
      <c r="F310" s="11"/>
      <c r="G310" s="11"/>
      <c r="H310" s="11"/>
      <c r="I310" s="11"/>
      <c r="J310" s="11"/>
      <c r="K310" s="11"/>
    </row>
    <row r="311" spans="1:11">
      <c r="A311" s="6"/>
      <c r="B311" s="11"/>
      <c r="C311" s="11"/>
      <c r="D311" s="11"/>
      <c r="E311" s="11"/>
      <c r="F311" s="11"/>
      <c r="G311" s="11"/>
      <c r="H311" s="11"/>
      <c r="I311" s="11"/>
      <c r="J311" s="11"/>
      <c r="K311" s="11"/>
    </row>
    <row r="312" spans="1:11">
      <c r="A312" s="6"/>
      <c r="B312" s="11"/>
      <c r="C312" s="11"/>
      <c r="D312" s="11"/>
      <c r="E312" s="11"/>
      <c r="F312" s="11"/>
      <c r="G312" s="11"/>
      <c r="H312" s="11"/>
      <c r="I312" s="11"/>
      <c r="J312" s="11"/>
      <c r="K312" s="11"/>
    </row>
    <row r="313" spans="1:11">
      <c r="A313" s="6"/>
      <c r="B313" s="11"/>
      <c r="C313" s="11"/>
      <c r="D313" s="11"/>
      <c r="E313" s="11"/>
      <c r="F313" s="11"/>
      <c r="G313" s="11"/>
      <c r="H313" s="11"/>
      <c r="I313" s="11"/>
      <c r="J313" s="11"/>
      <c r="K313" s="11"/>
    </row>
    <row r="314" spans="1:11">
      <c r="A314" s="6"/>
      <c r="B314" s="11"/>
      <c r="C314" s="11"/>
      <c r="D314" s="11"/>
      <c r="E314" s="11"/>
      <c r="F314" s="11"/>
      <c r="G314" s="11"/>
      <c r="H314" s="11"/>
      <c r="I314" s="11"/>
      <c r="J314" s="11"/>
      <c r="K314" s="11"/>
    </row>
    <row r="315" spans="1:11">
      <c r="A315" s="6"/>
      <c r="B315" s="11"/>
      <c r="C315" s="11"/>
      <c r="D315" s="11"/>
      <c r="E315" s="11"/>
      <c r="F315" s="11"/>
      <c r="G315" s="11"/>
      <c r="H315" s="11"/>
      <c r="I315" s="11"/>
      <c r="J315" s="11"/>
      <c r="K315" s="11"/>
    </row>
    <row r="316" spans="1:11">
      <c r="A316" s="6"/>
      <c r="B316" s="11"/>
      <c r="C316" s="11"/>
      <c r="D316" s="11"/>
      <c r="E316" s="11"/>
      <c r="F316" s="11"/>
      <c r="G316" s="11"/>
      <c r="H316" s="11"/>
      <c r="I316" s="11"/>
      <c r="J316" s="11"/>
      <c r="K316" s="11"/>
    </row>
    <row r="317" spans="1:11">
      <c r="A317" s="6"/>
      <c r="B317" s="11"/>
      <c r="C317" s="11"/>
      <c r="D317" s="11"/>
      <c r="E317" s="11"/>
      <c r="F317" s="11"/>
      <c r="G317" s="11"/>
      <c r="H317" s="11"/>
      <c r="I317" s="11"/>
      <c r="J317" s="11"/>
      <c r="K317" s="11"/>
    </row>
    <row r="318" spans="1:11">
      <c r="A318" s="6"/>
      <c r="B318" s="11"/>
      <c r="C318" s="11"/>
      <c r="D318" s="11"/>
      <c r="E318" s="11"/>
      <c r="F318" s="11"/>
      <c r="G318" s="11"/>
      <c r="H318" s="11"/>
      <c r="I318" s="11"/>
      <c r="J318" s="11"/>
      <c r="K318" s="11"/>
    </row>
    <row r="319" spans="1:11">
      <c r="A319" s="6"/>
      <c r="B319" s="11"/>
      <c r="C319" s="11"/>
      <c r="D319" s="11"/>
      <c r="E319" s="11"/>
      <c r="F319" s="11"/>
      <c r="G319" s="11"/>
      <c r="H319" s="11"/>
      <c r="I319" s="11"/>
      <c r="J319" s="11"/>
      <c r="K319" s="11"/>
    </row>
    <row r="320" spans="1:11">
      <c r="A320" s="6"/>
      <c r="B320" s="11"/>
      <c r="C320" s="11"/>
      <c r="D320" s="11"/>
      <c r="E320" s="11"/>
      <c r="F320" s="11"/>
      <c r="G320" s="11"/>
      <c r="H320" s="11"/>
      <c r="I320" s="11"/>
      <c r="J320" s="11"/>
      <c r="K320" s="11"/>
    </row>
    <row r="321" spans="1:11">
      <c r="A321" s="6"/>
      <c r="B321" s="11"/>
      <c r="C321" s="11"/>
      <c r="D321" s="11"/>
      <c r="E321" s="11"/>
      <c r="F321" s="11"/>
      <c r="G321" s="11"/>
      <c r="H321" s="11"/>
      <c r="I321" s="11"/>
      <c r="J321" s="11"/>
      <c r="K321" s="11"/>
    </row>
    <row r="322" spans="1:11">
      <c r="A322" s="6"/>
      <c r="B322" s="11"/>
      <c r="C322" s="11"/>
      <c r="D322" s="11"/>
      <c r="E322" s="11"/>
      <c r="F322" s="11"/>
      <c r="G322" s="11"/>
      <c r="H322" s="11"/>
      <c r="I322" s="11"/>
      <c r="J322" s="11"/>
      <c r="K322" s="11"/>
    </row>
    <row r="323" spans="1:11">
      <c r="A323" s="6"/>
      <c r="B323" s="11"/>
      <c r="C323" s="11"/>
      <c r="D323" s="11"/>
      <c r="E323" s="11"/>
      <c r="F323" s="11"/>
      <c r="G323" s="11"/>
      <c r="H323" s="11"/>
      <c r="I323" s="11"/>
      <c r="J323" s="11"/>
      <c r="K323" s="11"/>
    </row>
    <row r="324" spans="1:11">
      <c r="A324" s="6"/>
      <c r="B324" s="11"/>
      <c r="C324" s="11"/>
      <c r="D324" s="11"/>
      <c r="E324" s="11"/>
      <c r="F324" s="11"/>
      <c r="G324" s="11"/>
      <c r="H324" s="11"/>
      <c r="I324" s="11"/>
      <c r="J324" s="11"/>
      <c r="K324" s="11"/>
    </row>
    <row r="325" spans="1:11">
      <c r="A325" s="6"/>
      <c r="B325" s="11"/>
      <c r="C325" s="11"/>
      <c r="D325" s="11"/>
      <c r="E325" s="11"/>
      <c r="F325" s="11"/>
      <c r="G325" s="11"/>
      <c r="H325" s="11"/>
      <c r="I325" s="11"/>
      <c r="J325" s="11"/>
      <c r="K325" s="11"/>
    </row>
    <row r="326" spans="1:11">
      <c r="A326" s="6"/>
      <c r="B326" s="11"/>
      <c r="C326" s="11"/>
      <c r="D326" s="11"/>
      <c r="E326" s="11"/>
      <c r="F326" s="11"/>
      <c r="G326" s="11"/>
      <c r="H326" s="11"/>
      <c r="I326" s="11"/>
      <c r="J326" s="11"/>
      <c r="K326" s="11"/>
    </row>
    <row r="327" spans="1:11">
      <c r="A327" s="6"/>
      <c r="B327" s="11"/>
      <c r="C327" s="11"/>
      <c r="D327" s="11"/>
      <c r="E327" s="11"/>
      <c r="F327" s="11"/>
      <c r="G327" s="11"/>
      <c r="H327" s="11"/>
      <c r="I327" s="11"/>
      <c r="J327" s="11"/>
      <c r="K327" s="11"/>
    </row>
    <row r="328" spans="1:11">
      <c r="A328" s="6"/>
      <c r="B328" s="11"/>
      <c r="C328" s="11"/>
      <c r="D328" s="11"/>
      <c r="E328" s="11"/>
      <c r="F328" s="11"/>
      <c r="G328" s="11"/>
      <c r="H328" s="11"/>
      <c r="I328" s="11"/>
      <c r="J328" s="11"/>
      <c r="K328" s="11"/>
    </row>
    <row r="329" spans="1:11">
      <c r="A329" s="6"/>
      <c r="B329" s="11"/>
      <c r="C329" s="11"/>
      <c r="D329" s="11"/>
      <c r="E329" s="11"/>
      <c r="F329" s="11"/>
      <c r="G329" s="11"/>
      <c r="H329" s="11"/>
      <c r="I329" s="11"/>
      <c r="J329" s="11"/>
      <c r="K329" s="11"/>
    </row>
    <row r="330" spans="1:11">
      <c r="A330" s="6"/>
      <c r="B330" s="11"/>
      <c r="C330" s="11"/>
      <c r="D330" s="11"/>
      <c r="E330" s="11"/>
      <c r="F330" s="11"/>
      <c r="G330" s="11"/>
      <c r="H330" s="11"/>
      <c r="I330" s="11"/>
      <c r="J330" s="11"/>
      <c r="K330" s="11"/>
    </row>
    <row r="331" spans="1:11">
      <c r="A331" s="6"/>
      <c r="B331" s="11"/>
      <c r="C331" s="11"/>
      <c r="D331" s="11"/>
      <c r="E331" s="11"/>
      <c r="F331" s="11"/>
      <c r="G331" s="11"/>
      <c r="H331" s="11"/>
      <c r="I331" s="11"/>
      <c r="J331" s="11"/>
      <c r="K331" s="11"/>
    </row>
    <row r="332" spans="1:11">
      <c r="A332" s="6"/>
      <c r="B332" s="11"/>
      <c r="C332" s="11"/>
      <c r="D332" s="11"/>
      <c r="E332" s="11"/>
      <c r="F332" s="11"/>
      <c r="G332" s="11"/>
      <c r="H332" s="11"/>
      <c r="I332" s="11"/>
      <c r="J332" s="11"/>
      <c r="K332" s="11"/>
    </row>
    <row r="333" spans="1:11">
      <c r="A333" s="6"/>
      <c r="B333" s="11"/>
      <c r="C333" s="11"/>
      <c r="D333" s="11"/>
      <c r="E333" s="11"/>
      <c r="F333" s="11"/>
      <c r="G333" s="11"/>
      <c r="H333" s="11"/>
      <c r="I333" s="11"/>
      <c r="J333" s="11"/>
      <c r="K333" s="11"/>
    </row>
    <row r="334" spans="1:11">
      <c r="A334" s="6"/>
      <c r="B334" s="11"/>
      <c r="C334" s="11"/>
      <c r="D334" s="11"/>
      <c r="E334" s="11"/>
      <c r="F334" s="11"/>
      <c r="G334" s="11"/>
      <c r="H334" s="11"/>
      <c r="I334" s="11"/>
      <c r="J334" s="11"/>
      <c r="K334" s="11"/>
    </row>
    <row r="335" spans="1:11">
      <c r="A335" s="6"/>
      <c r="B335" s="11"/>
      <c r="C335" s="11"/>
      <c r="D335" s="11"/>
      <c r="E335" s="11"/>
      <c r="F335" s="11"/>
      <c r="G335" s="11"/>
      <c r="H335" s="11"/>
      <c r="I335" s="11"/>
      <c r="J335" s="11"/>
      <c r="K335" s="11"/>
    </row>
    <row r="336" spans="1:11">
      <c r="A336" s="6"/>
      <c r="B336" s="11"/>
      <c r="C336" s="11"/>
      <c r="D336" s="11"/>
      <c r="E336" s="11"/>
      <c r="F336" s="11"/>
      <c r="G336" s="11"/>
      <c r="H336" s="11"/>
      <c r="I336" s="11"/>
      <c r="J336" s="11"/>
      <c r="K336" s="11"/>
    </row>
    <row r="337" spans="1:11">
      <c r="A337" s="6"/>
      <c r="B337" s="11"/>
      <c r="C337" s="11"/>
      <c r="D337" s="11"/>
      <c r="E337" s="11"/>
      <c r="F337" s="11"/>
      <c r="G337" s="11"/>
      <c r="H337" s="11"/>
      <c r="I337" s="11"/>
      <c r="J337" s="11"/>
      <c r="K337" s="11"/>
    </row>
    <row r="338" spans="1:11">
      <c r="A338" s="6"/>
      <c r="B338" s="11"/>
      <c r="C338" s="11"/>
      <c r="D338" s="11"/>
      <c r="E338" s="11"/>
      <c r="F338" s="11"/>
      <c r="G338" s="11"/>
      <c r="H338" s="11"/>
      <c r="I338" s="11"/>
      <c r="J338" s="11"/>
      <c r="K338" s="11"/>
    </row>
    <row r="339" spans="1:11">
      <c r="A339" s="6"/>
      <c r="B339" s="11"/>
      <c r="C339" s="11"/>
      <c r="D339" s="11"/>
      <c r="E339" s="11"/>
      <c r="F339" s="11"/>
      <c r="G339" s="11"/>
      <c r="H339" s="11"/>
      <c r="I339" s="11"/>
      <c r="J339" s="11"/>
      <c r="K339" s="11"/>
    </row>
    <row r="340" spans="1:11">
      <c r="A340" s="6"/>
      <c r="B340" s="11"/>
      <c r="C340" s="11"/>
      <c r="D340" s="11"/>
      <c r="E340" s="11"/>
      <c r="F340" s="11"/>
      <c r="G340" s="11"/>
      <c r="H340" s="11"/>
      <c r="I340" s="11"/>
      <c r="J340" s="11"/>
      <c r="K340" s="11"/>
    </row>
    <row r="341" spans="1:11">
      <c r="A341" s="6"/>
      <c r="B341" s="11"/>
      <c r="C341" s="11"/>
      <c r="D341" s="11"/>
      <c r="E341" s="11"/>
      <c r="F341" s="11"/>
      <c r="G341" s="11"/>
      <c r="H341" s="11"/>
      <c r="I341" s="11"/>
      <c r="J341" s="11"/>
      <c r="K341" s="11"/>
    </row>
    <row r="342" spans="1:11">
      <c r="A342" s="6"/>
      <c r="B342" s="11"/>
      <c r="C342" s="11"/>
      <c r="D342" s="11"/>
      <c r="E342" s="11"/>
      <c r="F342" s="11"/>
      <c r="G342" s="11"/>
      <c r="H342" s="11"/>
      <c r="I342" s="11"/>
      <c r="J342" s="11"/>
      <c r="K342" s="11"/>
    </row>
    <row r="343" spans="1:11">
      <c r="A343" s="6"/>
      <c r="B343" s="11"/>
      <c r="C343" s="11"/>
      <c r="D343" s="11"/>
      <c r="E343" s="11"/>
      <c r="F343" s="11"/>
      <c r="G343" s="11"/>
      <c r="H343" s="11"/>
      <c r="I343" s="11"/>
      <c r="J343" s="11"/>
      <c r="K343" s="11"/>
    </row>
    <row r="344" spans="1:11">
      <c r="A344" s="6"/>
      <c r="B344" s="11"/>
      <c r="C344" s="11"/>
      <c r="D344" s="11"/>
      <c r="E344" s="11"/>
      <c r="F344" s="11"/>
      <c r="G344" s="11"/>
      <c r="H344" s="11"/>
      <c r="I344" s="11"/>
      <c r="J344" s="11"/>
      <c r="K344" s="11"/>
    </row>
    <row r="345" spans="1:11">
      <c r="A345" s="6"/>
      <c r="B345" s="11"/>
      <c r="C345" s="11"/>
      <c r="D345" s="11"/>
      <c r="E345" s="11"/>
      <c r="F345" s="11"/>
      <c r="G345" s="11"/>
      <c r="H345" s="11"/>
      <c r="I345" s="11"/>
      <c r="J345" s="11"/>
      <c r="K345" s="11"/>
    </row>
    <row r="346" spans="1:11">
      <c r="A346" s="6"/>
      <c r="B346" s="11"/>
      <c r="C346" s="11"/>
      <c r="D346" s="11"/>
      <c r="E346" s="11"/>
      <c r="F346" s="11"/>
      <c r="G346" s="11"/>
      <c r="H346" s="11"/>
      <c r="I346" s="11"/>
      <c r="J346" s="11"/>
      <c r="K346" s="11"/>
    </row>
    <row r="347" spans="1:11">
      <c r="A347" s="6"/>
      <c r="B347" s="11"/>
      <c r="C347" s="11"/>
      <c r="D347" s="11"/>
      <c r="E347" s="11"/>
      <c r="F347" s="11"/>
      <c r="G347" s="11"/>
      <c r="H347" s="11"/>
      <c r="I347" s="11"/>
      <c r="J347" s="11"/>
      <c r="K347" s="11"/>
    </row>
    <row r="348" spans="1:11">
      <c r="A348" s="6"/>
      <c r="B348" s="11"/>
      <c r="C348" s="11"/>
      <c r="D348" s="11"/>
      <c r="E348" s="11"/>
      <c r="F348" s="11"/>
      <c r="G348" s="11"/>
      <c r="H348" s="11"/>
      <c r="I348" s="11"/>
      <c r="J348" s="11"/>
      <c r="K348" s="11"/>
    </row>
    <row r="349" spans="1:11">
      <c r="A349" s="6"/>
      <c r="B349" s="11"/>
      <c r="C349" s="11"/>
      <c r="D349" s="11"/>
      <c r="E349" s="11"/>
      <c r="F349" s="11"/>
      <c r="G349" s="11"/>
      <c r="H349" s="11"/>
      <c r="I349" s="11"/>
      <c r="J349" s="11"/>
      <c r="K349" s="11"/>
    </row>
    <row r="350" spans="1:11">
      <c r="A350" s="6"/>
      <c r="B350" s="11"/>
      <c r="C350" s="11"/>
      <c r="D350" s="11"/>
      <c r="E350" s="11"/>
      <c r="F350" s="11"/>
      <c r="G350" s="11"/>
      <c r="H350" s="11"/>
      <c r="I350" s="11"/>
      <c r="J350" s="11"/>
      <c r="K350" s="11"/>
    </row>
    <row r="351" spans="1:11">
      <c r="A351" s="6"/>
      <c r="B351" s="11"/>
      <c r="C351" s="11"/>
      <c r="D351" s="11"/>
      <c r="E351" s="11"/>
      <c r="F351" s="11"/>
      <c r="G351" s="11"/>
      <c r="H351" s="11"/>
      <c r="I351" s="11"/>
      <c r="J351" s="11"/>
      <c r="K351" s="11"/>
    </row>
    <row r="352" spans="1:11">
      <c r="A352" s="6"/>
      <c r="B352" s="11"/>
      <c r="C352" s="11"/>
      <c r="D352" s="11"/>
      <c r="E352" s="11"/>
      <c r="F352" s="11"/>
      <c r="G352" s="11"/>
      <c r="H352" s="11"/>
      <c r="I352" s="11"/>
      <c r="J352" s="11"/>
      <c r="K352" s="11"/>
    </row>
    <row r="353" spans="1:11">
      <c r="A353" s="6"/>
      <c r="B353" s="11"/>
      <c r="C353" s="11"/>
      <c r="D353" s="11"/>
      <c r="E353" s="11"/>
      <c r="F353" s="11"/>
      <c r="G353" s="11"/>
      <c r="H353" s="11"/>
      <c r="I353" s="11"/>
      <c r="J353" s="11"/>
      <c r="K353" s="11"/>
    </row>
    <row r="354" spans="1:11">
      <c r="A354" s="6"/>
      <c r="B354" s="11"/>
      <c r="C354" s="11"/>
      <c r="D354" s="11"/>
      <c r="E354" s="11"/>
      <c r="F354" s="11"/>
      <c r="G354" s="11"/>
      <c r="H354" s="11"/>
      <c r="I354" s="11"/>
      <c r="J354" s="11"/>
      <c r="K354" s="11"/>
    </row>
    <row r="355" spans="1:11">
      <c r="A355" s="6"/>
      <c r="B355" s="11"/>
      <c r="C355" s="11"/>
      <c r="D355" s="11"/>
      <c r="E355" s="11"/>
      <c r="F355" s="11"/>
      <c r="G355" s="11"/>
      <c r="H355" s="11"/>
      <c r="I355" s="11"/>
      <c r="J355" s="11"/>
      <c r="K355" s="11"/>
    </row>
    <row r="356" spans="1:11">
      <c r="A356" s="6"/>
      <c r="B356" s="11"/>
      <c r="C356" s="11"/>
      <c r="D356" s="11"/>
      <c r="E356" s="11"/>
      <c r="F356" s="11"/>
      <c r="G356" s="11"/>
      <c r="H356" s="11"/>
      <c r="I356" s="11"/>
      <c r="J356" s="11"/>
      <c r="K356" s="11"/>
    </row>
    <row r="357" spans="1:11">
      <c r="A357" s="6"/>
      <c r="B357" s="11"/>
      <c r="C357" s="11"/>
      <c r="D357" s="11"/>
      <c r="E357" s="11"/>
      <c r="F357" s="11"/>
      <c r="G357" s="11"/>
      <c r="H357" s="11"/>
      <c r="I357" s="11"/>
      <c r="J357" s="11"/>
      <c r="K357" s="11"/>
    </row>
    <row r="358" spans="1:11">
      <c r="A358" s="6"/>
      <c r="B358" s="11"/>
      <c r="C358" s="11"/>
      <c r="D358" s="11"/>
      <c r="E358" s="11"/>
      <c r="F358" s="11"/>
      <c r="G358" s="11"/>
      <c r="H358" s="11"/>
      <c r="I358" s="11"/>
      <c r="J358" s="11"/>
      <c r="K358" s="11"/>
    </row>
    <row r="359" spans="1:11">
      <c r="A359" s="6"/>
      <c r="B359" s="11"/>
      <c r="C359" s="11"/>
      <c r="D359" s="11"/>
      <c r="E359" s="11"/>
      <c r="F359" s="11"/>
      <c r="G359" s="11"/>
      <c r="H359" s="11"/>
      <c r="I359" s="11"/>
      <c r="J359" s="11"/>
      <c r="K359" s="11"/>
    </row>
    <row r="360" spans="1:11">
      <c r="A360" s="6"/>
      <c r="B360" s="11"/>
      <c r="C360" s="11"/>
      <c r="D360" s="11"/>
      <c r="E360" s="11"/>
      <c r="F360" s="11"/>
      <c r="G360" s="11"/>
      <c r="H360" s="11"/>
      <c r="I360" s="11"/>
      <c r="J360" s="11"/>
      <c r="K360" s="11"/>
    </row>
    <row r="361" spans="1:11">
      <c r="A361" s="6"/>
      <c r="B361" s="11"/>
      <c r="C361" s="11"/>
      <c r="D361" s="11"/>
      <c r="E361" s="11"/>
      <c r="F361" s="11"/>
      <c r="G361" s="11"/>
      <c r="H361" s="11"/>
      <c r="I361" s="11"/>
      <c r="J361" s="11"/>
      <c r="K361" s="11"/>
    </row>
    <row r="362" spans="1:11">
      <c r="A362" s="6"/>
      <c r="B362" s="11"/>
      <c r="C362" s="11"/>
      <c r="D362" s="11"/>
      <c r="E362" s="11"/>
      <c r="F362" s="11"/>
      <c r="G362" s="11"/>
      <c r="H362" s="11"/>
      <c r="I362" s="11"/>
      <c r="J362" s="11"/>
      <c r="K362" s="11"/>
    </row>
    <row r="363" spans="1:11">
      <c r="A363" s="6"/>
      <c r="B363" s="11"/>
      <c r="C363" s="11"/>
      <c r="D363" s="11"/>
      <c r="E363" s="11"/>
      <c r="F363" s="11"/>
      <c r="G363" s="11"/>
      <c r="H363" s="11"/>
      <c r="I363" s="11"/>
      <c r="J363" s="11"/>
      <c r="K363" s="11"/>
    </row>
    <row r="364" spans="1:11">
      <c r="A364" s="6"/>
      <c r="B364" s="11"/>
      <c r="C364" s="11"/>
      <c r="D364" s="11"/>
      <c r="E364" s="11"/>
      <c r="F364" s="11"/>
      <c r="G364" s="11"/>
      <c r="H364" s="11"/>
      <c r="I364" s="11"/>
      <c r="J364" s="11"/>
      <c r="K364" s="11"/>
    </row>
    <row r="365" spans="1:11">
      <c r="A365" s="6"/>
      <c r="B365" s="11"/>
      <c r="C365" s="11"/>
      <c r="D365" s="11"/>
      <c r="E365" s="11"/>
      <c r="F365" s="11"/>
      <c r="G365" s="11"/>
      <c r="H365" s="11"/>
      <c r="I365" s="11"/>
      <c r="J365" s="11"/>
      <c r="K365" s="11"/>
    </row>
    <row r="366" spans="1:11">
      <c r="A366" s="6"/>
      <c r="B366" s="11"/>
      <c r="C366" s="11"/>
      <c r="D366" s="11"/>
      <c r="E366" s="11"/>
      <c r="F366" s="11"/>
      <c r="G366" s="11"/>
      <c r="H366" s="11"/>
      <c r="I366" s="11"/>
      <c r="J366" s="11"/>
      <c r="K366" s="11"/>
    </row>
    <row r="367" spans="1:11">
      <c r="A367" s="6"/>
      <c r="B367" s="11"/>
      <c r="C367" s="11"/>
      <c r="D367" s="11"/>
      <c r="E367" s="11"/>
      <c r="F367" s="11"/>
      <c r="G367" s="11"/>
      <c r="H367" s="11"/>
      <c r="I367" s="11"/>
      <c r="J367" s="11"/>
      <c r="K367" s="11"/>
    </row>
    <row r="368" spans="1:11">
      <c r="A368" s="6"/>
      <c r="B368" s="11"/>
      <c r="C368" s="11"/>
      <c r="D368" s="11"/>
      <c r="E368" s="11"/>
      <c r="F368" s="11"/>
      <c r="G368" s="11"/>
      <c r="H368" s="11"/>
      <c r="I368" s="11"/>
      <c r="J368" s="11"/>
      <c r="K368" s="11"/>
    </row>
    <row r="369" spans="1:11">
      <c r="A369" s="6"/>
      <c r="B369" s="11"/>
      <c r="C369" s="11"/>
      <c r="D369" s="11"/>
      <c r="E369" s="11"/>
      <c r="F369" s="11"/>
      <c r="G369" s="11"/>
      <c r="H369" s="11"/>
      <c r="I369" s="11"/>
      <c r="J369" s="11"/>
      <c r="K369" s="11"/>
    </row>
    <row r="370" spans="1:11">
      <c r="A370" s="6"/>
      <c r="B370" s="11"/>
      <c r="C370" s="11"/>
      <c r="D370" s="11"/>
      <c r="E370" s="11"/>
      <c r="F370" s="11"/>
      <c r="G370" s="11"/>
      <c r="H370" s="11"/>
      <c r="I370" s="11"/>
      <c r="J370" s="11"/>
      <c r="K370" s="11"/>
    </row>
    <row r="371" spans="1:11">
      <c r="A371" s="6"/>
      <c r="B371" s="11"/>
      <c r="C371" s="11"/>
      <c r="D371" s="11"/>
      <c r="E371" s="11"/>
      <c r="F371" s="11"/>
      <c r="G371" s="11"/>
      <c r="H371" s="11"/>
      <c r="I371" s="11"/>
      <c r="J371" s="11"/>
      <c r="K371" s="11"/>
    </row>
    <row r="372" spans="1:11">
      <c r="A372" s="6"/>
      <c r="B372" s="11"/>
      <c r="C372" s="11"/>
      <c r="D372" s="11"/>
      <c r="E372" s="11"/>
      <c r="F372" s="11"/>
      <c r="G372" s="11"/>
      <c r="H372" s="11"/>
      <c r="I372" s="11"/>
      <c r="J372" s="11"/>
      <c r="K372" s="11"/>
    </row>
    <row r="373" spans="1:11">
      <c r="A373" s="6"/>
      <c r="B373" s="11"/>
      <c r="C373" s="11"/>
      <c r="D373" s="11"/>
      <c r="E373" s="11"/>
      <c r="F373" s="11"/>
      <c r="G373" s="11"/>
      <c r="H373" s="11"/>
      <c r="I373" s="11"/>
      <c r="J373" s="11"/>
      <c r="K373" s="11"/>
    </row>
    <row r="374" spans="1:11">
      <c r="A374" s="6"/>
      <c r="B374" s="11"/>
      <c r="C374" s="11"/>
      <c r="D374" s="11"/>
      <c r="E374" s="11"/>
      <c r="F374" s="11"/>
      <c r="G374" s="11"/>
      <c r="H374" s="11"/>
      <c r="I374" s="11"/>
      <c r="J374" s="11"/>
      <c r="K374" s="11"/>
    </row>
    <row r="375" spans="1:11">
      <c r="A375" s="6"/>
      <c r="B375" s="11"/>
      <c r="C375" s="11"/>
      <c r="D375" s="11"/>
      <c r="E375" s="11"/>
      <c r="F375" s="11"/>
      <c r="G375" s="11"/>
      <c r="H375" s="11"/>
      <c r="I375" s="11"/>
      <c r="J375" s="11"/>
      <c r="K375" s="11"/>
    </row>
    <row r="376" spans="1:11">
      <c r="A376" s="6"/>
      <c r="B376" s="11"/>
      <c r="C376" s="11"/>
      <c r="D376" s="11"/>
      <c r="E376" s="11"/>
      <c r="F376" s="11"/>
      <c r="G376" s="11"/>
      <c r="H376" s="11"/>
      <c r="I376" s="11"/>
      <c r="J376" s="11"/>
      <c r="K376" s="11"/>
    </row>
    <row r="377" spans="1:11">
      <c r="A377" s="6"/>
      <c r="B377" s="11"/>
      <c r="C377" s="11"/>
      <c r="D377" s="11"/>
      <c r="E377" s="11"/>
      <c r="F377" s="11"/>
      <c r="G377" s="11"/>
      <c r="H377" s="11"/>
      <c r="I377" s="11"/>
      <c r="J377" s="11"/>
      <c r="K377" s="11"/>
    </row>
    <row r="378" spans="1:11">
      <c r="A378" s="6"/>
      <c r="B378" s="11"/>
      <c r="C378" s="11"/>
      <c r="D378" s="11"/>
      <c r="E378" s="11"/>
      <c r="F378" s="11"/>
      <c r="G378" s="11"/>
      <c r="H378" s="11"/>
      <c r="I378" s="11"/>
      <c r="J378" s="11"/>
      <c r="K378" s="11"/>
    </row>
    <row r="379" spans="1:11">
      <c r="A379" s="6"/>
      <c r="B379" s="11"/>
      <c r="C379" s="11"/>
      <c r="D379" s="11"/>
      <c r="E379" s="11"/>
      <c r="F379" s="11"/>
      <c r="G379" s="11"/>
      <c r="H379" s="11"/>
      <c r="I379" s="11"/>
      <c r="J379" s="11"/>
      <c r="K379" s="11"/>
    </row>
    <row r="380" spans="1:11">
      <c r="A380" s="6"/>
      <c r="B380" s="11"/>
      <c r="C380" s="11"/>
      <c r="D380" s="11"/>
      <c r="E380" s="11"/>
      <c r="F380" s="11"/>
      <c r="G380" s="11"/>
      <c r="H380" s="11"/>
      <c r="I380" s="11"/>
      <c r="J380" s="11"/>
      <c r="K380" s="11"/>
    </row>
    <row r="381" spans="1:11">
      <c r="A381" s="6"/>
      <c r="B381" s="11"/>
      <c r="C381" s="11"/>
      <c r="D381" s="11"/>
      <c r="E381" s="11"/>
      <c r="F381" s="11"/>
      <c r="G381" s="11"/>
      <c r="H381" s="11"/>
      <c r="I381" s="11"/>
      <c r="J381" s="11"/>
      <c r="K381" s="11"/>
    </row>
    <row r="382" spans="1:11">
      <c r="A382" s="6"/>
      <c r="B382" s="11"/>
      <c r="C382" s="11"/>
      <c r="D382" s="11"/>
      <c r="E382" s="11"/>
      <c r="F382" s="11"/>
      <c r="G382" s="11"/>
      <c r="H382" s="11"/>
      <c r="I382" s="11"/>
      <c r="J382" s="11"/>
      <c r="K382" s="11"/>
    </row>
    <row r="383" spans="1:11">
      <c r="A383" s="6"/>
      <c r="B383" s="11"/>
      <c r="C383" s="11"/>
      <c r="D383" s="11"/>
      <c r="E383" s="11"/>
      <c r="F383" s="11"/>
      <c r="G383" s="11"/>
      <c r="H383" s="11"/>
      <c r="I383" s="11"/>
      <c r="J383" s="11"/>
      <c r="K383" s="11"/>
    </row>
    <row r="384" spans="1:11">
      <c r="A384" s="6"/>
      <c r="B384" s="11"/>
      <c r="C384" s="11"/>
      <c r="D384" s="11"/>
      <c r="E384" s="11"/>
      <c r="F384" s="11"/>
      <c r="G384" s="11"/>
      <c r="H384" s="11"/>
      <c r="I384" s="11"/>
      <c r="J384" s="11"/>
      <c r="K384" s="11"/>
    </row>
    <row r="385" spans="1:11">
      <c r="A385" s="6"/>
      <c r="B385" s="11"/>
      <c r="C385" s="11"/>
      <c r="D385" s="11"/>
      <c r="E385" s="11"/>
      <c r="F385" s="11"/>
      <c r="G385" s="11"/>
      <c r="H385" s="11"/>
      <c r="I385" s="11"/>
      <c r="J385" s="11"/>
      <c r="K385" s="11"/>
    </row>
    <row r="386" spans="1:11">
      <c r="A386" s="6"/>
      <c r="B386" s="11"/>
      <c r="C386" s="11"/>
      <c r="D386" s="11"/>
      <c r="E386" s="11"/>
      <c r="F386" s="11"/>
      <c r="G386" s="11"/>
      <c r="H386" s="11"/>
      <c r="I386" s="11"/>
      <c r="J386" s="11"/>
      <c r="K386" s="11"/>
    </row>
    <row r="387" spans="1:11">
      <c r="A387" s="6"/>
      <c r="B387" s="11"/>
      <c r="C387" s="11"/>
      <c r="D387" s="11"/>
      <c r="E387" s="11"/>
      <c r="F387" s="11"/>
      <c r="G387" s="11"/>
      <c r="H387" s="11"/>
      <c r="I387" s="11"/>
      <c r="J387" s="11"/>
      <c r="K387" s="11"/>
    </row>
    <row r="388" spans="1:11">
      <c r="A388" s="6"/>
      <c r="B388" s="11"/>
      <c r="C388" s="11"/>
      <c r="D388" s="11"/>
      <c r="E388" s="11"/>
      <c r="F388" s="11"/>
      <c r="G388" s="11"/>
      <c r="H388" s="11"/>
      <c r="I388" s="11"/>
      <c r="J388" s="11"/>
      <c r="K388" s="11"/>
    </row>
    <row r="389" spans="1:11">
      <c r="A389" s="6"/>
      <c r="B389" s="11"/>
      <c r="C389" s="11"/>
      <c r="D389" s="11"/>
      <c r="E389" s="11"/>
      <c r="F389" s="11"/>
      <c r="G389" s="11"/>
      <c r="H389" s="11"/>
      <c r="I389" s="11"/>
      <c r="J389" s="11"/>
      <c r="K389" s="11"/>
    </row>
    <row r="390" spans="1:11">
      <c r="A390" s="6"/>
      <c r="B390" s="11"/>
      <c r="C390" s="11"/>
      <c r="D390" s="11"/>
      <c r="E390" s="11"/>
      <c r="F390" s="11"/>
      <c r="G390" s="11"/>
      <c r="H390" s="11"/>
      <c r="I390" s="11"/>
      <c r="J390" s="11"/>
      <c r="K390" s="11"/>
    </row>
    <row r="391" spans="1:11">
      <c r="A391" s="6"/>
      <c r="B391" s="11"/>
      <c r="C391" s="11"/>
      <c r="D391" s="11"/>
      <c r="E391" s="11"/>
      <c r="F391" s="11"/>
      <c r="G391" s="11"/>
      <c r="H391" s="11"/>
      <c r="I391" s="11"/>
      <c r="J391" s="11"/>
      <c r="K391" s="11"/>
    </row>
    <row r="392" spans="1:11">
      <c r="A392" s="6"/>
      <c r="B392" s="11"/>
      <c r="C392" s="11"/>
      <c r="D392" s="11"/>
      <c r="E392" s="11"/>
      <c r="F392" s="11"/>
      <c r="G392" s="11"/>
      <c r="H392" s="11"/>
      <c r="I392" s="11"/>
      <c r="J392" s="11"/>
      <c r="K392" s="11"/>
    </row>
    <row r="393" spans="1:11">
      <c r="A393" s="6"/>
      <c r="B393" s="11"/>
      <c r="C393" s="11"/>
      <c r="D393" s="11"/>
      <c r="E393" s="11"/>
      <c r="F393" s="11"/>
      <c r="G393" s="11"/>
      <c r="H393" s="11"/>
      <c r="I393" s="11"/>
      <c r="J393" s="11"/>
      <c r="K393" s="11"/>
    </row>
    <row r="394" spans="1:11">
      <c r="A394" s="6"/>
      <c r="B394" s="11"/>
      <c r="C394" s="11"/>
      <c r="D394" s="11"/>
      <c r="E394" s="11"/>
      <c r="F394" s="11"/>
      <c r="G394" s="11"/>
      <c r="H394" s="11"/>
      <c r="I394" s="11"/>
      <c r="J394" s="11"/>
      <c r="K394" s="11"/>
    </row>
    <row r="395" spans="1:11">
      <c r="A395" s="6"/>
      <c r="B395" s="11"/>
      <c r="C395" s="11"/>
      <c r="D395" s="11"/>
      <c r="E395" s="11"/>
      <c r="F395" s="11"/>
      <c r="G395" s="11"/>
      <c r="H395" s="11"/>
      <c r="I395" s="11"/>
      <c r="J395" s="11"/>
      <c r="K395" s="11"/>
    </row>
    <row r="396" spans="1:11">
      <c r="A396" s="6"/>
      <c r="B396" s="11"/>
      <c r="C396" s="11"/>
      <c r="D396" s="11"/>
      <c r="E396" s="11"/>
      <c r="F396" s="11"/>
      <c r="G396" s="11"/>
      <c r="H396" s="11"/>
      <c r="I396" s="11"/>
      <c r="J396" s="11"/>
      <c r="K396" s="11"/>
    </row>
    <row r="397" spans="1:11">
      <c r="A397" s="6"/>
      <c r="B397" s="11"/>
      <c r="C397" s="11"/>
      <c r="D397" s="11"/>
      <c r="E397" s="11"/>
      <c r="F397" s="11"/>
      <c r="G397" s="11"/>
      <c r="H397" s="11"/>
      <c r="I397" s="11"/>
      <c r="J397" s="11"/>
      <c r="K397" s="11"/>
    </row>
    <row r="398" spans="1:11">
      <c r="A398" s="6"/>
      <c r="B398" s="11"/>
      <c r="C398" s="11"/>
      <c r="D398" s="11"/>
      <c r="E398" s="11"/>
      <c r="F398" s="11"/>
      <c r="G398" s="11"/>
      <c r="H398" s="11"/>
      <c r="I398" s="11"/>
      <c r="J398" s="11"/>
      <c r="K398" s="11"/>
    </row>
    <row r="399" spans="1:11">
      <c r="A399" s="6"/>
      <c r="B399" s="11"/>
      <c r="C399" s="11"/>
      <c r="D399" s="11"/>
      <c r="E399" s="11"/>
      <c r="F399" s="11"/>
      <c r="G399" s="11"/>
      <c r="H399" s="11"/>
      <c r="I399" s="11"/>
      <c r="J399" s="11"/>
      <c r="K399" s="11"/>
    </row>
    <row r="400" spans="1:11">
      <c r="A400" s="6"/>
      <c r="B400" s="11"/>
      <c r="C400" s="11"/>
      <c r="D400" s="11"/>
      <c r="E400" s="11"/>
      <c r="F400" s="11"/>
      <c r="G400" s="11"/>
      <c r="H400" s="11"/>
      <c r="I400" s="11"/>
      <c r="J400" s="11"/>
      <c r="K400" s="11"/>
    </row>
    <row r="401" spans="1:11">
      <c r="A401" s="6"/>
      <c r="B401" s="11"/>
      <c r="C401" s="11"/>
      <c r="D401" s="11"/>
      <c r="E401" s="11"/>
      <c r="F401" s="11"/>
      <c r="G401" s="11"/>
      <c r="H401" s="11"/>
      <c r="I401" s="11"/>
      <c r="J401" s="11"/>
      <c r="K401" s="11"/>
    </row>
    <row r="402" spans="1:11">
      <c r="A402" s="6"/>
      <c r="B402" s="11"/>
      <c r="C402" s="11"/>
      <c r="D402" s="11"/>
      <c r="E402" s="11"/>
      <c r="F402" s="11"/>
      <c r="G402" s="11"/>
      <c r="H402" s="11"/>
      <c r="I402" s="11"/>
      <c r="J402" s="11"/>
      <c r="K402" s="11"/>
    </row>
    <row r="403" spans="1:11">
      <c r="A403" s="6"/>
      <c r="B403" s="11"/>
      <c r="C403" s="11"/>
      <c r="D403" s="11"/>
      <c r="E403" s="11"/>
      <c r="F403" s="11"/>
      <c r="G403" s="11"/>
      <c r="H403" s="11"/>
      <c r="I403" s="11"/>
      <c r="J403" s="11"/>
      <c r="K403" s="11"/>
    </row>
    <row r="404" spans="1:11">
      <c r="A404" s="6"/>
      <c r="B404" s="11"/>
      <c r="C404" s="11"/>
      <c r="D404" s="11"/>
      <c r="E404" s="11"/>
      <c r="F404" s="11"/>
      <c r="G404" s="11"/>
      <c r="H404" s="11"/>
      <c r="I404" s="11"/>
      <c r="J404" s="11"/>
      <c r="K404" s="11"/>
    </row>
    <row r="405" spans="1:11">
      <c r="A405" s="6"/>
      <c r="B405" s="11"/>
      <c r="C405" s="11"/>
      <c r="D405" s="11"/>
      <c r="E405" s="11"/>
      <c r="F405" s="11"/>
      <c r="G405" s="11"/>
      <c r="H405" s="11"/>
      <c r="I405" s="11"/>
      <c r="J405" s="11"/>
      <c r="K405" s="11"/>
    </row>
    <row r="406" spans="1:11">
      <c r="A406" s="6"/>
      <c r="B406" s="11"/>
      <c r="C406" s="11"/>
      <c r="D406" s="11"/>
      <c r="E406" s="11"/>
      <c r="F406" s="11"/>
      <c r="G406" s="11"/>
      <c r="H406" s="11"/>
      <c r="I406" s="11"/>
      <c r="J406" s="11"/>
      <c r="K406" s="11"/>
    </row>
    <row r="407" spans="1:11">
      <c r="A407" s="6"/>
      <c r="B407" s="11"/>
      <c r="C407" s="11"/>
      <c r="D407" s="11"/>
      <c r="E407" s="11"/>
      <c r="F407" s="11"/>
      <c r="G407" s="11"/>
      <c r="H407" s="11"/>
      <c r="I407" s="11"/>
      <c r="J407" s="11"/>
      <c r="K407" s="11"/>
    </row>
    <row r="408" spans="1:11">
      <c r="A408" s="6"/>
      <c r="B408" s="11"/>
      <c r="C408" s="11"/>
      <c r="D408" s="11"/>
      <c r="E408" s="11"/>
      <c r="F408" s="11"/>
      <c r="G408" s="11"/>
      <c r="H408" s="11"/>
      <c r="I408" s="11"/>
      <c r="J408" s="11"/>
      <c r="K408" s="11"/>
    </row>
    <row r="409" spans="1:11">
      <c r="A409" s="6"/>
      <c r="B409" s="11"/>
      <c r="C409" s="11"/>
      <c r="D409" s="11"/>
      <c r="E409" s="11"/>
      <c r="F409" s="11"/>
      <c r="G409" s="11"/>
      <c r="H409" s="11"/>
      <c r="I409" s="11"/>
      <c r="J409" s="11"/>
      <c r="K409" s="11"/>
    </row>
    <row r="410" spans="1:11">
      <c r="A410" s="6"/>
      <c r="B410" s="11"/>
      <c r="C410" s="11"/>
      <c r="D410" s="11"/>
      <c r="E410" s="11"/>
      <c r="F410" s="11"/>
      <c r="G410" s="11"/>
      <c r="H410" s="11"/>
      <c r="I410" s="11"/>
      <c r="J410" s="11"/>
      <c r="K410" s="11"/>
    </row>
    <row r="411" spans="1:11">
      <c r="A411" s="6"/>
      <c r="B411" s="11"/>
      <c r="C411" s="11"/>
      <c r="D411" s="11"/>
      <c r="E411" s="11"/>
      <c r="F411" s="11"/>
      <c r="G411" s="11"/>
      <c r="H411" s="11"/>
      <c r="I411" s="11"/>
      <c r="J411" s="11"/>
      <c r="K411" s="11"/>
    </row>
    <row r="412" spans="1:11">
      <c r="A412" s="6"/>
      <c r="B412" s="11"/>
      <c r="C412" s="11"/>
      <c r="D412" s="11"/>
      <c r="E412" s="11"/>
      <c r="F412" s="11"/>
      <c r="G412" s="11"/>
      <c r="H412" s="11"/>
      <c r="I412" s="11"/>
      <c r="J412" s="11"/>
      <c r="K412" s="11"/>
    </row>
    <row r="413" spans="1:11">
      <c r="A413" s="6"/>
      <c r="B413" s="11"/>
      <c r="C413" s="11"/>
      <c r="D413" s="11"/>
      <c r="E413" s="11"/>
      <c r="F413" s="11"/>
      <c r="G413" s="11"/>
      <c r="H413" s="11"/>
      <c r="I413" s="11"/>
      <c r="J413" s="11"/>
      <c r="K413" s="11"/>
    </row>
    <row r="414" spans="1:11">
      <c r="A414" s="6"/>
      <c r="B414" s="11"/>
      <c r="C414" s="11"/>
      <c r="D414" s="11"/>
      <c r="E414" s="11"/>
      <c r="F414" s="11"/>
      <c r="G414" s="11"/>
      <c r="H414" s="11"/>
      <c r="I414" s="11"/>
      <c r="J414" s="11"/>
      <c r="K414" s="11"/>
    </row>
    <row r="415" spans="1:11">
      <c r="A415" s="6"/>
      <c r="B415" s="11"/>
      <c r="C415" s="11"/>
      <c r="D415" s="11"/>
      <c r="E415" s="11"/>
      <c r="F415" s="11"/>
      <c r="G415" s="11"/>
      <c r="H415" s="11"/>
      <c r="I415" s="11"/>
      <c r="J415" s="11"/>
      <c r="K415" s="11"/>
    </row>
    <row r="416" spans="1:11">
      <c r="A416" s="6"/>
      <c r="B416" s="11"/>
      <c r="C416" s="11"/>
      <c r="D416" s="11"/>
      <c r="E416" s="11"/>
      <c r="F416" s="11"/>
      <c r="G416" s="11"/>
      <c r="H416" s="11"/>
      <c r="I416" s="11"/>
      <c r="J416" s="11"/>
      <c r="K416" s="11"/>
    </row>
    <row r="417" spans="1:11">
      <c r="A417" s="6"/>
      <c r="B417" s="11"/>
      <c r="C417" s="11"/>
      <c r="D417" s="11"/>
      <c r="E417" s="11"/>
      <c r="F417" s="11"/>
      <c r="G417" s="11"/>
      <c r="H417" s="11"/>
      <c r="I417" s="11"/>
      <c r="J417" s="11"/>
      <c r="K417" s="11"/>
    </row>
    <row r="418" spans="1:11">
      <c r="A418" s="6"/>
      <c r="B418" s="11"/>
      <c r="C418" s="11"/>
      <c r="D418" s="11"/>
      <c r="E418" s="11"/>
      <c r="F418" s="11"/>
      <c r="G418" s="11"/>
      <c r="H418" s="11"/>
      <c r="I418" s="11"/>
      <c r="J418" s="11"/>
      <c r="K418" s="11"/>
    </row>
    <row r="419" spans="1:11">
      <c r="A419" s="6"/>
      <c r="B419" s="11"/>
      <c r="C419" s="11"/>
      <c r="D419" s="11"/>
      <c r="E419" s="11"/>
      <c r="F419" s="11"/>
      <c r="G419" s="11"/>
      <c r="H419" s="11"/>
      <c r="I419" s="11"/>
      <c r="J419" s="11"/>
      <c r="K419" s="11"/>
    </row>
    <row r="420" spans="1:11">
      <c r="A420" s="6"/>
      <c r="B420" s="11"/>
      <c r="C420" s="11"/>
      <c r="D420" s="11"/>
      <c r="E420" s="11"/>
      <c r="F420" s="11"/>
      <c r="G420" s="11"/>
      <c r="H420" s="11"/>
      <c r="I420" s="11"/>
      <c r="J420" s="11"/>
      <c r="K420" s="11"/>
    </row>
    <row r="421" spans="1:11">
      <c r="A421" s="6"/>
      <c r="B421" s="11"/>
      <c r="C421" s="11"/>
      <c r="D421" s="11"/>
      <c r="E421" s="11"/>
      <c r="F421" s="11"/>
      <c r="G421" s="11"/>
      <c r="H421" s="11"/>
      <c r="I421" s="11"/>
      <c r="J421" s="11"/>
      <c r="K421" s="11"/>
    </row>
    <row r="422" spans="1:11">
      <c r="A422" s="6"/>
      <c r="B422" s="11"/>
      <c r="C422" s="11"/>
      <c r="D422" s="11"/>
      <c r="E422" s="11"/>
      <c r="F422" s="11"/>
      <c r="G422" s="11"/>
      <c r="H422" s="11"/>
      <c r="I422" s="11"/>
      <c r="J422" s="11"/>
      <c r="K422" s="11"/>
    </row>
    <row r="423" spans="1:11">
      <c r="A423" s="6"/>
      <c r="B423" s="11"/>
      <c r="C423" s="11"/>
      <c r="D423" s="11"/>
      <c r="E423" s="11"/>
      <c r="F423" s="11"/>
      <c r="G423" s="11"/>
      <c r="H423" s="11"/>
      <c r="I423" s="11"/>
      <c r="J423" s="11"/>
      <c r="K423" s="11"/>
    </row>
    <row r="424" spans="1:11">
      <c r="A424" s="6"/>
      <c r="B424" s="11"/>
      <c r="C424" s="11"/>
      <c r="D424" s="11"/>
      <c r="E424" s="11"/>
      <c r="F424" s="11"/>
      <c r="G424" s="11"/>
      <c r="H424" s="11"/>
      <c r="I424" s="11"/>
      <c r="J424" s="11"/>
      <c r="K424" s="11"/>
    </row>
    <row r="425" spans="1:11">
      <c r="A425" s="6"/>
      <c r="B425" s="11"/>
      <c r="C425" s="11"/>
      <c r="D425" s="11"/>
      <c r="E425" s="11"/>
      <c r="F425" s="11"/>
      <c r="G425" s="11"/>
      <c r="H425" s="11"/>
      <c r="I425" s="11"/>
      <c r="J425" s="11"/>
      <c r="K425" s="11"/>
    </row>
    <row r="426" spans="1:11">
      <c r="A426" s="6"/>
      <c r="B426" s="11"/>
      <c r="C426" s="11"/>
      <c r="D426" s="11"/>
      <c r="E426" s="11"/>
      <c r="F426" s="11"/>
      <c r="G426" s="11"/>
      <c r="H426" s="11"/>
      <c r="I426" s="11"/>
      <c r="J426" s="11"/>
      <c r="K426" s="11"/>
    </row>
    <row r="427" spans="1:11">
      <c r="A427" s="6"/>
      <c r="B427" s="11"/>
      <c r="C427" s="11"/>
      <c r="D427" s="11"/>
      <c r="E427" s="11"/>
      <c r="F427" s="11"/>
      <c r="G427" s="11"/>
      <c r="H427" s="11"/>
      <c r="I427" s="11"/>
      <c r="J427" s="11"/>
      <c r="K427" s="11"/>
    </row>
    <row r="428" spans="1:11">
      <c r="A428" s="6"/>
      <c r="B428" s="11"/>
      <c r="C428" s="11"/>
      <c r="D428" s="11"/>
      <c r="E428" s="11"/>
      <c r="F428" s="11"/>
      <c r="G428" s="11"/>
      <c r="H428" s="11"/>
      <c r="I428" s="11"/>
      <c r="J428" s="11"/>
      <c r="K428" s="11"/>
    </row>
    <row r="429" spans="1:11">
      <c r="A429" s="6"/>
      <c r="B429" s="11"/>
      <c r="C429" s="11"/>
      <c r="D429" s="11"/>
      <c r="E429" s="11"/>
      <c r="F429" s="11"/>
      <c r="G429" s="11"/>
      <c r="H429" s="11"/>
      <c r="I429" s="11"/>
      <c r="J429" s="11"/>
      <c r="K429" s="11"/>
    </row>
    <row r="430" spans="1:11">
      <c r="A430" s="6"/>
      <c r="B430" s="11"/>
      <c r="C430" s="11"/>
      <c r="D430" s="11"/>
      <c r="E430" s="11"/>
      <c r="F430" s="11"/>
      <c r="G430" s="11"/>
      <c r="H430" s="11"/>
      <c r="I430" s="11"/>
      <c r="J430" s="11"/>
      <c r="K430" s="11"/>
    </row>
    <row r="431" spans="1:11">
      <c r="A431" s="6"/>
      <c r="B431" s="11"/>
      <c r="C431" s="11"/>
      <c r="D431" s="11"/>
      <c r="E431" s="11"/>
      <c r="F431" s="11"/>
      <c r="G431" s="11"/>
      <c r="H431" s="11"/>
      <c r="I431" s="11"/>
      <c r="J431" s="11"/>
      <c r="K431" s="11"/>
    </row>
  </sheetData>
  <mergeCells count="31">
    <mergeCell ref="A1:I1"/>
    <mergeCell ref="K1:P1"/>
    <mergeCell ref="A2:I2"/>
    <mergeCell ref="K2:P2"/>
    <mergeCell ref="A3:P3"/>
    <mergeCell ref="A4:P4"/>
    <mergeCell ref="A5:P5"/>
    <mergeCell ref="A6:P6"/>
    <mergeCell ref="A7:P7"/>
    <mergeCell ref="E8:H8"/>
    <mergeCell ref="I8:K8"/>
    <mergeCell ref="M8:O8"/>
    <mergeCell ref="A8:A11"/>
    <mergeCell ref="O10:O11"/>
    <mergeCell ref="P8:P11"/>
    <mergeCell ref="F9:H9"/>
    <mergeCell ref="J9:K9"/>
    <mergeCell ref="N9:O9"/>
    <mergeCell ref="G10:H10"/>
    <mergeCell ref="I9:I11"/>
    <mergeCell ref="J10:J11"/>
    <mergeCell ref="K10:K11"/>
    <mergeCell ref="L8:L11"/>
    <mergeCell ref="M9:M11"/>
    <mergeCell ref="N10:N11"/>
    <mergeCell ref="B46:H46"/>
    <mergeCell ref="B8:B11"/>
    <mergeCell ref="C8:C11"/>
    <mergeCell ref="D8:D11"/>
    <mergeCell ref="E9:E11"/>
    <mergeCell ref="F10:F11"/>
  </mergeCells>
  <printOptions horizontalCentered="1"/>
  <pageMargins left="0.25" right="0.25" top="0.75" bottom="0.75" header="0.3" footer="0.3"/>
  <pageSetup paperSize="9" scale="57" fitToHeight="0" orientation="landscape" useFirstPageNumber="1"/>
  <headerFooter scaleWithDoc="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P430"/>
  <sheetViews>
    <sheetView workbookViewId="0">
      <selection activeCell="A2" sqref="A2:H2"/>
    </sheetView>
  </sheetViews>
  <sheetFormatPr defaultColWidth="9.140625" defaultRowHeight="18.75"/>
  <cols>
    <col min="1" max="1" width="5.140625" style="7" customWidth="1"/>
    <col min="2" max="2" width="32.42578125" style="8" customWidth="1"/>
    <col min="3" max="3" width="13.42578125" style="9" customWidth="1"/>
    <col min="4" max="4" width="13.7109375" style="9" customWidth="1"/>
    <col min="5" max="5" width="16.140625" style="9" customWidth="1"/>
    <col min="6" max="6" width="15.7109375" style="10" customWidth="1"/>
    <col min="7" max="7" width="11.7109375" style="10" customWidth="1"/>
    <col min="8" max="8" width="14.7109375" style="10" customWidth="1"/>
    <col min="9" max="10" width="15.42578125" style="10" customWidth="1"/>
    <col min="11" max="11" width="18.28515625" style="11" customWidth="1"/>
    <col min="12" max="12" width="14.7109375" style="11" customWidth="1"/>
    <col min="13" max="15" width="15.42578125" style="11" customWidth="1"/>
    <col min="16" max="17" width="13.7109375" style="11" customWidth="1"/>
    <col min="18" max="19" width="15.28515625" style="11" customWidth="1"/>
    <col min="20" max="16384" width="9.140625" style="11"/>
  </cols>
  <sheetData>
    <row r="1" spans="1:16" ht="28.9" customHeight="1">
      <c r="A1" s="353" t="s">
        <v>310</v>
      </c>
      <c r="B1" s="353"/>
      <c r="C1" s="353"/>
      <c r="D1" s="353"/>
      <c r="E1" s="353"/>
      <c r="F1" s="353"/>
      <c r="G1" s="353"/>
      <c r="H1" s="353"/>
      <c r="I1" s="34"/>
      <c r="J1" s="437" t="s">
        <v>17</v>
      </c>
      <c r="K1" s="437"/>
      <c r="L1" s="437"/>
      <c r="M1" s="437"/>
      <c r="N1" s="437"/>
      <c r="O1" s="437"/>
      <c r="P1" s="35"/>
    </row>
    <row r="2" spans="1:16" ht="30" customHeight="1">
      <c r="A2" s="431" t="s">
        <v>107</v>
      </c>
      <c r="B2" s="431"/>
      <c r="C2" s="431"/>
      <c r="D2" s="431"/>
      <c r="E2" s="431"/>
      <c r="F2" s="431"/>
      <c r="G2" s="431"/>
      <c r="H2" s="431"/>
      <c r="I2" s="36"/>
      <c r="J2" s="438" t="s">
        <v>202</v>
      </c>
      <c r="K2" s="438"/>
      <c r="L2" s="438"/>
      <c r="M2" s="438"/>
      <c r="N2" s="438"/>
      <c r="O2" s="438"/>
      <c r="P2" s="37"/>
    </row>
    <row r="3" spans="1:16" s="1" customFormat="1" ht="42" customHeight="1">
      <c r="A3" s="418" t="s">
        <v>203</v>
      </c>
      <c r="B3" s="418"/>
      <c r="C3" s="418"/>
      <c r="D3" s="418"/>
      <c r="E3" s="418"/>
      <c r="F3" s="418"/>
      <c r="G3" s="418"/>
      <c r="H3" s="418"/>
      <c r="I3" s="418"/>
      <c r="J3" s="418"/>
      <c r="K3" s="418"/>
      <c r="L3" s="418"/>
      <c r="M3" s="418"/>
      <c r="N3" s="418"/>
      <c r="O3" s="418"/>
    </row>
    <row r="4" spans="1:16" s="1" customFormat="1" ht="32.25" customHeight="1">
      <c r="A4" s="441" t="s">
        <v>231</v>
      </c>
      <c r="B4" s="441"/>
      <c r="C4" s="441"/>
      <c r="D4" s="441"/>
      <c r="E4" s="441"/>
      <c r="F4" s="441"/>
      <c r="G4" s="441"/>
      <c r="H4" s="441"/>
      <c r="I4" s="441"/>
      <c r="J4" s="441"/>
      <c r="K4" s="441"/>
      <c r="L4" s="441"/>
      <c r="M4" s="441"/>
      <c r="N4" s="441"/>
      <c r="O4" s="441"/>
    </row>
    <row r="5" spans="1:16" ht="45.75" customHeight="1">
      <c r="A5" s="353" t="s">
        <v>311</v>
      </c>
      <c r="B5" s="353"/>
      <c r="C5" s="353"/>
      <c r="D5" s="353"/>
      <c r="E5" s="353"/>
      <c r="F5" s="353"/>
      <c r="G5" s="353"/>
      <c r="H5" s="353"/>
      <c r="I5" s="353"/>
      <c r="J5" s="353"/>
      <c r="K5" s="353"/>
      <c r="L5" s="353"/>
      <c r="M5" s="353"/>
      <c r="N5" s="353"/>
      <c r="O5" s="353"/>
    </row>
    <row r="6" spans="1:16" s="2" customFormat="1" ht="35.65" customHeight="1">
      <c r="A6" s="443" t="s">
        <v>0</v>
      </c>
      <c r="B6" s="443"/>
      <c r="C6" s="443"/>
      <c r="D6" s="443"/>
      <c r="E6" s="443"/>
      <c r="F6" s="443"/>
      <c r="G6" s="443"/>
      <c r="H6" s="443"/>
      <c r="I6" s="443"/>
      <c r="J6" s="443"/>
      <c r="K6" s="443"/>
      <c r="L6" s="443"/>
      <c r="M6" s="443"/>
      <c r="N6" s="443"/>
      <c r="O6" s="443"/>
    </row>
    <row r="7" spans="1:16" s="3" customFormat="1" ht="58.5" customHeight="1">
      <c r="A7" s="444" t="s">
        <v>18</v>
      </c>
      <c r="B7" s="355" t="s">
        <v>19</v>
      </c>
      <c r="C7" s="355" t="s">
        <v>21</v>
      </c>
      <c r="D7" s="355" t="s">
        <v>23</v>
      </c>
      <c r="E7" s="368" t="s">
        <v>90</v>
      </c>
      <c r="F7" s="374"/>
      <c r="G7" s="369"/>
      <c r="H7" s="374" t="s">
        <v>312</v>
      </c>
      <c r="I7" s="374"/>
      <c r="J7" s="369"/>
      <c r="K7" s="358" t="s">
        <v>313</v>
      </c>
      <c r="L7" s="368" t="s">
        <v>314</v>
      </c>
      <c r="M7" s="374"/>
      <c r="N7" s="369"/>
      <c r="O7" s="355" t="s">
        <v>3</v>
      </c>
    </row>
    <row r="8" spans="1:16" s="3" customFormat="1" ht="36" customHeight="1">
      <c r="A8" s="444"/>
      <c r="B8" s="355"/>
      <c r="C8" s="355"/>
      <c r="D8" s="355"/>
      <c r="E8" s="355" t="s">
        <v>103</v>
      </c>
      <c r="F8" s="355" t="s">
        <v>27</v>
      </c>
      <c r="G8" s="355"/>
      <c r="H8" s="355" t="s">
        <v>5</v>
      </c>
      <c r="I8" s="355" t="s">
        <v>10</v>
      </c>
      <c r="J8" s="355"/>
      <c r="K8" s="360"/>
      <c r="L8" s="355" t="s">
        <v>5</v>
      </c>
      <c r="M8" s="368" t="s">
        <v>10</v>
      </c>
      <c r="N8" s="374"/>
      <c r="O8" s="355"/>
    </row>
    <row r="9" spans="1:16" s="3" customFormat="1" ht="36" customHeight="1">
      <c r="A9" s="444"/>
      <c r="B9" s="355"/>
      <c r="C9" s="355"/>
      <c r="D9" s="355"/>
      <c r="E9" s="355"/>
      <c r="F9" s="355" t="s">
        <v>245</v>
      </c>
      <c r="G9" s="358" t="s">
        <v>315</v>
      </c>
      <c r="H9" s="355"/>
      <c r="I9" s="355" t="s">
        <v>246</v>
      </c>
      <c r="J9" s="355" t="s">
        <v>247</v>
      </c>
      <c r="K9" s="360"/>
      <c r="L9" s="355"/>
      <c r="M9" s="355" t="s">
        <v>246</v>
      </c>
      <c r="N9" s="368" t="s">
        <v>247</v>
      </c>
      <c r="O9" s="355"/>
    </row>
    <row r="10" spans="1:16" s="3" customFormat="1" ht="44.25" customHeight="1">
      <c r="A10" s="444"/>
      <c r="B10" s="355"/>
      <c r="C10" s="355"/>
      <c r="D10" s="355"/>
      <c r="E10" s="355"/>
      <c r="F10" s="440"/>
      <c r="G10" s="359"/>
      <c r="H10" s="355"/>
      <c r="I10" s="355"/>
      <c r="J10" s="355"/>
      <c r="K10" s="359"/>
      <c r="L10" s="355"/>
      <c r="M10" s="355"/>
      <c r="N10" s="368"/>
      <c r="O10" s="355"/>
    </row>
    <row r="11" spans="1:16" s="4" customFormat="1" ht="26.25" customHeight="1">
      <c r="A11" s="16">
        <v>1</v>
      </c>
      <c r="B11" s="15">
        <v>2</v>
      </c>
      <c r="C11" s="16">
        <v>3</v>
      </c>
      <c r="D11" s="15">
        <v>4</v>
      </c>
      <c r="E11" s="16">
        <v>5</v>
      </c>
      <c r="F11" s="15">
        <v>6</v>
      </c>
      <c r="G11" s="16">
        <v>7</v>
      </c>
      <c r="H11" s="15">
        <v>8</v>
      </c>
      <c r="I11" s="16">
        <v>9</v>
      </c>
      <c r="J11" s="15">
        <v>10</v>
      </c>
      <c r="K11" s="16">
        <v>11</v>
      </c>
      <c r="L11" s="15">
        <v>12</v>
      </c>
      <c r="M11" s="16">
        <v>13</v>
      </c>
      <c r="N11" s="15">
        <v>14</v>
      </c>
      <c r="O11" s="16">
        <v>15</v>
      </c>
    </row>
    <row r="12" spans="1:16" s="4" customFormat="1" ht="34.5" customHeight="1">
      <c r="A12" s="16"/>
      <c r="B12" s="17" t="s">
        <v>9</v>
      </c>
      <c r="C12" s="16"/>
      <c r="D12" s="15"/>
      <c r="E12" s="16"/>
      <c r="F12" s="15"/>
      <c r="G12" s="16"/>
      <c r="H12" s="16"/>
      <c r="I12" s="16"/>
      <c r="J12" s="16"/>
      <c r="K12" s="16"/>
      <c r="L12" s="16"/>
      <c r="M12" s="16"/>
      <c r="N12" s="16"/>
      <c r="O12" s="16"/>
    </row>
    <row r="13" spans="1:16" s="4" customFormat="1" ht="36" customHeight="1">
      <c r="A13" s="18" t="s">
        <v>32</v>
      </c>
      <c r="B13" s="19" t="s">
        <v>98</v>
      </c>
      <c r="C13" s="15"/>
      <c r="D13" s="15"/>
      <c r="E13" s="15"/>
      <c r="F13" s="15"/>
      <c r="G13" s="15"/>
      <c r="H13" s="15"/>
      <c r="I13" s="15"/>
      <c r="J13" s="15"/>
      <c r="K13" s="38"/>
      <c r="L13" s="38"/>
      <c r="M13" s="38"/>
      <c r="N13" s="38"/>
      <c r="O13" s="38"/>
    </row>
    <row r="14" spans="1:16" s="4" customFormat="1" ht="29.25" customHeight="1">
      <c r="A14" s="18" t="s">
        <v>41</v>
      </c>
      <c r="B14" s="19" t="s">
        <v>33</v>
      </c>
      <c r="C14" s="15"/>
      <c r="D14" s="15"/>
      <c r="E14" s="15"/>
      <c r="F14" s="15"/>
      <c r="G14" s="15"/>
      <c r="H14" s="15"/>
      <c r="I14" s="15"/>
      <c r="J14" s="15"/>
      <c r="K14" s="38"/>
      <c r="L14" s="38"/>
      <c r="M14" s="38"/>
      <c r="N14" s="38"/>
      <c r="O14" s="38"/>
    </row>
    <row r="15" spans="1:16" s="4" customFormat="1" ht="29.25" customHeight="1">
      <c r="A15" s="20" t="s">
        <v>34</v>
      </c>
      <c r="B15" s="21" t="s">
        <v>62</v>
      </c>
      <c r="C15" s="15"/>
      <c r="D15" s="15"/>
      <c r="E15" s="15"/>
      <c r="F15" s="15"/>
      <c r="G15" s="15"/>
      <c r="H15" s="15"/>
      <c r="I15" s="15"/>
      <c r="J15" s="15"/>
      <c r="K15" s="38"/>
      <c r="L15" s="38"/>
      <c r="M15" s="38"/>
      <c r="N15" s="38"/>
      <c r="O15" s="38"/>
    </row>
    <row r="16" spans="1:16" s="4" customFormat="1" ht="29.25" customHeight="1">
      <c r="A16" s="20" t="s">
        <v>59</v>
      </c>
      <c r="B16" s="185" t="s">
        <v>63</v>
      </c>
      <c r="C16" s="15"/>
      <c r="D16" s="15"/>
      <c r="E16" s="15"/>
      <c r="F16" s="15"/>
      <c r="G16" s="15"/>
      <c r="H16" s="15"/>
      <c r="I16" s="15"/>
      <c r="J16" s="15"/>
      <c r="K16" s="38"/>
      <c r="L16" s="38"/>
      <c r="M16" s="38"/>
      <c r="N16" s="38"/>
      <c r="O16" s="38"/>
    </row>
    <row r="17" spans="1:15" s="4" customFormat="1" ht="29.25" customHeight="1">
      <c r="A17" s="18" t="s">
        <v>46</v>
      </c>
      <c r="B17" s="19" t="s">
        <v>104</v>
      </c>
      <c r="C17" s="15"/>
      <c r="D17" s="15"/>
      <c r="E17" s="15"/>
      <c r="F17" s="15"/>
      <c r="G17" s="15"/>
      <c r="H17" s="15"/>
      <c r="I17" s="15"/>
      <c r="J17" s="15"/>
      <c r="K17" s="38"/>
      <c r="L17" s="38"/>
      <c r="M17" s="38"/>
      <c r="N17" s="38"/>
      <c r="O17" s="38"/>
    </row>
    <row r="18" spans="1:15" s="4" customFormat="1" ht="61.5" customHeight="1">
      <c r="A18" s="18" t="s">
        <v>249</v>
      </c>
      <c r="B18" s="22" t="s">
        <v>250</v>
      </c>
      <c r="C18" s="15"/>
      <c r="D18" s="15"/>
      <c r="E18" s="15"/>
      <c r="F18" s="15"/>
      <c r="G18" s="15"/>
      <c r="H18" s="15"/>
      <c r="I18" s="15"/>
      <c r="J18" s="15"/>
      <c r="K18" s="38"/>
      <c r="L18" s="38"/>
      <c r="M18" s="38"/>
      <c r="N18" s="38"/>
      <c r="O18" s="38"/>
    </row>
    <row r="19" spans="1:15" s="4" customFormat="1" ht="32.25" customHeight="1">
      <c r="A19" s="20" t="s">
        <v>34</v>
      </c>
      <c r="B19" s="21" t="s">
        <v>62</v>
      </c>
      <c r="C19" s="15"/>
      <c r="D19" s="15"/>
      <c r="E19" s="15"/>
      <c r="F19" s="15"/>
      <c r="G19" s="15"/>
      <c r="H19" s="15"/>
      <c r="I19" s="15"/>
      <c r="J19" s="15"/>
      <c r="K19" s="38"/>
      <c r="L19" s="38"/>
      <c r="M19" s="38"/>
      <c r="N19" s="38"/>
      <c r="O19" s="38"/>
    </row>
    <row r="20" spans="1:15" s="4" customFormat="1" ht="32.25" customHeight="1">
      <c r="A20" s="20" t="s">
        <v>59</v>
      </c>
      <c r="B20" s="185" t="s">
        <v>63</v>
      </c>
      <c r="C20" s="15"/>
      <c r="D20" s="15"/>
      <c r="E20" s="15"/>
      <c r="F20" s="15"/>
      <c r="G20" s="15"/>
      <c r="H20" s="15"/>
      <c r="I20" s="15"/>
      <c r="J20" s="15"/>
      <c r="K20" s="38"/>
      <c r="L20" s="38"/>
      <c r="M20" s="38"/>
      <c r="N20" s="38"/>
      <c r="O20" s="38"/>
    </row>
    <row r="21" spans="1:15" ht="37.5">
      <c r="A21" s="18" t="s">
        <v>251</v>
      </c>
      <c r="B21" s="22" t="s">
        <v>252</v>
      </c>
      <c r="C21" s="23"/>
      <c r="D21" s="23"/>
      <c r="E21" s="23"/>
      <c r="F21" s="24"/>
      <c r="G21" s="24"/>
      <c r="H21" s="24"/>
      <c r="I21" s="24"/>
      <c r="J21" s="24"/>
      <c r="K21" s="39"/>
      <c r="L21" s="39"/>
      <c r="M21" s="39"/>
      <c r="N21" s="39"/>
      <c r="O21" s="39"/>
    </row>
    <row r="22" spans="1:15" s="5" customFormat="1" ht="36.75" customHeight="1">
      <c r="A22" s="20" t="s">
        <v>34</v>
      </c>
      <c r="B22" s="21" t="s">
        <v>62</v>
      </c>
      <c r="C22" s="25"/>
      <c r="D22" s="25"/>
      <c r="E22" s="25"/>
      <c r="F22" s="26"/>
      <c r="G22" s="26"/>
      <c r="H22" s="26"/>
      <c r="I22" s="26"/>
      <c r="J22" s="26"/>
      <c r="K22" s="40"/>
      <c r="L22" s="40"/>
      <c r="M22" s="40"/>
      <c r="N22" s="40"/>
      <c r="O22" s="40"/>
    </row>
    <row r="23" spans="1:15" ht="36.75" customHeight="1">
      <c r="A23" s="20" t="s">
        <v>59</v>
      </c>
      <c r="B23" s="185" t="s">
        <v>63</v>
      </c>
      <c r="C23" s="23"/>
      <c r="D23" s="23"/>
      <c r="E23" s="23"/>
      <c r="F23" s="24"/>
      <c r="G23" s="24"/>
      <c r="H23" s="24"/>
      <c r="I23" s="24"/>
      <c r="J23" s="24"/>
      <c r="K23" s="39"/>
      <c r="L23" s="39"/>
      <c r="M23" s="39"/>
      <c r="N23" s="39"/>
      <c r="O23" s="39"/>
    </row>
    <row r="24" spans="1:15" ht="37.5">
      <c r="A24" s="18" t="s">
        <v>253</v>
      </c>
      <c r="B24" s="22" t="s">
        <v>254</v>
      </c>
      <c r="C24" s="23"/>
      <c r="D24" s="23"/>
      <c r="E24" s="23"/>
      <c r="F24" s="24"/>
      <c r="G24" s="24"/>
      <c r="H24" s="24"/>
      <c r="I24" s="24"/>
      <c r="J24" s="24"/>
      <c r="K24" s="39"/>
      <c r="L24" s="39"/>
      <c r="M24" s="39"/>
      <c r="N24" s="39"/>
      <c r="O24" s="39"/>
    </row>
    <row r="25" spans="1:15" s="5" customFormat="1" ht="32.25" customHeight="1">
      <c r="A25" s="20" t="s">
        <v>34</v>
      </c>
      <c r="B25" s="21" t="s">
        <v>62</v>
      </c>
      <c r="C25" s="25"/>
      <c r="D25" s="25"/>
      <c r="E25" s="25"/>
      <c r="F25" s="26"/>
      <c r="G25" s="26"/>
      <c r="H25" s="26"/>
      <c r="I25" s="26"/>
      <c r="J25" s="26"/>
      <c r="K25" s="40"/>
      <c r="L25" s="40"/>
      <c r="M25" s="40"/>
      <c r="N25" s="40"/>
      <c r="O25" s="40"/>
    </row>
    <row r="26" spans="1:15" ht="32.25" customHeight="1">
      <c r="A26" s="20"/>
      <c r="B26" s="185" t="s">
        <v>255</v>
      </c>
      <c r="C26" s="23"/>
      <c r="D26" s="23"/>
      <c r="E26" s="23"/>
      <c r="F26" s="24"/>
      <c r="G26" s="24"/>
      <c r="H26" s="24"/>
      <c r="I26" s="24"/>
      <c r="J26" s="24"/>
      <c r="K26" s="39"/>
      <c r="L26" s="39"/>
      <c r="M26" s="39"/>
      <c r="N26" s="39"/>
      <c r="O26" s="39"/>
    </row>
    <row r="27" spans="1:15" ht="47.25" customHeight="1">
      <c r="A27" s="18" t="s">
        <v>256</v>
      </c>
      <c r="B27" s="22" t="s">
        <v>257</v>
      </c>
      <c r="C27" s="23"/>
      <c r="D27" s="23"/>
      <c r="E27" s="23"/>
      <c r="F27" s="24"/>
      <c r="G27" s="24"/>
      <c r="H27" s="24"/>
      <c r="I27" s="24"/>
      <c r="J27" s="24"/>
      <c r="K27" s="39"/>
      <c r="L27" s="39"/>
      <c r="M27" s="39"/>
      <c r="N27" s="39"/>
      <c r="O27" s="39"/>
    </row>
    <row r="28" spans="1:15" ht="39" customHeight="1">
      <c r="A28" s="20" t="s">
        <v>34</v>
      </c>
      <c r="B28" s="21" t="s">
        <v>62</v>
      </c>
      <c r="C28" s="23"/>
      <c r="D28" s="23"/>
      <c r="E28" s="23"/>
      <c r="F28" s="24"/>
      <c r="G28" s="24"/>
      <c r="H28" s="24"/>
      <c r="I28" s="24"/>
      <c r="J28" s="24"/>
      <c r="K28" s="39"/>
      <c r="L28" s="39"/>
      <c r="M28" s="39"/>
      <c r="N28" s="39"/>
      <c r="O28" s="39"/>
    </row>
    <row r="29" spans="1:15" ht="33.75" customHeight="1">
      <c r="A29" s="20"/>
      <c r="B29" s="21" t="s">
        <v>258</v>
      </c>
      <c r="C29" s="23"/>
      <c r="D29" s="23"/>
      <c r="E29" s="23"/>
      <c r="F29" s="24"/>
      <c r="G29" s="24"/>
      <c r="H29" s="24"/>
      <c r="I29" s="24"/>
      <c r="J29" s="24"/>
      <c r="K29" s="39"/>
      <c r="L29" s="39"/>
      <c r="M29" s="39"/>
      <c r="N29" s="39"/>
      <c r="O29" s="39"/>
    </row>
    <row r="30" spans="1:15" ht="56.25">
      <c r="A30" s="18" t="s">
        <v>259</v>
      </c>
      <c r="B30" s="22" t="s">
        <v>260</v>
      </c>
      <c r="C30" s="23"/>
      <c r="D30" s="23"/>
      <c r="E30" s="23"/>
      <c r="F30" s="24"/>
      <c r="G30" s="24"/>
      <c r="H30" s="24"/>
      <c r="I30" s="24"/>
      <c r="J30" s="24"/>
      <c r="K30" s="39"/>
      <c r="L30" s="39"/>
      <c r="M30" s="39"/>
      <c r="N30" s="39"/>
      <c r="O30" s="39"/>
    </row>
    <row r="31" spans="1:15" s="5" customFormat="1" ht="53.25" customHeight="1">
      <c r="A31" s="20" t="s">
        <v>34</v>
      </c>
      <c r="B31" s="21" t="s">
        <v>62</v>
      </c>
      <c r="C31" s="25"/>
      <c r="D31" s="25"/>
      <c r="E31" s="25"/>
      <c r="F31" s="26"/>
      <c r="G31" s="26"/>
      <c r="H31" s="26"/>
      <c r="I31" s="26"/>
      <c r="J31" s="26"/>
      <c r="K31" s="40"/>
      <c r="L31" s="40"/>
      <c r="M31" s="40"/>
      <c r="N31" s="40"/>
      <c r="O31" s="40"/>
    </row>
    <row r="32" spans="1:15" ht="37.5" customHeight="1">
      <c r="A32" s="20"/>
      <c r="B32" s="21" t="s">
        <v>258</v>
      </c>
      <c r="C32" s="23"/>
      <c r="D32" s="23"/>
      <c r="E32" s="23"/>
      <c r="F32" s="24"/>
      <c r="G32" s="24"/>
      <c r="H32" s="24"/>
      <c r="I32" s="24"/>
      <c r="J32" s="24"/>
      <c r="K32" s="39"/>
      <c r="L32" s="39"/>
      <c r="M32" s="39"/>
      <c r="N32" s="39"/>
      <c r="O32" s="39"/>
    </row>
    <row r="33" spans="1:15" ht="39" customHeight="1">
      <c r="A33" s="18" t="s">
        <v>50</v>
      </c>
      <c r="B33" s="19" t="s">
        <v>261</v>
      </c>
      <c r="C33" s="23"/>
      <c r="D33" s="23"/>
      <c r="E33" s="23"/>
      <c r="F33" s="24"/>
      <c r="G33" s="24"/>
      <c r="H33" s="24"/>
      <c r="I33" s="24"/>
      <c r="J33" s="24"/>
      <c r="K33" s="39"/>
      <c r="L33" s="39"/>
      <c r="M33" s="39"/>
      <c r="N33" s="39"/>
      <c r="O33" s="39"/>
    </row>
    <row r="34" spans="1:15" s="5" customFormat="1" ht="38.25" customHeight="1">
      <c r="A34" s="20"/>
      <c r="B34" s="22" t="s">
        <v>262</v>
      </c>
      <c r="C34" s="25"/>
      <c r="D34" s="25"/>
      <c r="E34" s="25"/>
      <c r="F34" s="26"/>
      <c r="G34" s="26"/>
      <c r="H34" s="26"/>
      <c r="I34" s="26"/>
      <c r="J34" s="26"/>
      <c r="K34" s="40"/>
      <c r="L34" s="40"/>
      <c r="M34" s="40"/>
      <c r="N34" s="40"/>
      <c r="O34" s="40"/>
    </row>
    <row r="35" spans="1:15" ht="30" customHeight="1">
      <c r="B35" s="27"/>
    </row>
    <row r="36" spans="1:15" ht="30" customHeight="1">
      <c r="B36" s="27" t="s">
        <v>156</v>
      </c>
    </row>
    <row r="37" spans="1:15" ht="30" customHeight="1">
      <c r="B37" s="28" t="s">
        <v>316</v>
      </c>
    </row>
    <row r="38" spans="1:15" ht="30" customHeight="1">
      <c r="B38" s="28" t="s">
        <v>317</v>
      </c>
    </row>
    <row r="39" spans="1:15" ht="30" customHeight="1"/>
    <row r="40" spans="1:15" ht="30" customHeight="1"/>
    <row r="41" spans="1:15" ht="30" customHeight="1"/>
    <row r="42" spans="1:15" ht="30" customHeight="1"/>
    <row r="43" spans="1:15" ht="30" customHeight="1"/>
    <row r="44" spans="1:15" ht="30" customHeight="1"/>
    <row r="45" spans="1:15" ht="30" customHeight="1">
      <c r="B45" s="420"/>
      <c r="C45" s="420"/>
      <c r="D45" s="420"/>
      <c r="E45" s="420"/>
      <c r="F45" s="420"/>
      <c r="G45" s="420"/>
      <c r="H45" s="29"/>
      <c r="I45" s="29"/>
      <c r="J45" s="29"/>
    </row>
    <row r="46" spans="1:15" ht="19.899999999999999" customHeight="1"/>
    <row r="47" spans="1:15" s="5" customFormat="1" ht="25.5" customHeight="1">
      <c r="A47" s="30"/>
      <c r="B47" s="5" t="s">
        <v>263</v>
      </c>
      <c r="C47" s="30"/>
      <c r="D47" s="30"/>
      <c r="E47" s="30"/>
      <c r="F47" s="31"/>
      <c r="G47" s="31"/>
    </row>
    <row r="48" spans="1:15" s="6" customFormat="1" ht="25.5" customHeight="1">
      <c r="A48" s="7"/>
      <c r="B48" s="32" t="s">
        <v>264</v>
      </c>
      <c r="C48" s="7"/>
      <c r="D48" s="7"/>
      <c r="E48" s="7"/>
      <c r="F48" s="33"/>
      <c r="G48" s="33"/>
    </row>
    <row r="49" spans="1:7" s="6" customFormat="1" ht="25.5" customHeight="1">
      <c r="A49" s="7"/>
      <c r="B49" s="6" t="s">
        <v>265</v>
      </c>
      <c r="C49" s="7"/>
      <c r="D49" s="7"/>
      <c r="E49" s="7"/>
      <c r="F49" s="33"/>
      <c r="G49" s="33"/>
    </row>
    <row r="50" spans="1:7" s="6" customFormat="1" ht="25.5" customHeight="1">
      <c r="A50" s="7"/>
      <c r="B50" s="6" t="s">
        <v>266</v>
      </c>
      <c r="C50" s="7"/>
      <c r="D50" s="7"/>
      <c r="E50" s="7"/>
      <c r="F50" s="33"/>
      <c r="G50" s="33"/>
    </row>
    <row r="51" spans="1:7" s="6" customFormat="1" ht="25.5" customHeight="1">
      <c r="A51" s="7"/>
      <c r="B51" s="6" t="s">
        <v>267</v>
      </c>
      <c r="C51" s="7"/>
      <c r="D51" s="7"/>
      <c r="E51" s="7"/>
      <c r="F51" s="33"/>
      <c r="G51" s="33"/>
    </row>
    <row r="52" spans="1:7" s="6" customFormat="1" ht="25.5" customHeight="1">
      <c r="A52" s="7"/>
      <c r="B52" s="6" t="s">
        <v>268</v>
      </c>
      <c r="C52" s="7"/>
      <c r="D52" s="7"/>
      <c r="E52" s="7"/>
      <c r="F52" s="33"/>
      <c r="G52" s="33"/>
    </row>
    <row r="53" spans="1:7" s="6" customFormat="1" ht="25.5" customHeight="1">
      <c r="A53" s="7"/>
      <c r="B53" s="6" t="s">
        <v>269</v>
      </c>
    </row>
    <row r="54" spans="1:7" s="6" customFormat="1" ht="25.5" customHeight="1">
      <c r="A54" s="7"/>
      <c r="B54" s="6" t="s">
        <v>270</v>
      </c>
      <c r="C54" s="7"/>
      <c r="D54" s="7"/>
      <c r="E54" s="7"/>
      <c r="F54" s="33"/>
      <c r="G54" s="33"/>
    </row>
    <row r="55" spans="1:7" s="6" customFormat="1" ht="25.5" customHeight="1">
      <c r="A55" s="7"/>
      <c r="B55" s="6" t="s">
        <v>271</v>
      </c>
      <c r="C55" s="7"/>
      <c r="D55" s="7"/>
      <c r="E55" s="7"/>
      <c r="F55" s="33"/>
      <c r="G55" s="33"/>
    </row>
    <row r="56" spans="1:7" s="6" customFormat="1" ht="25.5" customHeight="1">
      <c r="A56" s="7"/>
      <c r="B56" s="6" t="s">
        <v>272</v>
      </c>
      <c r="C56" s="7"/>
      <c r="D56" s="7"/>
      <c r="E56" s="7"/>
      <c r="F56" s="33"/>
      <c r="G56" s="33"/>
    </row>
    <row r="57" spans="1:7" s="6" customFormat="1" ht="25.5" customHeight="1">
      <c r="A57" s="7"/>
      <c r="B57" s="6" t="s">
        <v>273</v>
      </c>
      <c r="C57" s="7"/>
      <c r="D57" s="7"/>
      <c r="E57" s="7"/>
      <c r="F57" s="33"/>
      <c r="G57" s="33"/>
    </row>
    <row r="58" spans="1:7" s="6" customFormat="1" ht="25.5" customHeight="1">
      <c r="A58" s="7"/>
      <c r="B58" s="6" t="s">
        <v>274</v>
      </c>
      <c r="C58" s="7"/>
      <c r="D58" s="7"/>
      <c r="E58" s="7"/>
      <c r="F58" s="33"/>
      <c r="G58" s="33"/>
    </row>
    <row r="59" spans="1:7" s="6" customFormat="1" ht="25.5" customHeight="1">
      <c r="A59" s="7"/>
      <c r="B59" s="6" t="s">
        <v>275</v>
      </c>
      <c r="C59" s="7"/>
      <c r="D59" s="7"/>
      <c r="E59" s="7"/>
      <c r="F59" s="33"/>
      <c r="G59" s="33"/>
    </row>
    <row r="60" spans="1:7" s="6" customFormat="1" ht="25.5" customHeight="1">
      <c r="B60" s="6" t="s">
        <v>276</v>
      </c>
    </row>
    <row r="61" spans="1:7" s="6" customFormat="1" ht="25.5" customHeight="1">
      <c r="B61" s="6" t="s">
        <v>277</v>
      </c>
    </row>
    <row r="62" spans="1:7" s="6" customFormat="1" ht="25.5" customHeight="1">
      <c r="B62" s="6" t="s">
        <v>278</v>
      </c>
    </row>
    <row r="63" spans="1:7" s="6" customFormat="1" ht="25.5" customHeight="1">
      <c r="B63" s="6" t="s">
        <v>279</v>
      </c>
    </row>
    <row r="64" spans="1:7" s="6" customFormat="1" ht="25.5" customHeight="1">
      <c r="B64" s="6" t="s">
        <v>280</v>
      </c>
    </row>
    <row r="65" spans="1:7" s="6" customFormat="1" ht="25.5" customHeight="1">
      <c r="B65" s="6" t="s">
        <v>281</v>
      </c>
    </row>
    <row r="66" spans="1:7" s="6" customFormat="1" ht="25.5" customHeight="1">
      <c r="B66" s="6" t="s">
        <v>282</v>
      </c>
    </row>
    <row r="67" spans="1:7" s="6" customFormat="1" ht="25.5" customHeight="1">
      <c r="B67" s="6" t="s">
        <v>283</v>
      </c>
    </row>
    <row r="68" spans="1:7" s="6" customFormat="1" ht="25.5" customHeight="1">
      <c r="B68" s="6" t="s">
        <v>284</v>
      </c>
    </row>
    <row r="69" spans="1:7" s="6" customFormat="1" ht="25.5" customHeight="1">
      <c r="B69" s="6" t="s">
        <v>285</v>
      </c>
    </row>
    <row r="70" spans="1:7" s="6" customFormat="1" ht="25.5" customHeight="1">
      <c r="B70" s="6" t="s">
        <v>286</v>
      </c>
    </row>
    <row r="71" spans="1:7" s="6" customFormat="1" ht="25.5" customHeight="1">
      <c r="A71" s="7"/>
      <c r="B71" s="6" t="s">
        <v>287</v>
      </c>
      <c r="C71" s="7"/>
      <c r="D71" s="7"/>
      <c r="E71" s="7"/>
      <c r="F71" s="33"/>
      <c r="G71" s="33"/>
    </row>
    <row r="72" spans="1:7" s="6" customFormat="1" ht="25.5" customHeight="1">
      <c r="B72" s="6" t="s">
        <v>288</v>
      </c>
    </row>
    <row r="73" spans="1:7" s="6" customFormat="1" ht="25.5" customHeight="1">
      <c r="B73" s="6" t="s">
        <v>289</v>
      </c>
    </row>
    <row r="74" spans="1:7" s="6" customFormat="1" ht="25.5" customHeight="1">
      <c r="B74" s="6" t="s">
        <v>290</v>
      </c>
    </row>
    <row r="75" spans="1:7" s="6" customFormat="1" ht="25.5" customHeight="1">
      <c r="B75" s="6" t="s">
        <v>291</v>
      </c>
    </row>
    <row r="76" spans="1:7" s="6" customFormat="1" ht="25.5" customHeight="1">
      <c r="B76" s="6" t="s">
        <v>292</v>
      </c>
    </row>
    <row r="77" spans="1:7" s="6" customFormat="1" ht="25.5" customHeight="1">
      <c r="B77" s="6" t="s">
        <v>293</v>
      </c>
    </row>
    <row r="78" spans="1:7" s="6" customFormat="1" ht="25.5" customHeight="1">
      <c r="B78" s="6" t="s">
        <v>294</v>
      </c>
    </row>
    <row r="79" spans="1:7" s="6" customFormat="1" ht="25.5" customHeight="1">
      <c r="B79" s="6" t="s">
        <v>295</v>
      </c>
    </row>
    <row r="80" spans="1:7" s="6" customFormat="1" ht="25.5" customHeight="1">
      <c r="B80" s="6" t="s">
        <v>296</v>
      </c>
    </row>
    <row r="81" spans="2:2" s="6" customFormat="1" ht="25.5" customHeight="1">
      <c r="B81" s="6" t="s">
        <v>297</v>
      </c>
    </row>
    <row r="82" spans="2:2" s="6" customFormat="1" ht="25.5" customHeight="1">
      <c r="B82" s="6" t="s">
        <v>298</v>
      </c>
    </row>
    <row r="83" spans="2:2" s="6" customFormat="1" ht="25.5" customHeight="1"/>
    <row r="84" spans="2:2" s="6" customFormat="1" ht="25.5" customHeight="1"/>
    <row r="85" spans="2:2" s="6" customFormat="1" ht="25.5" customHeight="1">
      <c r="B85" s="6" t="s">
        <v>299</v>
      </c>
    </row>
    <row r="86" spans="2:2" s="6" customFormat="1" ht="25.5" customHeight="1">
      <c r="B86" s="6" t="s">
        <v>300</v>
      </c>
    </row>
    <row r="87" spans="2:2" s="6" customFormat="1" ht="25.5" customHeight="1">
      <c r="B87" s="6" t="s">
        <v>301</v>
      </c>
    </row>
    <row r="88" spans="2:2" s="6" customFormat="1" ht="25.5" customHeight="1">
      <c r="B88" s="6" t="s">
        <v>302</v>
      </c>
    </row>
    <row r="89" spans="2:2" s="6" customFormat="1" ht="25.5" customHeight="1">
      <c r="B89" s="6" t="s">
        <v>303</v>
      </c>
    </row>
    <row r="90" spans="2:2" s="6" customFormat="1" ht="25.5" customHeight="1">
      <c r="B90" s="6" t="s">
        <v>304</v>
      </c>
    </row>
    <row r="91" spans="2:2" s="6" customFormat="1" ht="25.5" customHeight="1">
      <c r="B91" s="6" t="s">
        <v>305</v>
      </c>
    </row>
    <row r="92" spans="2:2" s="6" customFormat="1" ht="25.5" customHeight="1">
      <c r="B92" s="6" t="s">
        <v>306</v>
      </c>
    </row>
    <row r="93" spans="2:2" s="6" customFormat="1" ht="25.5" customHeight="1">
      <c r="B93" s="6" t="s">
        <v>307</v>
      </c>
    </row>
    <row r="94" spans="2:2" s="6" customFormat="1" ht="25.5" customHeight="1">
      <c r="B94" s="6" t="s">
        <v>308</v>
      </c>
    </row>
    <row r="95" spans="2:2" s="6" customFormat="1" ht="25.5" customHeight="1">
      <c r="B95" s="6" t="s">
        <v>309</v>
      </c>
    </row>
    <row r="96" spans="2:2" ht="19.899999999999999" customHeight="1"/>
    <row r="97" spans="1:10" ht="19.899999999999999" customHeight="1"/>
    <row r="98" spans="1:10" ht="19.899999999999999" customHeight="1"/>
    <row r="99" spans="1:10" ht="19.899999999999999" customHeight="1">
      <c r="A99" s="6"/>
      <c r="B99" s="11"/>
      <c r="C99" s="11"/>
      <c r="D99" s="11"/>
      <c r="E99" s="11"/>
      <c r="F99" s="11"/>
      <c r="G99" s="11"/>
      <c r="H99" s="11"/>
      <c r="I99" s="11"/>
      <c r="J99" s="11"/>
    </row>
    <row r="100" spans="1:10" ht="19.899999999999999" customHeight="1">
      <c r="A100" s="6"/>
      <c r="B100" s="11"/>
      <c r="C100" s="11"/>
      <c r="D100" s="11"/>
      <c r="E100" s="11"/>
      <c r="F100" s="11"/>
      <c r="G100" s="11"/>
      <c r="H100" s="11"/>
      <c r="I100" s="11"/>
      <c r="J100" s="11"/>
    </row>
    <row r="101" spans="1:10" ht="19.899999999999999" customHeight="1">
      <c r="A101" s="6"/>
      <c r="B101" s="11"/>
      <c r="C101" s="11"/>
      <c r="D101" s="11"/>
      <c r="E101" s="11"/>
      <c r="F101" s="11"/>
      <c r="G101" s="11"/>
      <c r="H101" s="11"/>
      <c r="I101" s="11"/>
      <c r="J101" s="11"/>
    </row>
    <row r="102" spans="1:10" ht="19.899999999999999" customHeight="1">
      <c r="A102" s="6"/>
      <c r="B102" s="11"/>
      <c r="C102" s="11"/>
      <c r="D102" s="11"/>
      <c r="E102" s="11"/>
      <c r="F102" s="11"/>
      <c r="G102" s="11"/>
      <c r="H102" s="11"/>
      <c r="I102" s="11"/>
      <c r="J102" s="11"/>
    </row>
    <row r="103" spans="1:10" ht="19.899999999999999" customHeight="1">
      <c r="A103" s="6"/>
      <c r="B103" s="11"/>
      <c r="C103" s="11"/>
      <c r="D103" s="11"/>
      <c r="E103" s="11"/>
      <c r="F103" s="11"/>
      <c r="G103" s="11"/>
      <c r="H103" s="11"/>
      <c r="I103" s="11"/>
      <c r="J103" s="11"/>
    </row>
    <row r="104" spans="1:10" ht="19.899999999999999" customHeight="1">
      <c r="A104" s="6"/>
      <c r="B104" s="11"/>
      <c r="C104" s="11"/>
      <c r="D104" s="11"/>
      <c r="E104" s="11"/>
      <c r="F104" s="11"/>
      <c r="G104" s="11"/>
      <c r="H104" s="11"/>
      <c r="I104" s="11"/>
      <c r="J104" s="11"/>
    </row>
    <row r="105" spans="1:10" ht="19.899999999999999" customHeight="1">
      <c r="A105" s="6"/>
      <c r="B105" s="11"/>
      <c r="C105" s="11"/>
      <c r="D105" s="11"/>
      <c r="E105" s="11"/>
      <c r="F105" s="11"/>
      <c r="G105" s="11"/>
      <c r="H105" s="11"/>
      <c r="I105" s="11"/>
      <c r="J105" s="11"/>
    </row>
    <row r="106" spans="1:10" ht="19.899999999999999" customHeight="1">
      <c r="A106" s="6"/>
      <c r="B106" s="11"/>
      <c r="C106" s="11"/>
      <c r="D106" s="11"/>
      <c r="E106" s="11"/>
      <c r="F106" s="11"/>
      <c r="G106" s="11"/>
      <c r="H106" s="11"/>
      <c r="I106" s="11"/>
      <c r="J106" s="11"/>
    </row>
    <row r="107" spans="1:10" ht="19.899999999999999" customHeight="1">
      <c r="A107" s="6"/>
      <c r="B107" s="11"/>
      <c r="C107" s="11"/>
      <c r="D107" s="11"/>
      <c r="E107" s="11"/>
      <c r="F107" s="11"/>
      <c r="G107" s="11"/>
      <c r="H107" s="11"/>
      <c r="I107" s="11"/>
      <c r="J107" s="11"/>
    </row>
    <row r="108" spans="1:10" ht="19.899999999999999" customHeight="1">
      <c r="A108" s="6"/>
      <c r="B108" s="11"/>
      <c r="C108" s="11"/>
      <c r="D108" s="11"/>
      <c r="E108" s="11"/>
      <c r="F108" s="11"/>
      <c r="G108" s="11"/>
      <c r="H108" s="11"/>
      <c r="I108" s="11"/>
      <c r="J108" s="11"/>
    </row>
    <row r="109" spans="1:10">
      <c r="A109" s="6"/>
      <c r="B109" s="11"/>
      <c r="C109" s="11"/>
      <c r="D109" s="11"/>
      <c r="E109" s="11"/>
      <c r="F109" s="11"/>
      <c r="G109" s="11"/>
      <c r="H109" s="11"/>
      <c r="I109" s="11"/>
      <c r="J109" s="11"/>
    </row>
    <row r="110" spans="1:10">
      <c r="A110" s="6"/>
      <c r="B110" s="11"/>
      <c r="C110" s="11"/>
      <c r="D110" s="11"/>
      <c r="E110" s="11"/>
      <c r="F110" s="11"/>
      <c r="G110" s="11"/>
      <c r="H110" s="11"/>
      <c r="I110" s="11"/>
      <c r="J110" s="11"/>
    </row>
    <row r="111" spans="1:10">
      <c r="A111" s="6"/>
      <c r="B111" s="11"/>
      <c r="C111" s="11"/>
      <c r="D111" s="11"/>
      <c r="E111" s="11"/>
      <c r="F111" s="11"/>
      <c r="G111" s="11"/>
      <c r="H111" s="11"/>
      <c r="I111" s="11"/>
      <c r="J111" s="11"/>
    </row>
    <row r="112" spans="1:10">
      <c r="A112" s="6"/>
      <c r="B112" s="11"/>
      <c r="C112" s="11"/>
      <c r="D112" s="11"/>
      <c r="E112" s="11"/>
      <c r="F112" s="11"/>
      <c r="G112" s="11"/>
      <c r="H112" s="11"/>
      <c r="I112" s="11"/>
      <c r="J112" s="11"/>
    </row>
    <row r="113" spans="1:10">
      <c r="A113" s="6"/>
      <c r="B113" s="11"/>
      <c r="C113" s="11"/>
      <c r="D113" s="11"/>
      <c r="E113" s="11"/>
      <c r="F113" s="11"/>
      <c r="G113" s="11"/>
      <c r="H113" s="11"/>
      <c r="I113" s="11"/>
      <c r="J113" s="11"/>
    </row>
    <row r="114" spans="1:10">
      <c r="A114" s="6"/>
      <c r="B114" s="11"/>
      <c r="C114" s="11"/>
      <c r="D114" s="11"/>
      <c r="E114" s="11"/>
      <c r="F114" s="11"/>
      <c r="G114" s="11"/>
      <c r="H114" s="11"/>
      <c r="I114" s="11"/>
      <c r="J114" s="11"/>
    </row>
    <row r="115" spans="1:10">
      <c r="A115" s="6"/>
      <c r="B115" s="11"/>
      <c r="C115" s="11"/>
      <c r="D115" s="11"/>
      <c r="E115" s="11"/>
      <c r="F115" s="11"/>
      <c r="G115" s="11"/>
      <c r="H115" s="11"/>
      <c r="I115" s="11"/>
      <c r="J115" s="11"/>
    </row>
    <row r="116" spans="1:10">
      <c r="A116" s="6"/>
      <c r="B116" s="11"/>
      <c r="C116" s="11"/>
      <c r="D116" s="11"/>
      <c r="E116" s="11"/>
      <c r="F116" s="11"/>
      <c r="G116" s="11"/>
      <c r="H116" s="11"/>
      <c r="I116" s="11"/>
      <c r="J116" s="11"/>
    </row>
    <row r="117" spans="1:10">
      <c r="A117" s="6"/>
      <c r="B117" s="11"/>
      <c r="C117" s="11"/>
      <c r="D117" s="11"/>
      <c r="E117" s="11"/>
      <c r="F117" s="11"/>
      <c r="G117" s="11"/>
      <c r="H117" s="11"/>
      <c r="I117" s="11"/>
      <c r="J117" s="11"/>
    </row>
    <row r="118" spans="1:10">
      <c r="A118" s="6"/>
      <c r="B118" s="11"/>
      <c r="C118" s="11"/>
      <c r="D118" s="11"/>
      <c r="E118" s="11"/>
      <c r="F118" s="11"/>
      <c r="G118" s="11"/>
      <c r="H118" s="11"/>
      <c r="I118" s="11"/>
      <c r="J118" s="11"/>
    </row>
    <row r="119" spans="1:10">
      <c r="A119" s="6"/>
      <c r="B119" s="11"/>
      <c r="C119" s="11"/>
      <c r="D119" s="11"/>
      <c r="E119" s="11"/>
      <c r="F119" s="11"/>
      <c r="G119" s="11"/>
      <c r="H119" s="11"/>
      <c r="I119" s="11"/>
      <c r="J119" s="11"/>
    </row>
    <row r="120" spans="1:10">
      <c r="A120" s="6"/>
      <c r="B120" s="11"/>
      <c r="C120" s="11"/>
      <c r="D120" s="11"/>
      <c r="E120" s="11"/>
      <c r="F120" s="11"/>
      <c r="G120" s="11"/>
      <c r="H120" s="11"/>
      <c r="I120" s="11"/>
      <c r="J120" s="11"/>
    </row>
    <row r="121" spans="1:10">
      <c r="A121" s="6"/>
      <c r="B121" s="11"/>
      <c r="C121" s="11"/>
      <c r="D121" s="11"/>
      <c r="E121" s="11"/>
      <c r="F121" s="11"/>
      <c r="G121" s="11"/>
      <c r="H121" s="11"/>
      <c r="I121" s="11"/>
      <c r="J121" s="11"/>
    </row>
    <row r="122" spans="1:10">
      <c r="A122" s="6"/>
      <c r="B122" s="11"/>
      <c r="C122" s="11"/>
      <c r="D122" s="11"/>
      <c r="E122" s="11"/>
      <c r="F122" s="11"/>
      <c r="G122" s="11"/>
      <c r="H122" s="11"/>
      <c r="I122" s="11"/>
      <c r="J122" s="11"/>
    </row>
    <row r="123" spans="1:10">
      <c r="A123" s="6"/>
      <c r="B123" s="11"/>
      <c r="C123" s="11"/>
      <c r="D123" s="11"/>
      <c r="E123" s="11"/>
      <c r="F123" s="11"/>
      <c r="G123" s="11"/>
      <c r="H123" s="11"/>
      <c r="I123" s="11"/>
      <c r="J123" s="11"/>
    </row>
    <row r="124" spans="1:10">
      <c r="A124" s="6"/>
      <c r="B124" s="11"/>
      <c r="C124" s="11"/>
      <c r="D124" s="11"/>
      <c r="E124" s="11"/>
      <c r="F124" s="11"/>
      <c r="G124" s="11"/>
      <c r="H124" s="11"/>
      <c r="I124" s="11"/>
      <c r="J124" s="11"/>
    </row>
    <row r="125" spans="1:10">
      <c r="A125" s="6"/>
      <c r="B125" s="11"/>
      <c r="C125" s="11"/>
      <c r="D125" s="11"/>
      <c r="E125" s="11"/>
      <c r="F125" s="11"/>
      <c r="G125" s="11"/>
      <c r="H125" s="11"/>
      <c r="I125" s="11"/>
      <c r="J125" s="11"/>
    </row>
    <row r="126" spans="1:10">
      <c r="A126" s="6"/>
      <c r="B126" s="11"/>
      <c r="C126" s="11"/>
      <c r="D126" s="11"/>
      <c r="E126" s="11"/>
      <c r="F126" s="11"/>
      <c r="G126" s="11"/>
      <c r="H126" s="11"/>
      <c r="I126" s="11"/>
      <c r="J126" s="11"/>
    </row>
    <row r="127" spans="1:10">
      <c r="A127" s="6"/>
      <c r="B127" s="11"/>
      <c r="C127" s="11"/>
      <c r="D127" s="11"/>
      <c r="E127" s="11"/>
      <c r="F127" s="11"/>
      <c r="G127" s="11"/>
      <c r="H127" s="11"/>
      <c r="I127" s="11"/>
      <c r="J127" s="11"/>
    </row>
    <row r="128" spans="1:10">
      <c r="A128" s="6"/>
      <c r="B128" s="11"/>
      <c r="C128" s="11"/>
      <c r="D128" s="11"/>
      <c r="E128" s="11"/>
      <c r="F128" s="11"/>
      <c r="G128" s="11"/>
      <c r="H128" s="11"/>
      <c r="I128" s="11"/>
      <c r="J128" s="11"/>
    </row>
    <row r="129" spans="1:10">
      <c r="A129" s="6"/>
      <c r="B129" s="11"/>
      <c r="C129" s="11"/>
      <c r="D129" s="11"/>
      <c r="E129" s="11"/>
      <c r="F129" s="11"/>
      <c r="G129" s="11"/>
      <c r="H129" s="11"/>
      <c r="I129" s="11"/>
      <c r="J129" s="11"/>
    </row>
    <row r="130" spans="1:10">
      <c r="A130" s="6"/>
      <c r="B130" s="11"/>
      <c r="C130" s="11"/>
      <c r="D130" s="11"/>
      <c r="E130" s="11"/>
      <c r="F130" s="11"/>
      <c r="G130" s="11"/>
      <c r="H130" s="11"/>
      <c r="I130" s="11"/>
      <c r="J130" s="11"/>
    </row>
    <row r="131" spans="1:10">
      <c r="A131" s="6"/>
      <c r="B131" s="11"/>
      <c r="C131" s="11"/>
      <c r="D131" s="11"/>
      <c r="E131" s="11"/>
      <c r="F131" s="11"/>
      <c r="G131" s="11"/>
      <c r="H131" s="11"/>
      <c r="I131" s="11"/>
      <c r="J131" s="11"/>
    </row>
    <row r="132" spans="1:10">
      <c r="A132" s="6"/>
      <c r="B132" s="11"/>
      <c r="C132" s="11"/>
      <c r="D132" s="11"/>
      <c r="E132" s="11"/>
      <c r="F132" s="11"/>
      <c r="G132" s="11"/>
      <c r="H132" s="11"/>
      <c r="I132" s="11"/>
      <c r="J132" s="11"/>
    </row>
    <row r="133" spans="1:10">
      <c r="A133" s="6"/>
      <c r="B133" s="11"/>
      <c r="C133" s="11"/>
      <c r="D133" s="11"/>
      <c r="E133" s="11"/>
      <c r="F133" s="11"/>
      <c r="G133" s="11"/>
      <c r="H133" s="11"/>
      <c r="I133" s="11"/>
      <c r="J133" s="11"/>
    </row>
    <row r="134" spans="1:10">
      <c r="A134" s="6"/>
      <c r="B134" s="11"/>
      <c r="C134" s="11"/>
      <c r="D134" s="11"/>
      <c r="E134" s="11"/>
      <c r="F134" s="11"/>
      <c r="G134" s="11"/>
      <c r="H134" s="11"/>
      <c r="I134" s="11"/>
      <c r="J134" s="11"/>
    </row>
    <row r="135" spans="1:10">
      <c r="A135" s="6"/>
      <c r="B135" s="11"/>
      <c r="C135" s="11"/>
      <c r="D135" s="11"/>
      <c r="E135" s="11"/>
      <c r="F135" s="11"/>
      <c r="G135" s="11"/>
      <c r="H135" s="11"/>
      <c r="I135" s="11"/>
      <c r="J135" s="11"/>
    </row>
    <row r="136" spans="1:10">
      <c r="A136" s="6"/>
      <c r="B136" s="11"/>
      <c r="C136" s="11"/>
      <c r="D136" s="11"/>
      <c r="E136" s="11"/>
      <c r="F136" s="11"/>
      <c r="G136" s="11"/>
      <c r="H136" s="11"/>
      <c r="I136" s="11"/>
      <c r="J136" s="11"/>
    </row>
    <row r="137" spans="1:10">
      <c r="A137" s="6"/>
      <c r="B137" s="11"/>
      <c r="C137" s="11"/>
      <c r="D137" s="11"/>
      <c r="E137" s="11"/>
      <c r="F137" s="11"/>
      <c r="G137" s="11"/>
      <c r="H137" s="11"/>
      <c r="I137" s="11"/>
      <c r="J137" s="11"/>
    </row>
    <row r="138" spans="1:10">
      <c r="A138" s="6"/>
      <c r="B138" s="11"/>
      <c r="C138" s="11"/>
      <c r="D138" s="11"/>
      <c r="E138" s="11"/>
      <c r="F138" s="11"/>
      <c r="G138" s="11"/>
      <c r="H138" s="11"/>
      <c r="I138" s="11"/>
      <c r="J138" s="11"/>
    </row>
    <row r="139" spans="1:10">
      <c r="A139" s="6"/>
      <c r="B139" s="11"/>
      <c r="C139" s="11"/>
      <c r="D139" s="11"/>
      <c r="E139" s="11"/>
      <c r="F139" s="11"/>
      <c r="G139" s="11"/>
      <c r="H139" s="11"/>
      <c r="I139" s="11"/>
      <c r="J139" s="11"/>
    </row>
    <row r="140" spans="1:10">
      <c r="A140" s="6"/>
      <c r="B140" s="11"/>
      <c r="C140" s="11"/>
      <c r="D140" s="11"/>
      <c r="E140" s="11"/>
      <c r="F140" s="11"/>
      <c r="G140" s="11"/>
      <c r="H140" s="11"/>
      <c r="I140" s="11"/>
      <c r="J140" s="11"/>
    </row>
    <row r="141" spans="1:10">
      <c r="A141" s="6"/>
      <c r="B141" s="11"/>
      <c r="C141" s="11"/>
      <c r="D141" s="11"/>
      <c r="E141" s="11"/>
      <c r="F141" s="11"/>
      <c r="G141" s="11"/>
      <c r="H141" s="11"/>
      <c r="I141" s="11"/>
      <c r="J141" s="11"/>
    </row>
    <row r="142" spans="1:10">
      <c r="A142" s="6"/>
      <c r="B142" s="11"/>
      <c r="C142" s="11"/>
      <c r="D142" s="11"/>
      <c r="E142" s="11"/>
      <c r="F142" s="11"/>
      <c r="G142" s="11"/>
      <c r="H142" s="11"/>
      <c r="I142" s="11"/>
      <c r="J142" s="11"/>
    </row>
    <row r="143" spans="1:10">
      <c r="A143" s="6"/>
      <c r="B143" s="11"/>
      <c r="C143" s="11"/>
      <c r="D143" s="11"/>
      <c r="E143" s="11"/>
      <c r="F143" s="11"/>
      <c r="G143" s="11"/>
      <c r="H143" s="11"/>
      <c r="I143" s="11"/>
      <c r="J143" s="11"/>
    </row>
    <row r="144" spans="1:10">
      <c r="A144" s="6"/>
      <c r="B144" s="11"/>
      <c r="C144" s="11"/>
      <c r="D144" s="11"/>
      <c r="E144" s="11"/>
      <c r="F144" s="11"/>
      <c r="G144" s="11"/>
      <c r="H144" s="11"/>
      <c r="I144" s="11"/>
      <c r="J144" s="11"/>
    </row>
    <row r="145" spans="1:10">
      <c r="A145" s="6"/>
      <c r="B145" s="11"/>
      <c r="C145" s="11"/>
      <c r="D145" s="11"/>
      <c r="E145" s="11"/>
      <c r="F145" s="11"/>
      <c r="G145" s="11"/>
      <c r="H145" s="11"/>
      <c r="I145" s="11"/>
      <c r="J145" s="11"/>
    </row>
    <row r="146" spans="1:10">
      <c r="A146" s="6"/>
      <c r="B146" s="11"/>
      <c r="C146" s="11"/>
      <c r="D146" s="11"/>
      <c r="E146" s="11"/>
      <c r="F146" s="11"/>
      <c r="G146" s="11"/>
      <c r="H146" s="11"/>
      <c r="I146" s="11"/>
      <c r="J146" s="11"/>
    </row>
    <row r="147" spans="1:10">
      <c r="A147" s="6"/>
      <c r="B147" s="11"/>
      <c r="C147" s="11"/>
      <c r="D147" s="11"/>
      <c r="E147" s="11"/>
      <c r="F147" s="11"/>
      <c r="G147" s="11"/>
      <c r="H147" s="11"/>
      <c r="I147" s="11"/>
      <c r="J147" s="11"/>
    </row>
    <row r="148" spans="1:10">
      <c r="A148" s="6"/>
      <c r="B148" s="11"/>
      <c r="C148" s="11"/>
      <c r="D148" s="11"/>
      <c r="E148" s="11"/>
      <c r="F148" s="11"/>
      <c r="G148" s="11"/>
      <c r="H148" s="11"/>
      <c r="I148" s="11"/>
      <c r="J148" s="11"/>
    </row>
    <row r="149" spans="1:10">
      <c r="A149" s="6"/>
      <c r="B149" s="11"/>
      <c r="C149" s="11"/>
      <c r="D149" s="11"/>
      <c r="E149" s="11"/>
      <c r="F149" s="11"/>
      <c r="G149" s="11"/>
      <c r="H149" s="11"/>
      <c r="I149" s="11"/>
      <c r="J149" s="11"/>
    </row>
    <row r="150" spans="1:10">
      <c r="A150" s="6"/>
      <c r="B150" s="11"/>
      <c r="C150" s="11"/>
      <c r="D150" s="11"/>
      <c r="E150" s="11"/>
      <c r="F150" s="11"/>
      <c r="G150" s="11"/>
      <c r="H150" s="11"/>
      <c r="I150" s="11"/>
      <c r="J150" s="11"/>
    </row>
    <row r="151" spans="1:10">
      <c r="A151" s="6"/>
      <c r="B151" s="11"/>
      <c r="C151" s="11"/>
      <c r="D151" s="11"/>
      <c r="E151" s="11"/>
      <c r="F151" s="11"/>
      <c r="G151" s="11"/>
      <c r="H151" s="11"/>
      <c r="I151" s="11"/>
      <c r="J151" s="11"/>
    </row>
    <row r="152" spans="1:10">
      <c r="A152" s="6"/>
      <c r="B152" s="11"/>
      <c r="C152" s="11"/>
      <c r="D152" s="11"/>
      <c r="E152" s="11"/>
      <c r="F152" s="11"/>
      <c r="G152" s="11"/>
      <c r="H152" s="11"/>
      <c r="I152" s="11"/>
      <c r="J152" s="11"/>
    </row>
    <row r="153" spans="1:10">
      <c r="A153" s="6"/>
      <c r="B153" s="11"/>
      <c r="C153" s="11"/>
      <c r="D153" s="11"/>
      <c r="E153" s="11"/>
      <c r="F153" s="11"/>
      <c r="G153" s="11"/>
      <c r="H153" s="11"/>
      <c r="I153" s="11"/>
      <c r="J153" s="11"/>
    </row>
    <row r="154" spans="1:10">
      <c r="A154" s="6"/>
      <c r="B154" s="11"/>
      <c r="C154" s="11"/>
      <c r="D154" s="11"/>
      <c r="E154" s="11"/>
      <c r="F154" s="11"/>
      <c r="G154" s="11"/>
      <c r="H154" s="11"/>
      <c r="I154" s="11"/>
      <c r="J154" s="11"/>
    </row>
    <row r="155" spans="1:10">
      <c r="A155" s="6"/>
      <c r="B155" s="11"/>
      <c r="C155" s="11"/>
      <c r="D155" s="11"/>
      <c r="E155" s="11"/>
      <c r="F155" s="11"/>
      <c r="G155" s="11"/>
      <c r="H155" s="11"/>
      <c r="I155" s="11"/>
      <c r="J155" s="11"/>
    </row>
    <row r="156" spans="1:10">
      <c r="A156" s="6"/>
      <c r="B156" s="11"/>
      <c r="C156" s="11"/>
      <c r="D156" s="11"/>
      <c r="E156" s="11"/>
      <c r="F156" s="11"/>
      <c r="G156" s="11"/>
      <c r="H156" s="11"/>
      <c r="I156" s="11"/>
      <c r="J156" s="11"/>
    </row>
    <row r="157" spans="1:10">
      <c r="A157" s="6"/>
      <c r="B157" s="11"/>
      <c r="C157" s="11"/>
      <c r="D157" s="11"/>
      <c r="E157" s="11"/>
      <c r="F157" s="11"/>
      <c r="G157" s="11"/>
      <c r="H157" s="11"/>
      <c r="I157" s="11"/>
      <c r="J157" s="11"/>
    </row>
    <row r="158" spans="1:10">
      <c r="A158" s="6"/>
      <c r="B158" s="11"/>
      <c r="C158" s="11"/>
      <c r="D158" s="11"/>
      <c r="E158" s="11"/>
      <c r="F158" s="11"/>
      <c r="G158" s="11"/>
      <c r="H158" s="11"/>
      <c r="I158" s="11"/>
      <c r="J158" s="11"/>
    </row>
    <row r="159" spans="1:10">
      <c r="A159" s="6"/>
      <c r="B159" s="11"/>
      <c r="C159" s="11"/>
      <c r="D159" s="11"/>
      <c r="E159" s="11"/>
      <c r="F159" s="11"/>
      <c r="G159" s="11"/>
      <c r="H159" s="11"/>
      <c r="I159" s="11"/>
      <c r="J159" s="11"/>
    </row>
    <row r="160" spans="1:10">
      <c r="A160" s="6"/>
      <c r="B160" s="11"/>
      <c r="C160" s="11"/>
      <c r="D160" s="11"/>
      <c r="E160" s="11"/>
      <c r="F160" s="11"/>
      <c r="G160" s="11"/>
      <c r="H160" s="11"/>
      <c r="I160" s="11"/>
      <c r="J160" s="11"/>
    </row>
    <row r="161" spans="1:10">
      <c r="A161" s="6"/>
      <c r="B161" s="11"/>
      <c r="C161" s="11"/>
      <c r="D161" s="11"/>
      <c r="E161" s="11"/>
      <c r="F161" s="11"/>
      <c r="G161" s="11"/>
      <c r="H161" s="11"/>
      <c r="I161" s="11"/>
      <c r="J161" s="11"/>
    </row>
    <row r="162" spans="1:10">
      <c r="A162" s="6"/>
      <c r="B162" s="11"/>
      <c r="C162" s="11"/>
      <c r="D162" s="11"/>
      <c r="E162" s="11"/>
      <c r="F162" s="11"/>
      <c r="G162" s="11"/>
      <c r="H162" s="11"/>
      <c r="I162" s="11"/>
      <c r="J162" s="11"/>
    </row>
    <row r="163" spans="1:10">
      <c r="A163" s="6"/>
      <c r="B163" s="11"/>
      <c r="C163" s="11"/>
      <c r="D163" s="11"/>
      <c r="E163" s="11"/>
      <c r="F163" s="11"/>
      <c r="G163" s="11"/>
      <c r="H163" s="11"/>
      <c r="I163" s="11"/>
      <c r="J163" s="11"/>
    </row>
    <row r="164" spans="1:10">
      <c r="A164" s="6"/>
      <c r="B164" s="11"/>
      <c r="C164" s="11"/>
      <c r="D164" s="11"/>
      <c r="E164" s="11"/>
      <c r="F164" s="11"/>
      <c r="G164" s="11"/>
      <c r="H164" s="11"/>
      <c r="I164" s="11"/>
      <c r="J164" s="11"/>
    </row>
    <row r="165" spans="1:10">
      <c r="A165" s="6"/>
      <c r="B165" s="11"/>
      <c r="C165" s="11"/>
      <c r="D165" s="11"/>
      <c r="E165" s="11"/>
      <c r="F165" s="11"/>
      <c r="G165" s="11"/>
      <c r="H165" s="11"/>
      <c r="I165" s="11"/>
      <c r="J165" s="11"/>
    </row>
    <row r="166" spans="1:10">
      <c r="A166" s="6"/>
      <c r="B166" s="11"/>
      <c r="C166" s="11"/>
      <c r="D166" s="11"/>
      <c r="E166" s="11"/>
      <c r="F166" s="11"/>
      <c r="G166" s="11"/>
      <c r="H166" s="11"/>
      <c r="I166" s="11"/>
      <c r="J166" s="11"/>
    </row>
    <row r="167" spans="1:10">
      <c r="A167" s="6"/>
      <c r="B167" s="11"/>
      <c r="C167" s="11"/>
      <c r="D167" s="11"/>
      <c r="E167" s="11"/>
      <c r="F167" s="11"/>
      <c r="G167" s="11"/>
      <c r="H167" s="11"/>
      <c r="I167" s="11"/>
      <c r="J167" s="11"/>
    </row>
    <row r="168" spans="1:10">
      <c r="A168" s="6"/>
      <c r="B168" s="11"/>
      <c r="C168" s="11"/>
      <c r="D168" s="11"/>
      <c r="E168" s="11"/>
      <c r="F168" s="11"/>
      <c r="G168" s="11"/>
      <c r="H168" s="11"/>
      <c r="I168" s="11"/>
      <c r="J168" s="11"/>
    </row>
    <row r="169" spans="1:10">
      <c r="A169" s="6"/>
      <c r="B169" s="11"/>
      <c r="C169" s="11"/>
      <c r="D169" s="11"/>
      <c r="E169" s="11"/>
      <c r="F169" s="11"/>
      <c r="G169" s="11"/>
      <c r="H169" s="11"/>
      <c r="I169" s="11"/>
      <c r="J169" s="11"/>
    </row>
    <row r="170" spans="1:10">
      <c r="A170" s="6"/>
      <c r="B170" s="11"/>
      <c r="C170" s="11"/>
      <c r="D170" s="11"/>
      <c r="E170" s="11"/>
      <c r="F170" s="11"/>
      <c r="G170" s="11"/>
      <c r="H170" s="11"/>
      <c r="I170" s="11"/>
      <c r="J170" s="11"/>
    </row>
    <row r="171" spans="1:10">
      <c r="A171" s="6"/>
      <c r="B171" s="11"/>
      <c r="C171" s="11"/>
      <c r="D171" s="11"/>
      <c r="E171" s="11"/>
      <c r="F171" s="11"/>
      <c r="G171" s="11"/>
      <c r="H171" s="11"/>
      <c r="I171" s="11"/>
      <c r="J171" s="11"/>
    </row>
    <row r="172" spans="1:10">
      <c r="A172" s="6"/>
      <c r="B172" s="11"/>
      <c r="C172" s="11"/>
      <c r="D172" s="11"/>
      <c r="E172" s="11"/>
      <c r="F172" s="11"/>
      <c r="G172" s="11"/>
      <c r="H172" s="11"/>
      <c r="I172" s="11"/>
      <c r="J172" s="11"/>
    </row>
    <row r="173" spans="1:10">
      <c r="A173" s="6"/>
      <c r="B173" s="11"/>
      <c r="C173" s="11"/>
      <c r="D173" s="11"/>
      <c r="E173" s="11"/>
      <c r="F173" s="11"/>
      <c r="G173" s="11"/>
      <c r="H173" s="11"/>
      <c r="I173" s="11"/>
      <c r="J173" s="11"/>
    </row>
    <row r="174" spans="1:10">
      <c r="A174" s="6"/>
      <c r="B174" s="11"/>
      <c r="C174" s="11"/>
      <c r="D174" s="11"/>
      <c r="E174" s="11"/>
      <c r="F174" s="11"/>
      <c r="G174" s="11"/>
      <c r="H174" s="11"/>
      <c r="I174" s="11"/>
      <c r="J174" s="11"/>
    </row>
    <row r="175" spans="1:10">
      <c r="A175" s="6"/>
      <c r="B175" s="11"/>
      <c r="C175" s="11"/>
      <c r="D175" s="11"/>
      <c r="E175" s="11"/>
      <c r="F175" s="11"/>
      <c r="G175" s="11"/>
      <c r="H175" s="11"/>
      <c r="I175" s="11"/>
      <c r="J175" s="11"/>
    </row>
    <row r="176" spans="1:10">
      <c r="A176" s="6"/>
      <c r="B176" s="11"/>
      <c r="C176" s="11"/>
      <c r="D176" s="11"/>
      <c r="E176" s="11"/>
      <c r="F176" s="11"/>
      <c r="G176" s="11"/>
      <c r="H176" s="11"/>
      <c r="I176" s="11"/>
      <c r="J176" s="11"/>
    </row>
    <row r="177" spans="1:10">
      <c r="A177" s="6"/>
      <c r="B177" s="11"/>
      <c r="C177" s="11"/>
      <c r="D177" s="11"/>
      <c r="E177" s="11"/>
      <c r="F177" s="11"/>
      <c r="G177" s="11"/>
      <c r="H177" s="11"/>
      <c r="I177" s="11"/>
      <c r="J177" s="11"/>
    </row>
    <row r="178" spans="1:10">
      <c r="A178" s="6"/>
      <c r="B178" s="11"/>
      <c r="C178" s="11"/>
      <c r="D178" s="11"/>
      <c r="E178" s="11"/>
      <c r="F178" s="11"/>
      <c r="G178" s="11"/>
      <c r="H178" s="11"/>
      <c r="I178" s="11"/>
      <c r="J178" s="11"/>
    </row>
    <row r="179" spans="1:10">
      <c r="A179" s="6"/>
      <c r="B179" s="11"/>
      <c r="C179" s="11"/>
      <c r="D179" s="11"/>
      <c r="E179" s="11"/>
      <c r="F179" s="11"/>
      <c r="G179" s="11"/>
      <c r="H179" s="11"/>
      <c r="I179" s="11"/>
      <c r="J179" s="11"/>
    </row>
    <row r="180" spans="1:10">
      <c r="A180" s="6"/>
      <c r="B180" s="11"/>
      <c r="C180" s="11"/>
      <c r="D180" s="11"/>
      <c r="E180" s="11"/>
      <c r="F180" s="11"/>
      <c r="G180" s="11"/>
      <c r="H180" s="11"/>
      <c r="I180" s="11"/>
      <c r="J180" s="11"/>
    </row>
    <row r="181" spans="1:10">
      <c r="A181" s="6"/>
      <c r="B181" s="11"/>
      <c r="C181" s="11"/>
      <c r="D181" s="11"/>
      <c r="E181" s="11"/>
      <c r="F181" s="11"/>
      <c r="G181" s="11"/>
      <c r="H181" s="11"/>
      <c r="I181" s="11"/>
      <c r="J181" s="11"/>
    </row>
    <row r="182" spans="1:10">
      <c r="A182" s="6"/>
      <c r="B182" s="11"/>
      <c r="C182" s="11"/>
      <c r="D182" s="11"/>
      <c r="E182" s="11"/>
      <c r="F182" s="11"/>
      <c r="G182" s="11"/>
      <c r="H182" s="11"/>
      <c r="I182" s="11"/>
      <c r="J182" s="11"/>
    </row>
    <row r="183" spans="1:10">
      <c r="A183" s="6"/>
      <c r="B183" s="11"/>
      <c r="C183" s="11"/>
      <c r="D183" s="11"/>
      <c r="E183" s="11"/>
      <c r="F183" s="11"/>
      <c r="G183" s="11"/>
      <c r="H183" s="11"/>
      <c r="I183" s="11"/>
      <c r="J183" s="11"/>
    </row>
    <row r="184" spans="1:10">
      <c r="A184" s="6"/>
      <c r="B184" s="11"/>
      <c r="C184" s="11"/>
      <c r="D184" s="11"/>
      <c r="E184" s="11"/>
      <c r="F184" s="11"/>
      <c r="G184" s="11"/>
      <c r="H184" s="11"/>
      <c r="I184" s="11"/>
      <c r="J184" s="11"/>
    </row>
    <row r="185" spans="1:10">
      <c r="A185" s="6"/>
      <c r="B185" s="11"/>
      <c r="C185" s="11"/>
      <c r="D185" s="11"/>
      <c r="E185" s="11"/>
      <c r="F185" s="11"/>
      <c r="G185" s="11"/>
      <c r="H185" s="11"/>
      <c r="I185" s="11"/>
      <c r="J185" s="11"/>
    </row>
    <row r="186" spans="1:10">
      <c r="A186" s="6"/>
      <c r="B186" s="11"/>
      <c r="C186" s="11"/>
      <c r="D186" s="11"/>
      <c r="E186" s="11"/>
      <c r="F186" s="11"/>
      <c r="G186" s="11"/>
      <c r="H186" s="11"/>
      <c r="I186" s="11"/>
      <c r="J186" s="11"/>
    </row>
    <row r="187" spans="1:10">
      <c r="A187" s="6"/>
      <c r="B187" s="11"/>
      <c r="C187" s="11"/>
      <c r="D187" s="11"/>
      <c r="E187" s="11"/>
      <c r="F187" s="11"/>
      <c r="G187" s="11"/>
      <c r="H187" s="11"/>
      <c r="I187" s="11"/>
      <c r="J187" s="11"/>
    </row>
    <row r="188" spans="1:10">
      <c r="A188" s="6"/>
      <c r="B188" s="11"/>
      <c r="C188" s="11"/>
      <c r="D188" s="11"/>
      <c r="E188" s="11"/>
      <c r="F188" s="11"/>
      <c r="G188" s="11"/>
      <c r="H188" s="11"/>
      <c r="I188" s="11"/>
      <c r="J188" s="11"/>
    </row>
    <row r="189" spans="1:10">
      <c r="A189" s="6"/>
      <c r="B189" s="11"/>
      <c r="C189" s="11"/>
      <c r="D189" s="11"/>
      <c r="E189" s="11"/>
      <c r="F189" s="11"/>
      <c r="G189" s="11"/>
      <c r="H189" s="11"/>
      <c r="I189" s="11"/>
      <c r="J189" s="11"/>
    </row>
    <row r="190" spans="1:10">
      <c r="A190" s="6"/>
      <c r="B190" s="11"/>
      <c r="C190" s="11"/>
      <c r="D190" s="11"/>
      <c r="E190" s="11"/>
      <c r="F190" s="11"/>
      <c r="G190" s="11"/>
      <c r="H190" s="11"/>
      <c r="I190" s="11"/>
      <c r="J190" s="11"/>
    </row>
    <row r="191" spans="1:10">
      <c r="A191" s="6"/>
      <c r="B191" s="11"/>
      <c r="C191" s="11"/>
      <c r="D191" s="11"/>
      <c r="E191" s="11"/>
      <c r="F191" s="11"/>
      <c r="G191" s="11"/>
      <c r="H191" s="11"/>
      <c r="I191" s="11"/>
      <c r="J191" s="11"/>
    </row>
    <row r="192" spans="1:10">
      <c r="A192" s="6"/>
      <c r="B192" s="11"/>
      <c r="C192" s="11"/>
      <c r="D192" s="11"/>
      <c r="E192" s="11"/>
      <c r="F192" s="11"/>
      <c r="G192" s="11"/>
      <c r="H192" s="11"/>
      <c r="I192" s="11"/>
      <c r="J192" s="11"/>
    </row>
    <row r="193" spans="1:10">
      <c r="A193" s="6"/>
      <c r="B193" s="11"/>
      <c r="C193" s="11"/>
      <c r="D193" s="11"/>
      <c r="E193" s="11"/>
      <c r="F193" s="11"/>
      <c r="G193" s="11"/>
      <c r="H193" s="11"/>
      <c r="I193" s="11"/>
      <c r="J193" s="11"/>
    </row>
    <row r="194" spans="1:10">
      <c r="A194" s="6"/>
      <c r="B194" s="11"/>
      <c r="C194" s="11"/>
      <c r="D194" s="11"/>
      <c r="E194" s="11"/>
      <c r="F194" s="11"/>
      <c r="G194" s="11"/>
      <c r="H194" s="11"/>
      <c r="I194" s="11"/>
      <c r="J194" s="11"/>
    </row>
    <row r="195" spans="1:10">
      <c r="A195" s="6"/>
      <c r="B195" s="11"/>
      <c r="C195" s="11"/>
      <c r="D195" s="11"/>
      <c r="E195" s="11"/>
      <c r="F195" s="11"/>
      <c r="G195" s="11"/>
      <c r="H195" s="11"/>
      <c r="I195" s="11"/>
      <c r="J195" s="11"/>
    </row>
    <row r="196" spans="1:10">
      <c r="A196" s="6"/>
      <c r="B196" s="11"/>
      <c r="C196" s="11"/>
      <c r="D196" s="11"/>
      <c r="E196" s="11"/>
      <c r="F196" s="11"/>
      <c r="G196" s="11"/>
      <c r="H196" s="11"/>
      <c r="I196" s="11"/>
      <c r="J196" s="11"/>
    </row>
    <row r="197" spans="1:10">
      <c r="A197" s="6"/>
      <c r="B197" s="11"/>
      <c r="C197" s="11"/>
      <c r="D197" s="11"/>
      <c r="E197" s="11"/>
      <c r="F197" s="11"/>
      <c r="G197" s="11"/>
      <c r="H197" s="11"/>
      <c r="I197" s="11"/>
      <c r="J197" s="11"/>
    </row>
    <row r="198" spans="1:10">
      <c r="A198" s="6"/>
      <c r="B198" s="11"/>
      <c r="C198" s="11"/>
      <c r="D198" s="11"/>
      <c r="E198" s="11"/>
      <c r="F198" s="11"/>
      <c r="G198" s="11"/>
      <c r="H198" s="11"/>
      <c r="I198" s="11"/>
      <c r="J198" s="11"/>
    </row>
    <row r="199" spans="1:10">
      <c r="A199" s="6"/>
      <c r="B199" s="11"/>
      <c r="C199" s="11"/>
      <c r="D199" s="11"/>
      <c r="E199" s="11"/>
      <c r="F199" s="11"/>
      <c r="G199" s="11"/>
      <c r="H199" s="11"/>
      <c r="I199" s="11"/>
      <c r="J199" s="11"/>
    </row>
    <row r="200" spans="1:10">
      <c r="A200" s="6"/>
      <c r="B200" s="11"/>
      <c r="C200" s="11"/>
      <c r="D200" s="11"/>
      <c r="E200" s="11"/>
      <c r="F200" s="11"/>
      <c r="G200" s="11"/>
      <c r="H200" s="11"/>
      <c r="I200" s="11"/>
      <c r="J200" s="11"/>
    </row>
    <row r="201" spans="1:10">
      <c r="A201" s="6"/>
      <c r="B201" s="11"/>
      <c r="C201" s="11"/>
      <c r="D201" s="11"/>
      <c r="E201" s="11"/>
      <c r="F201" s="11"/>
      <c r="G201" s="11"/>
      <c r="H201" s="11"/>
      <c r="I201" s="11"/>
      <c r="J201" s="11"/>
    </row>
    <row r="202" spans="1:10">
      <c r="A202" s="6"/>
      <c r="B202" s="11"/>
      <c r="C202" s="11"/>
      <c r="D202" s="11"/>
      <c r="E202" s="11"/>
      <c r="F202" s="11"/>
      <c r="G202" s="11"/>
      <c r="H202" s="11"/>
      <c r="I202" s="11"/>
      <c r="J202" s="11"/>
    </row>
    <row r="203" spans="1:10">
      <c r="A203" s="6"/>
      <c r="B203" s="11"/>
      <c r="C203" s="11"/>
      <c r="D203" s="11"/>
      <c r="E203" s="11"/>
      <c r="F203" s="11"/>
      <c r="G203" s="11"/>
      <c r="H203" s="11"/>
      <c r="I203" s="11"/>
      <c r="J203" s="11"/>
    </row>
    <row r="204" spans="1:10">
      <c r="A204" s="6"/>
      <c r="B204" s="11"/>
      <c r="C204" s="11"/>
      <c r="D204" s="11"/>
      <c r="E204" s="11"/>
      <c r="F204" s="11"/>
      <c r="G204" s="11"/>
      <c r="H204" s="11"/>
      <c r="I204" s="11"/>
      <c r="J204" s="11"/>
    </row>
    <row r="205" spans="1:10">
      <c r="A205" s="6"/>
      <c r="B205" s="11"/>
      <c r="C205" s="11"/>
      <c r="D205" s="11"/>
      <c r="E205" s="11"/>
      <c r="F205" s="11"/>
      <c r="G205" s="11"/>
      <c r="H205" s="11"/>
      <c r="I205" s="11"/>
      <c r="J205" s="11"/>
    </row>
    <row r="206" spans="1:10">
      <c r="A206" s="6"/>
      <c r="B206" s="11"/>
      <c r="C206" s="11"/>
      <c r="D206" s="11"/>
      <c r="E206" s="11"/>
      <c r="F206" s="11"/>
      <c r="G206" s="11"/>
      <c r="H206" s="11"/>
      <c r="I206" s="11"/>
      <c r="J206" s="11"/>
    </row>
    <row r="207" spans="1:10">
      <c r="A207" s="6"/>
      <c r="B207" s="11"/>
      <c r="C207" s="11"/>
      <c r="D207" s="11"/>
      <c r="E207" s="11"/>
      <c r="F207" s="11"/>
      <c r="G207" s="11"/>
      <c r="H207" s="11"/>
      <c r="I207" s="11"/>
      <c r="J207" s="11"/>
    </row>
    <row r="208" spans="1:10">
      <c r="A208" s="6"/>
      <c r="B208" s="11"/>
      <c r="C208" s="11"/>
      <c r="D208" s="11"/>
      <c r="E208" s="11"/>
      <c r="F208" s="11"/>
      <c r="G208" s="11"/>
      <c r="H208" s="11"/>
      <c r="I208" s="11"/>
      <c r="J208" s="11"/>
    </row>
    <row r="209" spans="1:10">
      <c r="A209" s="6"/>
      <c r="B209" s="11"/>
      <c r="C209" s="11"/>
      <c r="D209" s="11"/>
      <c r="E209" s="11"/>
      <c r="F209" s="11"/>
      <c r="G209" s="11"/>
      <c r="H209" s="11"/>
      <c r="I209" s="11"/>
      <c r="J209" s="11"/>
    </row>
    <row r="210" spans="1:10">
      <c r="A210" s="6"/>
      <c r="B210" s="11"/>
      <c r="C210" s="11"/>
      <c r="D210" s="11"/>
      <c r="E210" s="11"/>
      <c r="F210" s="11"/>
      <c r="G210" s="11"/>
      <c r="H210" s="11"/>
      <c r="I210" s="11"/>
      <c r="J210" s="11"/>
    </row>
    <row r="211" spans="1:10">
      <c r="A211" s="6"/>
      <c r="B211" s="11"/>
      <c r="C211" s="11"/>
      <c r="D211" s="11"/>
      <c r="E211" s="11"/>
      <c r="F211" s="11"/>
      <c r="G211" s="11"/>
      <c r="H211" s="11"/>
      <c r="I211" s="11"/>
      <c r="J211" s="11"/>
    </row>
    <row r="212" spans="1:10">
      <c r="A212" s="6"/>
      <c r="B212" s="11"/>
      <c r="C212" s="11"/>
      <c r="D212" s="11"/>
      <c r="E212" s="11"/>
      <c r="F212" s="11"/>
      <c r="G212" s="11"/>
      <c r="H212" s="11"/>
      <c r="I212" s="11"/>
      <c r="J212" s="11"/>
    </row>
    <row r="213" spans="1:10">
      <c r="A213" s="6"/>
      <c r="B213" s="11"/>
      <c r="C213" s="11"/>
      <c r="D213" s="11"/>
      <c r="E213" s="11"/>
      <c r="F213" s="11"/>
      <c r="G213" s="11"/>
      <c r="H213" s="11"/>
      <c r="I213" s="11"/>
      <c r="J213" s="11"/>
    </row>
    <row r="214" spans="1:10">
      <c r="A214" s="6"/>
      <c r="B214" s="11"/>
      <c r="C214" s="11"/>
      <c r="D214" s="11"/>
      <c r="E214" s="11"/>
      <c r="F214" s="11"/>
      <c r="G214" s="11"/>
      <c r="H214" s="11"/>
      <c r="I214" s="11"/>
      <c r="J214" s="11"/>
    </row>
    <row r="215" spans="1:10">
      <c r="A215" s="6"/>
      <c r="B215" s="11"/>
      <c r="C215" s="11"/>
      <c r="D215" s="11"/>
      <c r="E215" s="11"/>
      <c r="F215" s="11"/>
      <c r="G215" s="11"/>
      <c r="H215" s="11"/>
      <c r="I215" s="11"/>
      <c r="J215" s="11"/>
    </row>
    <row r="216" spans="1:10">
      <c r="A216" s="6"/>
      <c r="B216" s="11"/>
      <c r="C216" s="11"/>
      <c r="D216" s="11"/>
      <c r="E216" s="11"/>
      <c r="F216" s="11"/>
      <c r="G216" s="11"/>
      <c r="H216" s="11"/>
      <c r="I216" s="11"/>
      <c r="J216" s="11"/>
    </row>
    <row r="217" spans="1:10">
      <c r="A217" s="6"/>
      <c r="B217" s="11"/>
      <c r="C217" s="11"/>
      <c r="D217" s="11"/>
      <c r="E217" s="11"/>
      <c r="F217" s="11"/>
      <c r="G217" s="11"/>
      <c r="H217" s="11"/>
      <c r="I217" s="11"/>
      <c r="J217" s="11"/>
    </row>
    <row r="218" spans="1:10">
      <c r="A218" s="6"/>
      <c r="B218" s="11"/>
      <c r="C218" s="11"/>
      <c r="D218" s="11"/>
      <c r="E218" s="11"/>
      <c r="F218" s="11"/>
      <c r="G218" s="11"/>
      <c r="H218" s="11"/>
      <c r="I218" s="11"/>
      <c r="J218" s="11"/>
    </row>
    <row r="219" spans="1:10">
      <c r="A219" s="6"/>
      <c r="B219" s="11"/>
      <c r="C219" s="11"/>
      <c r="D219" s="11"/>
      <c r="E219" s="11"/>
      <c r="F219" s="11"/>
      <c r="G219" s="11"/>
      <c r="H219" s="11"/>
      <c r="I219" s="11"/>
      <c r="J219" s="11"/>
    </row>
    <row r="220" spans="1:10">
      <c r="A220" s="6"/>
      <c r="B220" s="11"/>
      <c r="C220" s="11"/>
      <c r="D220" s="11"/>
      <c r="E220" s="11"/>
      <c r="F220" s="11"/>
      <c r="G220" s="11"/>
      <c r="H220" s="11"/>
      <c r="I220" s="11"/>
      <c r="J220" s="11"/>
    </row>
    <row r="221" spans="1:10">
      <c r="A221" s="6"/>
      <c r="B221" s="11"/>
      <c r="C221" s="11"/>
      <c r="D221" s="11"/>
      <c r="E221" s="11"/>
      <c r="F221" s="11"/>
      <c r="G221" s="11"/>
      <c r="H221" s="11"/>
      <c r="I221" s="11"/>
      <c r="J221" s="11"/>
    </row>
    <row r="222" spans="1:10">
      <c r="A222" s="6"/>
      <c r="B222" s="11"/>
      <c r="C222" s="11"/>
      <c r="D222" s="11"/>
      <c r="E222" s="11"/>
      <c r="F222" s="11"/>
      <c r="G222" s="11"/>
      <c r="H222" s="11"/>
      <c r="I222" s="11"/>
      <c r="J222" s="11"/>
    </row>
    <row r="223" spans="1:10">
      <c r="A223" s="6"/>
      <c r="B223" s="11"/>
      <c r="C223" s="11"/>
      <c r="D223" s="11"/>
      <c r="E223" s="11"/>
      <c r="F223" s="11"/>
      <c r="G223" s="11"/>
      <c r="H223" s="11"/>
      <c r="I223" s="11"/>
      <c r="J223" s="11"/>
    </row>
    <row r="224" spans="1:10">
      <c r="A224" s="6"/>
      <c r="B224" s="11"/>
      <c r="C224" s="11"/>
      <c r="D224" s="11"/>
      <c r="E224" s="11"/>
      <c r="F224" s="11"/>
      <c r="G224" s="11"/>
      <c r="H224" s="11"/>
      <c r="I224" s="11"/>
      <c r="J224" s="11"/>
    </row>
    <row r="225" spans="1:10">
      <c r="A225" s="6"/>
      <c r="B225" s="11"/>
      <c r="C225" s="11"/>
      <c r="D225" s="11"/>
      <c r="E225" s="11"/>
      <c r="F225" s="11"/>
      <c r="G225" s="11"/>
      <c r="H225" s="11"/>
      <c r="I225" s="11"/>
      <c r="J225" s="11"/>
    </row>
    <row r="226" spans="1:10">
      <c r="A226" s="6"/>
      <c r="B226" s="11"/>
      <c r="C226" s="11"/>
      <c r="D226" s="11"/>
      <c r="E226" s="11"/>
      <c r="F226" s="11"/>
      <c r="G226" s="11"/>
      <c r="H226" s="11"/>
      <c r="I226" s="11"/>
      <c r="J226" s="11"/>
    </row>
    <row r="227" spans="1:10">
      <c r="A227" s="6"/>
      <c r="B227" s="11"/>
      <c r="C227" s="11"/>
      <c r="D227" s="11"/>
      <c r="E227" s="11"/>
      <c r="F227" s="11"/>
      <c r="G227" s="11"/>
      <c r="H227" s="11"/>
      <c r="I227" s="11"/>
      <c r="J227" s="11"/>
    </row>
    <row r="228" spans="1:10">
      <c r="A228" s="6"/>
      <c r="B228" s="11"/>
      <c r="C228" s="11"/>
      <c r="D228" s="11"/>
      <c r="E228" s="11"/>
      <c r="F228" s="11"/>
      <c r="G228" s="11"/>
      <c r="H228" s="11"/>
      <c r="I228" s="11"/>
      <c r="J228" s="11"/>
    </row>
    <row r="229" spans="1:10">
      <c r="A229" s="6"/>
      <c r="B229" s="11"/>
      <c r="C229" s="11"/>
      <c r="D229" s="11"/>
      <c r="E229" s="11"/>
      <c r="F229" s="11"/>
      <c r="G229" s="11"/>
      <c r="H229" s="11"/>
      <c r="I229" s="11"/>
      <c r="J229" s="11"/>
    </row>
    <row r="230" spans="1:10">
      <c r="A230" s="6"/>
      <c r="B230" s="11"/>
      <c r="C230" s="11"/>
      <c r="D230" s="11"/>
      <c r="E230" s="11"/>
      <c r="F230" s="11"/>
      <c r="G230" s="11"/>
      <c r="H230" s="11"/>
      <c r="I230" s="11"/>
      <c r="J230" s="11"/>
    </row>
    <row r="231" spans="1:10">
      <c r="A231" s="6"/>
      <c r="B231" s="11"/>
      <c r="C231" s="11"/>
      <c r="D231" s="11"/>
      <c r="E231" s="11"/>
      <c r="F231" s="11"/>
      <c r="G231" s="11"/>
      <c r="H231" s="11"/>
      <c r="I231" s="11"/>
      <c r="J231" s="11"/>
    </row>
    <row r="232" spans="1:10">
      <c r="A232" s="6"/>
      <c r="B232" s="11"/>
      <c r="C232" s="11"/>
      <c r="D232" s="11"/>
      <c r="E232" s="11"/>
      <c r="F232" s="11"/>
      <c r="G232" s="11"/>
      <c r="H232" s="11"/>
      <c r="I232" s="11"/>
      <c r="J232" s="11"/>
    </row>
    <row r="233" spans="1:10">
      <c r="A233" s="6"/>
      <c r="B233" s="11"/>
      <c r="C233" s="11"/>
      <c r="D233" s="11"/>
      <c r="E233" s="11"/>
      <c r="F233" s="11"/>
      <c r="G233" s="11"/>
      <c r="H233" s="11"/>
      <c r="I233" s="11"/>
      <c r="J233" s="11"/>
    </row>
    <row r="234" spans="1:10">
      <c r="A234" s="6"/>
      <c r="B234" s="11"/>
      <c r="C234" s="11"/>
      <c r="D234" s="11"/>
      <c r="E234" s="11"/>
      <c r="F234" s="11"/>
      <c r="G234" s="11"/>
      <c r="H234" s="11"/>
      <c r="I234" s="11"/>
      <c r="J234" s="11"/>
    </row>
    <row r="235" spans="1:10">
      <c r="A235" s="6"/>
      <c r="B235" s="11"/>
      <c r="C235" s="11"/>
      <c r="D235" s="11"/>
      <c r="E235" s="11"/>
      <c r="F235" s="11"/>
      <c r="G235" s="11"/>
      <c r="H235" s="11"/>
      <c r="I235" s="11"/>
      <c r="J235" s="11"/>
    </row>
    <row r="236" spans="1:10">
      <c r="A236" s="6"/>
      <c r="B236" s="11"/>
      <c r="C236" s="11"/>
      <c r="D236" s="11"/>
      <c r="E236" s="11"/>
      <c r="F236" s="11"/>
      <c r="G236" s="11"/>
      <c r="H236" s="11"/>
      <c r="I236" s="11"/>
      <c r="J236" s="11"/>
    </row>
    <row r="237" spans="1:10">
      <c r="A237" s="6"/>
      <c r="B237" s="11"/>
      <c r="C237" s="11"/>
      <c r="D237" s="11"/>
      <c r="E237" s="11"/>
      <c r="F237" s="11"/>
      <c r="G237" s="11"/>
      <c r="H237" s="11"/>
      <c r="I237" s="11"/>
      <c r="J237" s="11"/>
    </row>
    <row r="238" spans="1:10">
      <c r="A238" s="6"/>
      <c r="B238" s="11"/>
      <c r="C238" s="11"/>
      <c r="D238" s="11"/>
      <c r="E238" s="11"/>
      <c r="F238" s="11"/>
      <c r="G238" s="11"/>
      <c r="H238" s="11"/>
      <c r="I238" s="11"/>
      <c r="J238" s="11"/>
    </row>
    <row r="239" spans="1:10">
      <c r="A239" s="6"/>
      <c r="B239" s="11"/>
      <c r="C239" s="11"/>
      <c r="D239" s="11"/>
      <c r="E239" s="11"/>
      <c r="F239" s="11"/>
      <c r="G239" s="11"/>
      <c r="H239" s="11"/>
      <c r="I239" s="11"/>
      <c r="J239" s="11"/>
    </row>
    <row r="240" spans="1:10">
      <c r="A240" s="6"/>
      <c r="B240" s="11"/>
      <c r="C240" s="11"/>
      <c r="D240" s="11"/>
      <c r="E240" s="11"/>
      <c r="F240" s="11"/>
      <c r="G240" s="11"/>
      <c r="H240" s="11"/>
      <c r="I240" s="11"/>
      <c r="J240" s="11"/>
    </row>
    <row r="241" spans="1:10">
      <c r="A241" s="6"/>
      <c r="B241" s="11"/>
      <c r="C241" s="11"/>
      <c r="D241" s="11"/>
      <c r="E241" s="11"/>
      <c r="F241" s="11"/>
      <c r="G241" s="11"/>
      <c r="H241" s="11"/>
      <c r="I241" s="11"/>
      <c r="J241" s="11"/>
    </row>
    <row r="242" spans="1:10">
      <c r="A242" s="6"/>
      <c r="B242" s="11"/>
      <c r="C242" s="11"/>
      <c r="D242" s="11"/>
      <c r="E242" s="11"/>
      <c r="F242" s="11"/>
      <c r="G242" s="11"/>
      <c r="H242" s="11"/>
      <c r="I242" s="11"/>
      <c r="J242" s="11"/>
    </row>
    <row r="243" spans="1:10">
      <c r="A243" s="6"/>
      <c r="B243" s="11"/>
      <c r="C243" s="11"/>
      <c r="D243" s="11"/>
      <c r="E243" s="11"/>
      <c r="F243" s="11"/>
      <c r="G243" s="11"/>
      <c r="H243" s="11"/>
      <c r="I243" s="11"/>
      <c r="J243" s="11"/>
    </row>
    <row r="244" spans="1:10">
      <c r="A244" s="6"/>
      <c r="B244" s="11"/>
      <c r="C244" s="11"/>
      <c r="D244" s="11"/>
      <c r="E244" s="11"/>
      <c r="F244" s="11"/>
      <c r="G244" s="11"/>
      <c r="H244" s="11"/>
      <c r="I244" s="11"/>
      <c r="J244" s="11"/>
    </row>
    <row r="245" spans="1:10">
      <c r="A245" s="6"/>
      <c r="B245" s="11"/>
      <c r="C245" s="11"/>
      <c r="D245" s="11"/>
      <c r="E245" s="11"/>
      <c r="F245" s="11"/>
      <c r="G245" s="11"/>
      <c r="H245" s="11"/>
      <c r="I245" s="11"/>
      <c r="J245" s="11"/>
    </row>
    <row r="246" spans="1:10">
      <c r="A246" s="6"/>
      <c r="B246" s="11"/>
      <c r="C246" s="11"/>
      <c r="D246" s="11"/>
      <c r="E246" s="11"/>
      <c r="F246" s="11"/>
      <c r="G246" s="11"/>
      <c r="H246" s="11"/>
      <c r="I246" s="11"/>
      <c r="J246" s="11"/>
    </row>
    <row r="247" spans="1:10">
      <c r="A247" s="6"/>
      <c r="B247" s="11"/>
      <c r="C247" s="11"/>
      <c r="D247" s="11"/>
      <c r="E247" s="11"/>
      <c r="F247" s="11"/>
      <c r="G247" s="11"/>
      <c r="H247" s="11"/>
      <c r="I247" s="11"/>
      <c r="J247" s="11"/>
    </row>
    <row r="248" spans="1:10">
      <c r="A248" s="6"/>
      <c r="B248" s="11"/>
      <c r="C248" s="11"/>
      <c r="D248" s="11"/>
      <c r="E248" s="11"/>
      <c r="F248" s="11"/>
      <c r="G248" s="11"/>
      <c r="H248" s="11"/>
      <c r="I248" s="11"/>
      <c r="J248" s="11"/>
    </row>
    <row r="249" spans="1:10">
      <c r="A249" s="6"/>
      <c r="B249" s="11"/>
      <c r="C249" s="11"/>
      <c r="D249" s="11"/>
      <c r="E249" s="11"/>
      <c r="F249" s="11"/>
      <c r="G249" s="11"/>
      <c r="H249" s="11"/>
      <c r="I249" s="11"/>
      <c r="J249" s="11"/>
    </row>
    <row r="250" spans="1:10">
      <c r="A250" s="6"/>
      <c r="B250" s="11"/>
      <c r="C250" s="11"/>
      <c r="D250" s="11"/>
      <c r="E250" s="11"/>
      <c r="F250" s="11"/>
      <c r="G250" s="11"/>
      <c r="H250" s="11"/>
      <c r="I250" s="11"/>
      <c r="J250" s="11"/>
    </row>
    <row r="251" spans="1:10">
      <c r="A251" s="6"/>
      <c r="B251" s="11"/>
      <c r="C251" s="11"/>
      <c r="D251" s="11"/>
      <c r="E251" s="11"/>
      <c r="F251" s="11"/>
      <c r="G251" s="11"/>
      <c r="H251" s="11"/>
      <c r="I251" s="11"/>
      <c r="J251" s="11"/>
    </row>
    <row r="252" spans="1:10">
      <c r="A252" s="6"/>
      <c r="B252" s="11"/>
      <c r="C252" s="11"/>
      <c r="D252" s="11"/>
      <c r="E252" s="11"/>
      <c r="F252" s="11"/>
      <c r="G252" s="11"/>
      <c r="H252" s="11"/>
      <c r="I252" s="11"/>
      <c r="J252" s="11"/>
    </row>
    <row r="253" spans="1:10">
      <c r="A253" s="6"/>
      <c r="B253" s="11"/>
      <c r="C253" s="11"/>
      <c r="D253" s="11"/>
      <c r="E253" s="11"/>
      <c r="F253" s="11"/>
      <c r="G253" s="11"/>
      <c r="H253" s="11"/>
      <c r="I253" s="11"/>
      <c r="J253" s="11"/>
    </row>
    <row r="254" spans="1:10">
      <c r="A254" s="6"/>
      <c r="B254" s="11"/>
      <c r="C254" s="11"/>
      <c r="D254" s="11"/>
      <c r="E254" s="11"/>
      <c r="F254" s="11"/>
      <c r="G254" s="11"/>
      <c r="H254" s="11"/>
      <c r="I254" s="11"/>
      <c r="J254" s="11"/>
    </row>
    <row r="255" spans="1:10">
      <c r="A255" s="6"/>
      <c r="B255" s="11"/>
      <c r="C255" s="11"/>
      <c r="D255" s="11"/>
      <c r="E255" s="11"/>
      <c r="F255" s="11"/>
      <c r="G255" s="11"/>
      <c r="H255" s="11"/>
      <c r="I255" s="11"/>
      <c r="J255" s="11"/>
    </row>
    <row r="256" spans="1:10">
      <c r="A256" s="6"/>
      <c r="B256" s="11"/>
      <c r="C256" s="11"/>
      <c r="D256" s="11"/>
      <c r="E256" s="11"/>
      <c r="F256" s="11"/>
      <c r="G256" s="11"/>
      <c r="H256" s="11"/>
      <c r="I256" s="11"/>
      <c r="J256" s="11"/>
    </row>
    <row r="257" spans="1:10">
      <c r="A257" s="6"/>
      <c r="B257" s="11"/>
      <c r="C257" s="11"/>
      <c r="D257" s="11"/>
      <c r="E257" s="11"/>
      <c r="F257" s="11"/>
      <c r="G257" s="11"/>
      <c r="H257" s="11"/>
      <c r="I257" s="11"/>
      <c r="J257" s="11"/>
    </row>
    <row r="258" spans="1:10">
      <c r="A258" s="6"/>
      <c r="B258" s="11"/>
      <c r="C258" s="11"/>
      <c r="D258" s="11"/>
      <c r="E258" s="11"/>
      <c r="F258" s="11"/>
      <c r="G258" s="11"/>
      <c r="H258" s="11"/>
      <c r="I258" s="11"/>
      <c r="J258" s="11"/>
    </row>
    <row r="259" spans="1:10">
      <c r="A259" s="6"/>
      <c r="B259" s="11"/>
      <c r="C259" s="11"/>
      <c r="D259" s="11"/>
      <c r="E259" s="11"/>
      <c r="F259" s="11"/>
      <c r="G259" s="11"/>
      <c r="H259" s="11"/>
      <c r="I259" s="11"/>
      <c r="J259" s="11"/>
    </row>
    <row r="260" spans="1:10">
      <c r="A260" s="6"/>
      <c r="B260" s="11"/>
      <c r="C260" s="11"/>
      <c r="D260" s="11"/>
      <c r="E260" s="11"/>
      <c r="F260" s="11"/>
      <c r="G260" s="11"/>
      <c r="H260" s="11"/>
      <c r="I260" s="11"/>
      <c r="J260" s="11"/>
    </row>
    <row r="261" spans="1:10">
      <c r="A261" s="6"/>
      <c r="B261" s="11"/>
      <c r="C261" s="11"/>
      <c r="D261" s="11"/>
      <c r="E261" s="11"/>
      <c r="F261" s="11"/>
      <c r="G261" s="11"/>
      <c r="H261" s="11"/>
      <c r="I261" s="11"/>
      <c r="J261" s="11"/>
    </row>
    <row r="262" spans="1:10">
      <c r="A262" s="6"/>
      <c r="B262" s="11"/>
      <c r="C262" s="11"/>
      <c r="D262" s="11"/>
      <c r="E262" s="11"/>
      <c r="F262" s="11"/>
      <c r="G262" s="11"/>
      <c r="H262" s="11"/>
      <c r="I262" s="11"/>
      <c r="J262" s="11"/>
    </row>
    <row r="263" spans="1:10">
      <c r="A263" s="6"/>
      <c r="B263" s="11"/>
      <c r="C263" s="11"/>
      <c r="D263" s="11"/>
      <c r="E263" s="11"/>
      <c r="F263" s="11"/>
      <c r="G263" s="11"/>
      <c r="H263" s="11"/>
      <c r="I263" s="11"/>
      <c r="J263" s="11"/>
    </row>
    <row r="264" spans="1:10">
      <c r="A264" s="6"/>
      <c r="B264" s="11"/>
      <c r="C264" s="11"/>
      <c r="D264" s="11"/>
      <c r="E264" s="11"/>
      <c r="F264" s="11"/>
      <c r="G264" s="11"/>
      <c r="H264" s="11"/>
      <c r="I264" s="11"/>
      <c r="J264" s="11"/>
    </row>
    <row r="265" spans="1:10">
      <c r="A265" s="6"/>
      <c r="B265" s="11"/>
      <c r="C265" s="11"/>
      <c r="D265" s="11"/>
      <c r="E265" s="11"/>
      <c r="F265" s="11"/>
      <c r="G265" s="11"/>
      <c r="H265" s="11"/>
      <c r="I265" s="11"/>
      <c r="J265" s="11"/>
    </row>
    <row r="266" spans="1:10">
      <c r="A266" s="6"/>
      <c r="B266" s="11"/>
      <c r="C266" s="11"/>
      <c r="D266" s="11"/>
      <c r="E266" s="11"/>
      <c r="F266" s="11"/>
      <c r="G266" s="11"/>
      <c r="H266" s="11"/>
      <c r="I266" s="11"/>
      <c r="J266" s="11"/>
    </row>
    <row r="267" spans="1:10">
      <c r="A267" s="6"/>
      <c r="B267" s="11"/>
      <c r="C267" s="11"/>
      <c r="D267" s="11"/>
      <c r="E267" s="11"/>
      <c r="F267" s="11"/>
      <c r="G267" s="11"/>
      <c r="H267" s="11"/>
      <c r="I267" s="11"/>
      <c r="J267" s="11"/>
    </row>
    <row r="268" spans="1:10">
      <c r="A268" s="6"/>
      <c r="B268" s="11"/>
      <c r="C268" s="11"/>
      <c r="D268" s="11"/>
      <c r="E268" s="11"/>
      <c r="F268" s="11"/>
      <c r="G268" s="11"/>
      <c r="H268" s="11"/>
      <c r="I268" s="11"/>
      <c r="J268" s="11"/>
    </row>
    <row r="269" spans="1:10">
      <c r="A269" s="6"/>
      <c r="B269" s="11"/>
      <c r="C269" s="11"/>
      <c r="D269" s="11"/>
      <c r="E269" s="11"/>
      <c r="F269" s="11"/>
      <c r="G269" s="11"/>
      <c r="H269" s="11"/>
      <c r="I269" s="11"/>
      <c r="J269" s="11"/>
    </row>
    <row r="270" spans="1:10">
      <c r="A270" s="6"/>
      <c r="B270" s="11"/>
      <c r="C270" s="11"/>
      <c r="D270" s="11"/>
      <c r="E270" s="11"/>
      <c r="F270" s="11"/>
      <c r="G270" s="11"/>
      <c r="H270" s="11"/>
      <c r="I270" s="11"/>
      <c r="J270" s="11"/>
    </row>
    <row r="271" spans="1:10">
      <c r="A271" s="6"/>
      <c r="B271" s="11"/>
      <c r="C271" s="11"/>
      <c r="D271" s="11"/>
      <c r="E271" s="11"/>
      <c r="F271" s="11"/>
      <c r="G271" s="11"/>
      <c r="H271" s="11"/>
      <c r="I271" s="11"/>
      <c r="J271" s="11"/>
    </row>
    <row r="272" spans="1:10">
      <c r="A272" s="6"/>
      <c r="B272" s="11"/>
      <c r="C272" s="11"/>
      <c r="D272" s="11"/>
      <c r="E272" s="11"/>
      <c r="F272" s="11"/>
      <c r="G272" s="11"/>
      <c r="H272" s="11"/>
      <c r="I272" s="11"/>
      <c r="J272" s="11"/>
    </row>
    <row r="273" spans="1:10">
      <c r="A273" s="6"/>
      <c r="B273" s="11"/>
      <c r="C273" s="11"/>
      <c r="D273" s="11"/>
      <c r="E273" s="11"/>
      <c r="F273" s="11"/>
      <c r="G273" s="11"/>
      <c r="H273" s="11"/>
      <c r="I273" s="11"/>
      <c r="J273" s="11"/>
    </row>
    <row r="274" spans="1:10">
      <c r="A274" s="6"/>
      <c r="B274" s="11"/>
      <c r="C274" s="11"/>
      <c r="D274" s="11"/>
      <c r="E274" s="11"/>
      <c r="F274" s="11"/>
      <c r="G274" s="11"/>
      <c r="H274" s="11"/>
      <c r="I274" s="11"/>
      <c r="J274" s="11"/>
    </row>
    <row r="275" spans="1:10">
      <c r="A275" s="6"/>
      <c r="B275" s="11"/>
      <c r="C275" s="11"/>
      <c r="D275" s="11"/>
      <c r="E275" s="11"/>
      <c r="F275" s="11"/>
      <c r="G275" s="11"/>
      <c r="H275" s="11"/>
      <c r="I275" s="11"/>
      <c r="J275" s="11"/>
    </row>
    <row r="276" spans="1:10">
      <c r="A276" s="6"/>
      <c r="B276" s="11"/>
      <c r="C276" s="11"/>
      <c r="D276" s="11"/>
      <c r="E276" s="11"/>
      <c r="F276" s="11"/>
      <c r="G276" s="11"/>
      <c r="H276" s="11"/>
      <c r="I276" s="11"/>
      <c r="J276" s="11"/>
    </row>
    <row r="277" spans="1:10">
      <c r="A277" s="6"/>
      <c r="B277" s="11"/>
      <c r="C277" s="11"/>
      <c r="D277" s="11"/>
      <c r="E277" s="11"/>
      <c r="F277" s="11"/>
      <c r="G277" s="11"/>
      <c r="H277" s="11"/>
      <c r="I277" s="11"/>
      <c r="J277" s="11"/>
    </row>
    <row r="278" spans="1:10">
      <c r="A278" s="6"/>
      <c r="B278" s="11"/>
      <c r="C278" s="11"/>
      <c r="D278" s="11"/>
      <c r="E278" s="11"/>
      <c r="F278" s="11"/>
      <c r="G278" s="11"/>
      <c r="H278" s="11"/>
      <c r="I278" s="11"/>
      <c r="J278" s="11"/>
    </row>
    <row r="279" spans="1:10">
      <c r="A279" s="6"/>
      <c r="B279" s="11"/>
      <c r="C279" s="11"/>
      <c r="D279" s="11"/>
      <c r="E279" s="11"/>
      <c r="F279" s="11"/>
      <c r="G279" s="11"/>
      <c r="H279" s="11"/>
      <c r="I279" s="11"/>
      <c r="J279" s="11"/>
    </row>
    <row r="280" spans="1:10">
      <c r="A280" s="6"/>
      <c r="B280" s="11"/>
      <c r="C280" s="11"/>
      <c r="D280" s="11"/>
      <c r="E280" s="11"/>
      <c r="F280" s="11"/>
      <c r="G280" s="11"/>
      <c r="H280" s="11"/>
      <c r="I280" s="11"/>
      <c r="J280" s="11"/>
    </row>
    <row r="281" spans="1:10">
      <c r="A281" s="6"/>
      <c r="B281" s="11"/>
      <c r="C281" s="11"/>
      <c r="D281" s="11"/>
      <c r="E281" s="11"/>
      <c r="F281" s="11"/>
      <c r="G281" s="11"/>
      <c r="H281" s="11"/>
      <c r="I281" s="11"/>
      <c r="J281" s="11"/>
    </row>
    <row r="282" spans="1:10">
      <c r="A282" s="6"/>
      <c r="B282" s="11"/>
      <c r="C282" s="11"/>
      <c r="D282" s="11"/>
      <c r="E282" s="11"/>
      <c r="F282" s="11"/>
      <c r="G282" s="11"/>
      <c r="H282" s="11"/>
      <c r="I282" s="11"/>
      <c r="J282" s="11"/>
    </row>
    <row r="283" spans="1:10">
      <c r="A283" s="6"/>
      <c r="B283" s="11"/>
      <c r="C283" s="11"/>
      <c r="D283" s="11"/>
      <c r="E283" s="11"/>
      <c r="F283" s="11"/>
      <c r="G283" s="11"/>
      <c r="H283" s="11"/>
      <c r="I283" s="11"/>
      <c r="J283" s="11"/>
    </row>
    <row r="284" spans="1:10">
      <c r="A284" s="6"/>
      <c r="B284" s="11"/>
      <c r="C284" s="11"/>
      <c r="D284" s="11"/>
      <c r="E284" s="11"/>
      <c r="F284" s="11"/>
      <c r="G284" s="11"/>
      <c r="H284" s="11"/>
      <c r="I284" s="11"/>
      <c r="J284" s="11"/>
    </row>
    <row r="285" spans="1:10">
      <c r="A285" s="6"/>
      <c r="B285" s="11"/>
      <c r="C285" s="11"/>
      <c r="D285" s="11"/>
      <c r="E285" s="11"/>
      <c r="F285" s="11"/>
      <c r="G285" s="11"/>
      <c r="H285" s="11"/>
      <c r="I285" s="11"/>
      <c r="J285" s="11"/>
    </row>
    <row r="286" spans="1:10">
      <c r="A286" s="6"/>
      <c r="B286" s="11"/>
      <c r="C286" s="11"/>
      <c r="D286" s="11"/>
      <c r="E286" s="11"/>
      <c r="F286" s="11"/>
      <c r="G286" s="11"/>
      <c r="H286" s="11"/>
      <c r="I286" s="11"/>
      <c r="J286" s="11"/>
    </row>
    <row r="287" spans="1:10">
      <c r="A287" s="6"/>
      <c r="B287" s="11"/>
      <c r="C287" s="11"/>
      <c r="D287" s="11"/>
      <c r="E287" s="11"/>
      <c r="F287" s="11"/>
      <c r="G287" s="11"/>
      <c r="H287" s="11"/>
      <c r="I287" s="11"/>
      <c r="J287" s="11"/>
    </row>
    <row r="288" spans="1:10">
      <c r="A288" s="6"/>
      <c r="B288" s="11"/>
      <c r="C288" s="11"/>
      <c r="D288" s="11"/>
      <c r="E288" s="11"/>
      <c r="F288" s="11"/>
      <c r="G288" s="11"/>
      <c r="H288" s="11"/>
      <c r="I288" s="11"/>
      <c r="J288" s="11"/>
    </row>
    <row r="289" spans="1:10">
      <c r="A289" s="6"/>
      <c r="B289" s="11"/>
      <c r="C289" s="11"/>
      <c r="D289" s="11"/>
      <c r="E289" s="11"/>
      <c r="F289" s="11"/>
      <c r="G289" s="11"/>
      <c r="H289" s="11"/>
      <c r="I289" s="11"/>
      <c r="J289" s="11"/>
    </row>
    <row r="290" spans="1:10">
      <c r="A290" s="6"/>
      <c r="B290" s="11"/>
      <c r="C290" s="11"/>
      <c r="D290" s="11"/>
      <c r="E290" s="11"/>
      <c r="F290" s="11"/>
      <c r="G290" s="11"/>
      <c r="H290" s="11"/>
      <c r="I290" s="11"/>
      <c r="J290" s="11"/>
    </row>
    <row r="291" spans="1:10">
      <c r="A291" s="6"/>
      <c r="B291" s="11"/>
      <c r="C291" s="11"/>
      <c r="D291" s="11"/>
      <c r="E291" s="11"/>
      <c r="F291" s="11"/>
      <c r="G291" s="11"/>
      <c r="H291" s="11"/>
      <c r="I291" s="11"/>
      <c r="J291" s="11"/>
    </row>
    <row r="292" spans="1:10">
      <c r="A292" s="6"/>
      <c r="B292" s="11"/>
      <c r="C292" s="11"/>
      <c r="D292" s="11"/>
      <c r="E292" s="11"/>
      <c r="F292" s="11"/>
      <c r="G292" s="11"/>
      <c r="H292" s="11"/>
      <c r="I292" s="11"/>
      <c r="J292" s="11"/>
    </row>
    <row r="293" spans="1:10">
      <c r="A293" s="6"/>
      <c r="B293" s="11"/>
      <c r="C293" s="11"/>
      <c r="D293" s="11"/>
      <c r="E293" s="11"/>
      <c r="F293" s="11"/>
      <c r="G293" s="11"/>
      <c r="H293" s="11"/>
      <c r="I293" s="11"/>
      <c r="J293" s="11"/>
    </row>
    <row r="294" spans="1:10">
      <c r="A294" s="6"/>
      <c r="B294" s="11"/>
      <c r="C294" s="11"/>
      <c r="D294" s="11"/>
      <c r="E294" s="11"/>
      <c r="F294" s="11"/>
      <c r="G294" s="11"/>
      <c r="H294" s="11"/>
      <c r="I294" s="11"/>
      <c r="J294" s="11"/>
    </row>
    <row r="295" spans="1:10">
      <c r="A295" s="6"/>
      <c r="B295" s="11"/>
      <c r="C295" s="11"/>
      <c r="D295" s="11"/>
      <c r="E295" s="11"/>
      <c r="F295" s="11"/>
      <c r="G295" s="11"/>
      <c r="H295" s="11"/>
      <c r="I295" s="11"/>
      <c r="J295" s="11"/>
    </row>
    <row r="296" spans="1:10">
      <c r="A296" s="6"/>
      <c r="B296" s="11"/>
      <c r="C296" s="11"/>
      <c r="D296" s="11"/>
      <c r="E296" s="11"/>
      <c r="F296" s="11"/>
      <c r="G296" s="11"/>
      <c r="H296" s="11"/>
      <c r="I296" s="11"/>
      <c r="J296" s="11"/>
    </row>
    <row r="297" spans="1:10">
      <c r="A297" s="6"/>
      <c r="B297" s="11"/>
      <c r="C297" s="11"/>
      <c r="D297" s="11"/>
      <c r="E297" s="11"/>
      <c r="F297" s="11"/>
      <c r="G297" s="11"/>
      <c r="H297" s="11"/>
      <c r="I297" s="11"/>
      <c r="J297" s="11"/>
    </row>
    <row r="298" spans="1:10">
      <c r="A298" s="6"/>
      <c r="B298" s="11"/>
      <c r="C298" s="11"/>
      <c r="D298" s="11"/>
      <c r="E298" s="11"/>
      <c r="F298" s="11"/>
      <c r="G298" s="11"/>
      <c r="H298" s="11"/>
      <c r="I298" s="11"/>
      <c r="J298" s="11"/>
    </row>
    <row r="299" spans="1:10">
      <c r="A299" s="6"/>
      <c r="B299" s="11"/>
      <c r="C299" s="11"/>
      <c r="D299" s="11"/>
      <c r="E299" s="11"/>
      <c r="F299" s="11"/>
      <c r="G299" s="11"/>
      <c r="H299" s="11"/>
      <c r="I299" s="11"/>
      <c r="J299" s="11"/>
    </row>
    <row r="300" spans="1:10">
      <c r="A300" s="6"/>
      <c r="B300" s="11"/>
      <c r="C300" s="11"/>
      <c r="D300" s="11"/>
      <c r="E300" s="11"/>
      <c r="F300" s="11"/>
      <c r="G300" s="11"/>
      <c r="H300" s="11"/>
      <c r="I300" s="11"/>
      <c r="J300" s="11"/>
    </row>
    <row r="301" spans="1:10">
      <c r="A301" s="6"/>
      <c r="B301" s="11"/>
      <c r="C301" s="11"/>
      <c r="D301" s="11"/>
      <c r="E301" s="11"/>
      <c r="F301" s="11"/>
      <c r="G301" s="11"/>
      <c r="H301" s="11"/>
      <c r="I301" s="11"/>
      <c r="J301" s="11"/>
    </row>
    <row r="302" spans="1:10">
      <c r="A302" s="6"/>
      <c r="B302" s="11"/>
      <c r="C302" s="11"/>
      <c r="D302" s="11"/>
      <c r="E302" s="11"/>
      <c r="F302" s="11"/>
      <c r="G302" s="11"/>
      <c r="H302" s="11"/>
      <c r="I302" s="11"/>
      <c r="J302" s="11"/>
    </row>
    <row r="303" spans="1:10">
      <c r="A303" s="6"/>
      <c r="B303" s="11"/>
      <c r="C303" s="11"/>
      <c r="D303" s="11"/>
      <c r="E303" s="11"/>
      <c r="F303" s="11"/>
      <c r="G303" s="11"/>
      <c r="H303" s="11"/>
      <c r="I303" s="11"/>
      <c r="J303" s="11"/>
    </row>
    <row r="304" spans="1:10">
      <c r="A304" s="6"/>
      <c r="B304" s="11"/>
      <c r="C304" s="11"/>
      <c r="D304" s="11"/>
      <c r="E304" s="11"/>
      <c r="F304" s="11"/>
      <c r="G304" s="11"/>
      <c r="H304" s="11"/>
      <c r="I304" s="11"/>
      <c r="J304" s="11"/>
    </row>
    <row r="305" spans="1:10">
      <c r="A305" s="6"/>
      <c r="B305" s="11"/>
      <c r="C305" s="11"/>
      <c r="D305" s="11"/>
      <c r="E305" s="11"/>
      <c r="F305" s="11"/>
      <c r="G305" s="11"/>
      <c r="H305" s="11"/>
      <c r="I305" s="11"/>
      <c r="J305" s="11"/>
    </row>
    <row r="306" spans="1:10">
      <c r="A306" s="6"/>
      <c r="B306" s="11"/>
      <c r="C306" s="11"/>
      <c r="D306" s="11"/>
      <c r="E306" s="11"/>
      <c r="F306" s="11"/>
      <c r="G306" s="11"/>
      <c r="H306" s="11"/>
      <c r="I306" s="11"/>
      <c r="J306" s="11"/>
    </row>
    <row r="307" spans="1:10">
      <c r="A307" s="6"/>
      <c r="B307" s="11"/>
      <c r="C307" s="11"/>
      <c r="D307" s="11"/>
      <c r="E307" s="11"/>
      <c r="F307" s="11"/>
      <c r="G307" s="11"/>
      <c r="H307" s="11"/>
      <c r="I307" s="11"/>
      <c r="J307" s="11"/>
    </row>
    <row r="308" spans="1:10">
      <c r="A308" s="6"/>
      <c r="B308" s="11"/>
      <c r="C308" s="11"/>
      <c r="D308" s="11"/>
      <c r="E308" s="11"/>
      <c r="F308" s="11"/>
      <c r="G308" s="11"/>
      <c r="H308" s="11"/>
      <c r="I308" s="11"/>
      <c r="J308" s="11"/>
    </row>
    <row r="309" spans="1:10">
      <c r="A309" s="6"/>
      <c r="B309" s="11"/>
      <c r="C309" s="11"/>
      <c r="D309" s="11"/>
      <c r="E309" s="11"/>
      <c r="F309" s="11"/>
      <c r="G309" s="11"/>
      <c r="H309" s="11"/>
      <c r="I309" s="11"/>
      <c r="J309" s="11"/>
    </row>
    <row r="310" spans="1:10">
      <c r="A310" s="6"/>
      <c r="B310" s="11"/>
      <c r="C310" s="11"/>
      <c r="D310" s="11"/>
      <c r="E310" s="11"/>
      <c r="F310" s="11"/>
      <c r="G310" s="11"/>
      <c r="H310" s="11"/>
      <c r="I310" s="11"/>
      <c r="J310" s="11"/>
    </row>
    <row r="311" spans="1:10">
      <c r="A311" s="6"/>
      <c r="B311" s="11"/>
      <c r="C311" s="11"/>
      <c r="D311" s="11"/>
      <c r="E311" s="11"/>
      <c r="F311" s="11"/>
      <c r="G311" s="11"/>
      <c r="H311" s="11"/>
      <c r="I311" s="11"/>
      <c r="J311" s="11"/>
    </row>
    <row r="312" spans="1:10">
      <c r="A312" s="6"/>
      <c r="B312" s="11"/>
      <c r="C312" s="11"/>
      <c r="D312" s="11"/>
      <c r="E312" s="11"/>
      <c r="F312" s="11"/>
      <c r="G312" s="11"/>
      <c r="H312" s="11"/>
      <c r="I312" s="11"/>
      <c r="J312" s="11"/>
    </row>
    <row r="313" spans="1:10">
      <c r="A313" s="6"/>
      <c r="B313" s="11"/>
      <c r="C313" s="11"/>
      <c r="D313" s="11"/>
      <c r="E313" s="11"/>
      <c r="F313" s="11"/>
      <c r="G313" s="11"/>
      <c r="H313" s="11"/>
      <c r="I313" s="11"/>
      <c r="J313" s="11"/>
    </row>
    <row r="314" spans="1:10">
      <c r="A314" s="6"/>
      <c r="B314" s="11"/>
      <c r="C314" s="11"/>
      <c r="D314" s="11"/>
      <c r="E314" s="11"/>
      <c r="F314" s="11"/>
      <c r="G314" s="11"/>
      <c r="H314" s="11"/>
      <c r="I314" s="11"/>
      <c r="J314" s="11"/>
    </row>
    <row r="315" spans="1:10">
      <c r="A315" s="6"/>
      <c r="B315" s="11"/>
      <c r="C315" s="11"/>
      <c r="D315" s="11"/>
      <c r="E315" s="11"/>
      <c r="F315" s="11"/>
      <c r="G315" s="11"/>
      <c r="H315" s="11"/>
      <c r="I315" s="11"/>
      <c r="J315" s="11"/>
    </row>
    <row r="316" spans="1:10">
      <c r="A316" s="6"/>
      <c r="B316" s="11"/>
      <c r="C316" s="11"/>
      <c r="D316" s="11"/>
      <c r="E316" s="11"/>
      <c r="F316" s="11"/>
      <c r="G316" s="11"/>
      <c r="H316" s="11"/>
      <c r="I316" s="11"/>
      <c r="J316" s="11"/>
    </row>
    <row r="317" spans="1:10">
      <c r="A317" s="6"/>
      <c r="B317" s="11"/>
      <c r="C317" s="11"/>
      <c r="D317" s="11"/>
      <c r="E317" s="11"/>
      <c r="F317" s="11"/>
      <c r="G317" s="11"/>
      <c r="H317" s="11"/>
      <c r="I317" s="11"/>
      <c r="J317" s="11"/>
    </row>
    <row r="318" spans="1:10">
      <c r="A318" s="6"/>
      <c r="B318" s="11"/>
      <c r="C318" s="11"/>
      <c r="D318" s="11"/>
      <c r="E318" s="11"/>
      <c r="F318" s="11"/>
      <c r="G318" s="11"/>
      <c r="H318" s="11"/>
      <c r="I318" s="11"/>
      <c r="J318" s="11"/>
    </row>
    <row r="319" spans="1:10">
      <c r="A319" s="6"/>
      <c r="B319" s="11"/>
      <c r="C319" s="11"/>
      <c r="D319" s="11"/>
      <c r="E319" s="11"/>
      <c r="F319" s="11"/>
      <c r="G319" s="11"/>
      <c r="H319" s="11"/>
      <c r="I319" s="11"/>
      <c r="J319" s="11"/>
    </row>
    <row r="320" spans="1:10">
      <c r="A320" s="6"/>
      <c r="B320" s="11"/>
      <c r="C320" s="11"/>
      <c r="D320" s="11"/>
      <c r="E320" s="11"/>
      <c r="F320" s="11"/>
      <c r="G320" s="11"/>
      <c r="H320" s="11"/>
      <c r="I320" s="11"/>
      <c r="J320" s="11"/>
    </row>
    <row r="321" spans="1:10">
      <c r="A321" s="6"/>
      <c r="B321" s="11"/>
      <c r="C321" s="11"/>
      <c r="D321" s="11"/>
      <c r="E321" s="11"/>
      <c r="F321" s="11"/>
      <c r="G321" s="11"/>
      <c r="H321" s="11"/>
      <c r="I321" s="11"/>
      <c r="J321" s="11"/>
    </row>
    <row r="322" spans="1:10">
      <c r="A322" s="6"/>
      <c r="B322" s="11"/>
      <c r="C322" s="11"/>
      <c r="D322" s="11"/>
      <c r="E322" s="11"/>
      <c r="F322" s="11"/>
      <c r="G322" s="11"/>
      <c r="H322" s="11"/>
      <c r="I322" s="11"/>
      <c r="J322" s="11"/>
    </row>
    <row r="323" spans="1:10">
      <c r="A323" s="6"/>
      <c r="B323" s="11"/>
      <c r="C323" s="11"/>
      <c r="D323" s="11"/>
      <c r="E323" s="11"/>
      <c r="F323" s="11"/>
      <c r="G323" s="11"/>
      <c r="H323" s="11"/>
      <c r="I323" s="11"/>
      <c r="J323" s="11"/>
    </row>
    <row r="324" spans="1:10">
      <c r="A324" s="6"/>
      <c r="B324" s="11"/>
      <c r="C324" s="11"/>
      <c r="D324" s="11"/>
      <c r="E324" s="11"/>
      <c r="F324" s="11"/>
      <c r="G324" s="11"/>
      <c r="H324" s="11"/>
      <c r="I324" s="11"/>
      <c r="J324" s="11"/>
    </row>
    <row r="325" spans="1:10">
      <c r="A325" s="6"/>
      <c r="B325" s="11"/>
      <c r="C325" s="11"/>
      <c r="D325" s="11"/>
      <c r="E325" s="11"/>
      <c r="F325" s="11"/>
      <c r="G325" s="11"/>
      <c r="H325" s="11"/>
      <c r="I325" s="11"/>
      <c r="J325" s="11"/>
    </row>
    <row r="326" spans="1:10">
      <c r="A326" s="6"/>
      <c r="B326" s="11"/>
      <c r="C326" s="11"/>
      <c r="D326" s="11"/>
      <c r="E326" s="11"/>
      <c r="F326" s="11"/>
      <c r="G326" s="11"/>
      <c r="H326" s="11"/>
      <c r="I326" s="11"/>
      <c r="J326" s="11"/>
    </row>
    <row r="327" spans="1:10">
      <c r="A327" s="6"/>
      <c r="B327" s="11"/>
      <c r="C327" s="11"/>
      <c r="D327" s="11"/>
      <c r="E327" s="11"/>
      <c r="F327" s="11"/>
      <c r="G327" s="11"/>
      <c r="H327" s="11"/>
      <c r="I327" s="11"/>
      <c r="J327" s="11"/>
    </row>
    <row r="328" spans="1:10">
      <c r="A328" s="6"/>
      <c r="B328" s="11"/>
      <c r="C328" s="11"/>
      <c r="D328" s="11"/>
      <c r="E328" s="11"/>
      <c r="F328" s="11"/>
      <c r="G328" s="11"/>
      <c r="H328" s="11"/>
      <c r="I328" s="11"/>
      <c r="J328" s="11"/>
    </row>
    <row r="329" spans="1:10">
      <c r="A329" s="6"/>
      <c r="B329" s="11"/>
      <c r="C329" s="11"/>
      <c r="D329" s="11"/>
      <c r="E329" s="11"/>
      <c r="F329" s="11"/>
      <c r="G329" s="11"/>
      <c r="H329" s="11"/>
      <c r="I329" s="11"/>
      <c r="J329" s="11"/>
    </row>
    <row r="330" spans="1:10">
      <c r="A330" s="6"/>
      <c r="B330" s="11"/>
      <c r="C330" s="11"/>
      <c r="D330" s="11"/>
      <c r="E330" s="11"/>
      <c r="F330" s="11"/>
      <c r="G330" s="11"/>
      <c r="H330" s="11"/>
      <c r="I330" s="11"/>
      <c r="J330" s="11"/>
    </row>
    <row r="331" spans="1:10">
      <c r="A331" s="6"/>
      <c r="B331" s="11"/>
      <c r="C331" s="11"/>
      <c r="D331" s="11"/>
      <c r="E331" s="11"/>
      <c r="F331" s="11"/>
      <c r="G331" s="11"/>
      <c r="H331" s="11"/>
      <c r="I331" s="11"/>
      <c r="J331" s="11"/>
    </row>
    <row r="332" spans="1:10">
      <c r="A332" s="6"/>
      <c r="B332" s="11"/>
      <c r="C332" s="11"/>
      <c r="D332" s="11"/>
      <c r="E332" s="11"/>
      <c r="F332" s="11"/>
      <c r="G332" s="11"/>
      <c r="H332" s="11"/>
      <c r="I332" s="11"/>
      <c r="J332" s="11"/>
    </row>
    <row r="333" spans="1:10">
      <c r="A333" s="6"/>
      <c r="B333" s="11"/>
      <c r="C333" s="11"/>
      <c r="D333" s="11"/>
      <c r="E333" s="11"/>
      <c r="F333" s="11"/>
      <c r="G333" s="11"/>
      <c r="H333" s="11"/>
      <c r="I333" s="11"/>
      <c r="J333" s="11"/>
    </row>
    <row r="334" spans="1:10">
      <c r="A334" s="6"/>
      <c r="B334" s="11"/>
      <c r="C334" s="11"/>
      <c r="D334" s="11"/>
      <c r="E334" s="11"/>
      <c r="F334" s="11"/>
      <c r="G334" s="11"/>
      <c r="H334" s="11"/>
      <c r="I334" s="11"/>
      <c r="J334" s="11"/>
    </row>
    <row r="335" spans="1:10">
      <c r="A335" s="6"/>
      <c r="B335" s="11"/>
      <c r="C335" s="11"/>
      <c r="D335" s="11"/>
      <c r="E335" s="11"/>
      <c r="F335" s="11"/>
      <c r="G335" s="11"/>
      <c r="H335" s="11"/>
      <c r="I335" s="11"/>
      <c r="J335" s="11"/>
    </row>
    <row r="336" spans="1:10">
      <c r="A336" s="6"/>
      <c r="B336" s="11"/>
      <c r="C336" s="11"/>
      <c r="D336" s="11"/>
      <c r="E336" s="11"/>
      <c r="F336" s="11"/>
      <c r="G336" s="11"/>
      <c r="H336" s="11"/>
      <c r="I336" s="11"/>
      <c r="J336" s="11"/>
    </row>
    <row r="337" spans="1:10">
      <c r="A337" s="6"/>
      <c r="B337" s="11"/>
      <c r="C337" s="11"/>
      <c r="D337" s="11"/>
      <c r="E337" s="11"/>
      <c r="F337" s="11"/>
      <c r="G337" s="11"/>
      <c r="H337" s="11"/>
      <c r="I337" s="11"/>
      <c r="J337" s="11"/>
    </row>
    <row r="338" spans="1:10">
      <c r="A338" s="6"/>
      <c r="B338" s="11"/>
      <c r="C338" s="11"/>
      <c r="D338" s="11"/>
      <c r="E338" s="11"/>
      <c r="F338" s="11"/>
      <c r="G338" s="11"/>
      <c r="H338" s="11"/>
      <c r="I338" s="11"/>
      <c r="J338" s="11"/>
    </row>
    <row r="339" spans="1:10">
      <c r="A339" s="6"/>
      <c r="B339" s="11"/>
      <c r="C339" s="11"/>
      <c r="D339" s="11"/>
      <c r="E339" s="11"/>
      <c r="F339" s="11"/>
      <c r="G339" s="11"/>
      <c r="H339" s="11"/>
      <c r="I339" s="11"/>
      <c r="J339" s="11"/>
    </row>
    <row r="340" spans="1:10">
      <c r="A340" s="6"/>
      <c r="B340" s="11"/>
      <c r="C340" s="11"/>
      <c r="D340" s="11"/>
      <c r="E340" s="11"/>
      <c r="F340" s="11"/>
      <c r="G340" s="11"/>
      <c r="H340" s="11"/>
      <c r="I340" s="11"/>
      <c r="J340" s="11"/>
    </row>
    <row r="341" spans="1:10">
      <c r="A341" s="6"/>
      <c r="B341" s="11"/>
      <c r="C341" s="11"/>
      <c r="D341" s="11"/>
      <c r="E341" s="11"/>
      <c r="F341" s="11"/>
      <c r="G341" s="11"/>
      <c r="H341" s="11"/>
      <c r="I341" s="11"/>
      <c r="J341" s="11"/>
    </row>
    <row r="342" spans="1:10">
      <c r="A342" s="6"/>
      <c r="B342" s="11"/>
      <c r="C342" s="11"/>
      <c r="D342" s="11"/>
      <c r="E342" s="11"/>
      <c r="F342" s="11"/>
      <c r="G342" s="11"/>
      <c r="H342" s="11"/>
      <c r="I342" s="11"/>
      <c r="J342" s="11"/>
    </row>
    <row r="343" spans="1:10">
      <c r="A343" s="6"/>
      <c r="B343" s="11"/>
      <c r="C343" s="11"/>
      <c r="D343" s="11"/>
      <c r="E343" s="11"/>
      <c r="F343" s="11"/>
      <c r="G343" s="11"/>
      <c r="H343" s="11"/>
      <c r="I343" s="11"/>
      <c r="J343" s="11"/>
    </row>
    <row r="344" spans="1:10">
      <c r="A344" s="6"/>
      <c r="B344" s="11"/>
      <c r="C344" s="11"/>
      <c r="D344" s="11"/>
      <c r="E344" s="11"/>
      <c r="F344" s="11"/>
      <c r="G344" s="11"/>
      <c r="H344" s="11"/>
      <c r="I344" s="11"/>
      <c r="J344" s="11"/>
    </row>
    <row r="345" spans="1:10">
      <c r="A345" s="6"/>
      <c r="B345" s="11"/>
      <c r="C345" s="11"/>
      <c r="D345" s="11"/>
      <c r="E345" s="11"/>
      <c r="F345" s="11"/>
      <c r="G345" s="11"/>
      <c r="H345" s="11"/>
      <c r="I345" s="11"/>
      <c r="J345" s="11"/>
    </row>
    <row r="346" spans="1:10">
      <c r="A346" s="6"/>
      <c r="B346" s="11"/>
      <c r="C346" s="11"/>
      <c r="D346" s="11"/>
      <c r="E346" s="11"/>
      <c r="F346" s="11"/>
      <c r="G346" s="11"/>
      <c r="H346" s="11"/>
      <c r="I346" s="11"/>
      <c r="J346" s="11"/>
    </row>
    <row r="347" spans="1:10">
      <c r="A347" s="6"/>
      <c r="B347" s="11"/>
      <c r="C347" s="11"/>
      <c r="D347" s="11"/>
      <c r="E347" s="11"/>
      <c r="F347" s="11"/>
      <c r="G347" s="11"/>
      <c r="H347" s="11"/>
      <c r="I347" s="11"/>
      <c r="J347" s="11"/>
    </row>
    <row r="348" spans="1:10">
      <c r="A348" s="6"/>
      <c r="B348" s="11"/>
      <c r="C348" s="11"/>
      <c r="D348" s="11"/>
      <c r="E348" s="11"/>
      <c r="F348" s="11"/>
      <c r="G348" s="11"/>
      <c r="H348" s="11"/>
      <c r="I348" s="11"/>
      <c r="J348" s="11"/>
    </row>
    <row r="349" spans="1:10">
      <c r="A349" s="6"/>
      <c r="B349" s="11"/>
      <c r="C349" s="11"/>
      <c r="D349" s="11"/>
      <c r="E349" s="11"/>
      <c r="F349" s="11"/>
      <c r="G349" s="11"/>
      <c r="H349" s="11"/>
      <c r="I349" s="11"/>
      <c r="J349" s="11"/>
    </row>
    <row r="350" spans="1:10">
      <c r="A350" s="6"/>
      <c r="B350" s="11"/>
      <c r="C350" s="11"/>
      <c r="D350" s="11"/>
      <c r="E350" s="11"/>
      <c r="F350" s="11"/>
      <c r="G350" s="11"/>
      <c r="H350" s="11"/>
      <c r="I350" s="11"/>
      <c r="J350" s="11"/>
    </row>
    <row r="351" spans="1:10">
      <c r="A351" s="6"/>
      <c r="B351" s="11"/>
      <c r="C351" s="11"/>
      <c r="D351" s="11"/>
      <c r="E351" s="11"/>
      <c r="F351" s="11"/>
      <c r="G351" s="11"/>
      <c r="H351" s="11"/>
      <c r="I351" s="11"/>
      <c r="J351" s="11"/>
    </row>
    <row r="352" spans="1:10">
      <c r="A352" s="6"/>
      <c r="B352" s="11"/>
      <c r="C352" s="11"/>
      <c r="D352" s="11"/>
      <c r="E352" s="11"/>
      <c r="F352" s="11"/>
      <c r="G352" s="11"/>
      <c r="H352" s="11"/>
      <c r="I352" s="11"/>
      <c r="J352" s="11"/>
    </row>
    <row r="353" spans="1:10">
      <c r="A353" s="6"/>
      <c r="B353" s="11"/>
      <c r="C353" s="11"/>
      <c r="D353" s="11"/>
      <c r="E353" s="11"/>
      <c r="F353" s="11"/>
      <c r="G353" s="11"/>
      <c r="H353" s="11"/>
      <c r="I353" s="11"/>
      <c r="J353" s="11"/>
    </row>
    <row r="354" spans="1:10">
      <c r="A354" s="6"/>
      <c r="B354" s="11"/>
      <c r="C354" s="11"/>
      <c r="D354" s="11"/>
      <c r="E354" s="11"/>
      <c r="F354" s="11"/>
      <c r="G354" s="11"/>
      <c r="H354" s="11"/>
      <c r="I354" s="11"/>
      <c r="J354" s="11"/>
    </row>
    <row r="355" spans="1:10">
      <c r="A355" s="6"/>
      <c r="B355" s="11"/>
      <c r="C355" s="11"/>
      <c r="D355" s="11"/>
      <c r="E355" s="11"/>
      <c r="F355" s="11"/>
      <c r="G355" s="11"/>
      <c r="H355" s="11"/>
      <c r="I355" s="11"/>
      <c r="J355" s="11"/>
    </row>
    <row r="356" spans="1:10">
      <c r="A356" s="6"/>
      <c r="B356" s="11"/>
      <c r="C356" s="11"/>
      <c r="D356" s="11"/>
      <c r="E356" s="11"/>
      <c r="F356" s="11"/>
      <c r="G356" s="11"/>
      <c r="H356" s="11"/>
      <c r="I356" s="11"/>
      <c r="J356" s="11"/>
    </row>
    <row r="357" spans="1:10">
      <c r="A357" s="6"/>
      <c r="B357" s="11"/>
      <c r="C357" s="11"/>
      <c r="D357" s="11"/>
      <c r="E357" s="11"/>
      <c r="F357" s="11"/>
      <c r="G357" s="11"/>
      <c r="H357" s="11"/>
      <c r="I357" s="11"/>
      <c r="J357" s="11"/>
    </row>
    <row r="358" spans="1:10">
      <c r="A358" s="6"/>
      <c r="B358" s="11"/>
      <c r="C358" s="11"/>
      <c r="D358" s="11"/>
      <c r="E358" s="11"/>
      <c r="F358" s="11"/>
      <c r="G358" s="11"/>
      <c r="H358" s="11"/>
      <c r="I358" s="11"/>
      <c r="J358" s="11"/>
    </row>
    <row r="359" spans="1:10">
      <c r="A359" s="6"/>
      <c r="B359" s="11"/>
      <c r="C359" s="11"/>
      <c r="D359" s="11"/>
      <c r="E359" s="11"/>
      <c r="F359" s="11"/>
      <c r="G359" s="11"/>
      <c r="H359" s="11"/>
      <c r="I359" s="11"/>
      <c r="J359" s="11"/>
    </row>
    <row r="360" spans="1:10">
      <c r="A360" s="6"/>
      <c r="B360" s="11"/>
      <c r="C360" s="11"/>
      <c r="D360" s="11"/>
      <c r="E360" s="11"/>
      <c r="F360" s="11"/>
      <c r="G360" s="11"/>
      <c r="H360" s="11"/>
      <c r="I360" s="11"/>
      <c r="J360" s="11"/>
    </row>
    <row r="361" spans="1:10">
      <c r="A361" s="6"/>
      <c r="B361" s="11"/>
      <c r="C361" s="11"/>
      <c r="D361" s="11"/>
      <c r="E361" s="11"/>
      <c r="F361" s="11"/>
      <c r="G361" s="11"/>
      <c r="H361" s="11"/>
      <c r="I361" s="11"/>
      <c r="J361" s="11"/>
    </row>
    <row r="362" spans="1:10">
      <c r="A362" s="6"/>
      <c r="B362" s="11"/>
      <c r="C362" s="11"/>
      <c r="D362" s="11"/>
      <c r="E362" s="11"/>
      <c r="F362" s="11"/>
      <c r="G362" s="11"/>
      <c r="H362" s="11"/>
      <c r="I362" s="11"/>
      <c r="J362" s="11"/>
    </row>
    <row r="363" spans="1:10">
      <c r="A363" s="6"/>
      <c r="B363" s="11"/>
      <c r="C363" s="11"/>
      <c r="D363" s="11"/>
      <c r="E363" s="11"/>
      <c r="F363" s="11"/>
      <c r="G363" s="11"/>
      <c r="H363" s="11"/>
      <c r="I363" s="11"/>
      <c r="J363" s="11"/>
    </row>
    <row r="364" spans="1:10">
      <c r="A364" s="6"/>
      <c r="B364" s="11"/>
      <c r="C364" s="11"/>
      <c r="D364" s="11"/>
      <c r="E364" s="11"/>
      <c r="F364" s="11"/>
      <c r="G364" s="11"/>
      <c r="H364" s="11"/>
      <c r="I364" s="11"/>
      <c r="J364" s="11"/>
    </row>
    <row r="365" spans="1:10">
      <c r="A365" s="6"/>
      <c r="B365" s="11"/>
      <c r="C365" s="11"/>
      <c r="D365" s="11"/>
      <c r="E365" s="11"/>
      <c r="F365" s="11"/>
      <c r="G365" s="11"/>
      <c r="H365" s="11"/>
      <c r="I365" s="11"/>
      <c r="J365" s="11"/>
    </row>
    <row r="366" spans="1:10">
      <c r="A366" s="6"/>
      <c r="B366" s="11"/>
      <c r="C366" s="11"/>
      <c r="D366" s="11"/>
      <c r="E366" s="11"/>
      <c r="F366" s="11"/>
      <c r="G366" s="11"/>
      <c r="H366" s="11"/>
      <c r="I366" s="11"/>
      <c r="J366" s="11"/>
    </row>
    <row r="367" spans="1:10">
      <c r="A367" s="6"/>
      <c r="B367" s="11"/>
      <c r="C367" s="11"/>
      <c r="D367" s="11"/>
      <c r="E367" s="11"/>
      <c r="F367" s="11"/>
      <c r="G367" s="11"/>
      <c r="H367" s="11"/>
      <c r="I367" s="11"/>
      <c r="J367" s="11"/>
    </row>
    <row r="368" spans="1:10">
      <c r="A368" s="6"/>
      <c r="B368" s="11"/>
      <c r="C368" s="11"/>
      <c r="D368" s="11"/>
      <c r="E368" s="11"/>
      <c r="F368" s="11"/>
      <c r="G368" s="11"/>
      <c r="H368" s="11"/>
      <c r="I368" s="11"/>
      <c r="J368" s="11"/>
    </row>
    <row r="369" spans="1:10">
      <c r="A369" s="6"/>
      <c r="B369" s="11"/>
      <c r="C369" s="11"/>
      <c r="D369" s="11"/>
      <c r="E369" s="11"/>
      <c r="F369" s="11"/>
      <c r="G369" s="11"/>
      <c r="H369" s="11"/>
      <c r="I369" s="11"/>
      <c r="J369" s="11"/>
    </row>
    <row r="370" spans="1:10">
      <c r="A370" s="6"/>
      <c r="B370" s="11"/>
      <c r="C370" s="11"/>
      <c r="D370" s="11"/>
      <c r="E370" s="11"/>
      <c r="F370" s="11"/>
      <c r="G370" s="11"/>
      <c r="H370" s="11"/>
      <c r="I370" s="11"/>
      <c r="J370" s="11"/>
    </row>
    <row r="371" spans="1:10">
      <c r="A371" s="6"/>
      <c r="B371" s="11"/>
      <c r="C371" s="11"/>
      <c r="D371" s="11"/>
      <c r="E371" s="11"/>
      <c r="F371" s="11"/>
      <c r="G371" s="11"/>
      <c r="H371" s="11"/>
      <c r="I371" s="11"/>
      <c r="J371" s="11"/>
    </row>
    <row r="372" spans="1:10">
      <c r="A372" s="6"/>
      <c r="B372" s="11"/>
      <c r="C372" s="11"/>
      <c r="D372" s="11"/>
      <c r="E372" s="11"/>
      <c r="F372" s="11"/>
      <c r="G372" s="11"/>
      <c r="H372" s="11"/>
      <c r="I372" s="11"/>
      <c r="J372" s="11"/>
    </row>
    <row r="373" spans="1:10">
      <c r="A373" s="6"/>
      <c r="B373" s="11"/>
      <c r="C373" s="11"/>
      <c r="D373" s="11"/>
      <c r="E373" s="11"/>
      <c r="F373" s="11"/>
      <c r="G373" s="11"/>
      <c r="H373" s="11"/>
      <c r="I373" s="11"/>
      <c r="J373" s="11"/>
    </row>
    <row r="374" spans="1:10">
      <c r="A374" s="6"/>
      <c r="B374" s="11"/>
      <c r="C374" s="11"/>
      <c r="D374" s="11"/>
      <c r="E374" s="11"/>
      <c r="F374" s="11"/>
      <c r="G374" s="11"/>
      <c r="H374" s="11"/>
      <c r="I374" s="11"/>
      <c r="J374" s="11"/>
    </row>
    <row r="375" spans="1:10">
      <c r="A375" s="6"/>
      <c r="B375" s="11"/>
      <c r="C375" s="11"/>
      <c r="D375" s="11"/>
      <c r="E375" s="11"/>
      <c r="F375" s="11"/>
      <c r="G375" s="11"/>
      <c r="H375" s="11"/>
      <c r="I375" s="11"/>
      <c r="J375" s="11"/>
    </row>
    <row r="376" spans="1:10">
      <c r="A376" s="6"/>
      <c r="B376" s="11"/>
      <c r="C376" s="11"/>
      <c r="D376" s="11"/>
      <c r="E376" s="11"/>
      <c r="F376" s="11"/>
      <c r="G376" s="11"/>
      <c r="H376" s="11"/>
      <c r="I376" s="11"/>
      <c r="J376" s="11"/>
    </row>
    <row r="377" spans="1:10">
      <c r="A377" s="6"/>
      <c r="B377" s="11"/>
      <c r="C377" s="11"/>
      <c r="D377" s="11"/>
      <c r="E377" s="11"/>
      <c r="F377" s="11"/>
      <c r="G377" s="11"/>
      <c r="H377" s="11"/>
      <c r="I377" s="11"/>
      <c r="J377" s="11"/>
    </row>
    <row r="378" spans="1:10">
      <c r="A378" s="6"/>
      <c r="B378" s="11"/>
      <c r="C378" s="11"/>
      <c r="D378" s="11"/>
      <c r="E378" s="11"/>
      <c r="F378" s="11"/>
      <c r="G378" s="11"/>
      <c r="H378" s="11"/>
      <c r="I378" s="11"/>
      <c r="J378" s="11"/>
    </row>
    <row r="379" spans="1:10">
      <c r="A379" s="6"/>
      <c r="B379" s="11"/>
      <c r="C379" s="11"/>
      <c r="D379" s="11"/>
      <c r="E379" s="11"/>
      <c r="F379" s="11"/>
      <c r="G379" s="11"/>
      <c r="H379" s="11"/>
      <c r="I379" s="11"/>
      <c r="J379" s="11"/>
    </row>
    <row r="380" spans="1:10">
      <c r="A380" s="6"/>
      <c r="B380" s="11"/>
      <c r="C380" s="11"/>
      <c r="D380" s="11"/>
      <c r="E380" s="11"/>
      <c r="F380" s="11"/>
      <c r="G380" s="11"/>
      <c r="H380" s="11"/>
      <c r="I380" s="11"/>
      <c r="J380" s="11"/>
    </row>
    <row r="381" spans="1:10">
      <c r="A381" s="6"/>
      <c r="B381" s="11"/>
      <c r="C381" s="11"/>
      <c r="D381" s="11"/>
      <c r="E381" s="11"/>
      <c r="F381" s="11"/>
      <c r="G381" s="11"/>
      <c r="H381" s="11"/>
      <c r="I381" s="11"/>
      <c r="J381" s="11"/>
    </row>
    <row r="382" spans="1:10">
      <c r="A382" s="6"/>
      <c r="B382" s="11"/>
      <c r="C382" s="11"/>
      <c r="D382" s="11"/>
      <c r="E382" s="11"/>
      <c r="F382" s="11"/>
      <c r="G382" s="11"/>
      <c r="H382" s="11"/>
      <c r="I382" s="11"/>
      <c r="J382" s="11"/>
    </row>
    <row r="383" spans="1:10">
      <c r="A383" s="6"/>
      <c r="B383" s="11"/>
      <c r="C383" s="11"/>
      <c r="D383" s="11"/>
      <c r="E383" s="11"/>
      <c r="F383" s="11"/>
      <c r="G383" s="11"/>
      <c r="H383" s="11"/>
      <c r="I383" s="11"/>
      <c r="J383" s="11"/>
    </row>
    <row r="384" spans="1:10">
      <c r="A384" s="6"/>
      <c r="B384" s="11"/>
      <c r="C384" s="11"/>
      <c r="D384" s="11"/>
      <c r="E384" s="11"/>
      <c r="F384" s="11"/>
      <c r="G384" s="11"/>
      <c r="H384" s="11"/>
      <c r="I384" s="11"/>
      <c r="J384" s="11"/>
    </row>
    <row r="385" spans="1:10">
      <c r="A385" s="6"/>
      <c r="B385" s="11"/>
      <c r="C385" s="11"/>
      <c r="D385" s="11"/>
      <c r="E385" s="11"/>
      <c r="F385" s="11"/>
      <c r="G385" s="11"/>
      <c r="H385" s="11"/>
      <c r="I385" s="11"/>
      <c r="J385" s="11"/>
    </row>
    <row r="386" spans="1:10">
      <c r="A386" s="6"/>
      <c r="B386" s="11"/>
      <c r="C386" s="11"/>
      <c r="D386" s="11"/>
      <c r="E386" s="11"/>
      <c r="F386" s="11"/>
      <c r="G386" s="11"/>
      <c r="H386" s="11"/>
      <c r="I386" s="11"/>
      <c r="J386" s="11"/>
    </row>
    <row r="387" spans="1:10">
      <c r="A387" s="6"/>
      <c r="B387" s="11"/>
      <c r="C387" s="11"/>
      <c r="D387" s="11"/>
      <c r="E387" s="11"/>
      <c r="F387" s="11"/>
      <c r="G387" s="11"/>
      <c r="H387" s="11"/>
      <c r="I387" s="11"/>
      <c r="J387" s="11"/>
    </row>
    <row r="388" spans="1:10">
      <c r="A388" s="6"/>
      <c r="B388" s="11"/>
      <c r="C388" s="11"/>
      <c r="D388" s="11"/>
      <c r="E388" s="11"/>
      <c r="F388" s="11"/>
      <c r="G388" s="11"/>
      <c r="H388" s="11"/>
      <c r="I388" s="11"/>
      <c r="J388" s="11"/>
    </row>
    <row r="389" spans="1:10">
      <c r="A389" s="6"/>
      <c r="B389" s="11"/>
      <c r="C389" s="11"/>
      <c r="D389" s="11"/>
      <c r="E389" s="11"/>
      <c r="F389" s="11"/>
      <c r="G389" s="11"/>
      <c r="H389" s="11"/>
      <c r="I389" s="11"/>
      <c r="J389" s="11"/>
    </row>
    <row r="390" spans="1:10">
      <c r="A390" s="6"/>
      <c r="B390" s="11"/>
      <c r="C390" s="11"/>
      <c r="D390" s="11"/>
      <c r="E390" s="11"/>
      <c r="F390" s="11"/>
      <c r="G390" s="11"/>
      <c r="H390" s="11"/>
      <c r="I390" s="11"/>
      <c r="J390" s="11"/>
    </row>
    <row r="391" spans="1:10">
      <c r="A391" s="6"/>
      <c r="B391" s="11"/>
      <c r="C391" s="11"/>
      <c r="D391" s="11"/>
      <c r="E391" s="11"/>
      <c r="F391" s="11"/>
      <c r="G391" s="11"/>
      <c r="H391" s="11"/>
      <c r="I391" s="11"/>
      <c r="J391" s="11"/>
    </row>
    <row r="392" spans="1:10">
      <c r="A392" s="6"/>
      <c r="B392" s="11"/>
      <c r="C392" s="11"/>
      <c r="D392" s="11"/>
      <c r="E392" s="11"/>
      <c r="F392" s="11"/>
      <c r="G392" s="11"/>
      <c r="H392" s="11"/>
      <c r="I392" s="11"/>
      <c r="J392" s="11"/>
    </row>
    <row r="393" spans="1:10">
      <c r="A393" s="6"/>
      <c r="B393" s="11"/>
      <c r="C393" s="11"/>
      <c r="D393" s="11"/>
      <c r="E393" s="11"/>
      <c r="F393" s="11"/>
      <c r="G393" s="11"/>
      <c r="H393" s="11"/>
      <c r="I393" s="11"/>
      <c r="J393" s="11"/>
    </row>
    <row r="394" spans="1:10">
      <c r="A394" s="6"/>
      <c r="B394" s="11"/>
      <c r="C394" s="11"/>
      <c r="D394" s="11"/>
      <c r="E394" s="11"/>
      <c r="F394" s="11"/>
      <c r="G394" s="11"/>
      <c r="H394" s="11"/>
      <c r="I394" s="11"/>
      <c r="J394" s="11"/>
    </row>
    <row r="395" spans="1:10">
      <c r="A395" s="6"/>
      <c r="B395" s="11"/>
      <c r="C395" s="11"/>
      <c r="D395" s="11"/>
      <c r="E395" s="11"/>
      <c r="F395" s="11"/>
      <c r="G395" s="11"/>
      <c r="H395" s="11"/>
      <c r="I395" s="11"/>
      <c r="J395" s="11"/>
    </row>
    <row r="396" spans="1:10">
      <c r="A396" s="6"/>
      <c r="B396" s="11"/>
      <c r="C396" s="11"/>
      <c r="D396" s="11"/>
      <c r="E396" s="11"/>
      <c r="F396" s="11"/>
      <c r="G396" s="11"/>
      <c r="H396" s="11"/>
      <c r="I396" s="11"/>
      <c r="J396" s="11"/>
    </row>
    <row r="397" spans="1:10">
      <c r="A397" s="6"/>
      <c r="B397" s="11"/>
      <c r="C397" s="11"/>
      <c r="D397" s="11"/>
      <c r="E397" s="11"/>
      <c r="F397" s="11"/>
      <c r="G397" s="11"/>
      <c r="H397" s="11"/>
      <c r="I397" s="11"/>
      <c r="J397" s="11"/>
    </row>
    <row r="398" spans="1:10">
      <c r="A398" s="6"/>
      <c r="B398" s="11"/>
      <c r="C398" s="11"/>
      <c r="D398" s="11"/>
      <c r="E398" s="11"/>
      <c r="F398" s="11"/>
      <c r="G398" s="11"/>
      <c r="H398" s="11"/>
      <c r="I398" s="11"/>
      <c r="J398" s="11"/>
    </row>
    <row r="399" spans="1:10">
      <c r="A399" s="6"/>
      <c r="B399" s="11"/>
      <c r="C399" s="11"/>
      <c r="D399" s="11"/>
      <c r="E399" s="11"/>
      <c r="F399" s="11"/>
      <c r="G399" s="11"/>
      <c r="H399" s="11"/>
      <c r="I399" s="11"/>
      <c r="J399" s="11"/>
    </row>
    <row r="400" spans="1:10">
      <c r="A400" s="6"/>
      <c r="B400" s="11"/>
      <c r="C400" s="11"/>
      <c r="D400" s="11"/>
      <c r="E400" s="11"/>
      <c r="F400" s="11"/>
      <c r="G400" s="11"/>
      <c r="H400" s="11"/>
      <c r="I400" s="11"/>
      <c r="J400" s="11"/>
    </row>
    <row r="401" spans="1:10">
      <c r="A401" s="6"/>
      <c r="B401" s="11"/>
      <c r="C401" s="11"/>
      <c r="D401" s="11"/>
      <c r="E401" s="11"/>
      <c r="F401" s="11"/>
      <c r="G401" s="11"/>
      <c r="H401" s="11"/>
      <c r="I401" s="11"/>
      <c r="J401" s="11"/>
    </row>
    <row r="402" spans="1:10">
      <c r="A402" s="6"/>
      <c r="B402" s="11"/>
      <c r="C402" s="11"/>
      <c r="D402" s="11"/>
      <c r="E402" s="11"/>
      <c r="F402" s="11"/>
      <c r="G402" s="11"/>
      <c r="H402" s="11"/>
      <c r="I402" s="11"/>
      <c r="J402" s="11"/>
    </row>
    <row r="403" spans="1:10">
      <c r="A403" s="6"/>
      <c r="B403" s="11"/>
      <c r="C403" s="11"/>
      <c r="D403" s="11"/>
      <c r="E403" s="11"/>
      <c r="F403" s="11"/>
      <c r="G403" s="11"/>
      <c r="H403" s="11"/>
      <c r="I403" s="11"/>
      <c r="J403" s="11"/>
    </row>
    <row r="404" spans="1:10">
      <c r="A404" s="6"/>
      <c r="B404" s="11"/>
      <c r="C404" s="11"/>
      <c r="D404" s="11"/>
      <c r="E404" s="11"/>
      <c r="F404" s="11"/>
      <c r="G404" s="11"/>
      <c r="H404" s="11"/>
      <c r="I404" s="11"/>
      <c r="J404" s="11"/>
    </row>
    <row r="405" spans="1:10">
      <c r="A405" s="6"/>
      <c r="B405" s="11"/>
      <c r="C405" s="11"/>
      <c r="D405" s="11"/>
      <c r="E405" s="11"/>
      <c r="F405" s="11"/>
      <c r="G405" s="11"/>
      <c r="H405" s="11"/>
      <c r="I405" s="11"/>
      <c r="J405" s="11"/>
    </row>
    <row r="406" spans="1:10">
      <c r="A406" s="6"/>
      <c r="B406" s="11"/>
      <c r="C406" s="11"/>
      <c r="D406" s="11"/>
      <c r="E406" s="11"/>
      <c r="F406" s="11"/>
      <c r="G406" s="11"/>
      <c r="H406" s="11"/>
      <c r="I406" s="11"/>
      <c r="J406" s="11"/>
    </row>
    <row r="407" spans="1:10">
      <c r="A407" s="6"/>
      <c r="B407" s="11"/>
      <c r="C407" s="11"/>
      <c r="D407" s="11"/>
      <c r="E407" s="11"/>
      <c r="F407" s="11"/>
      <c r="G407" s="11"/>
      <c r="H407" s="11"/>
      <c r="I407" s="11"/>
      <c r="J407" s="11"/>
    </row>
    <row r="408" spans="1:10">
      <c r="A408" s="6"/>
      <c r="B408" s="11"/>
      <c r="C408" s="11"/>
      <c r="D408" s="11"/>
      <c r="E408" s="11"/>
      <c r="F408" s="11"/>
      <c r="G408" s="11"/>
      <c r="H408" s="11"/>
      <c r="I408" s="11"/>
      <c r="J408" s="11"/>
    </row>
    <row r="409" spans="1:10">
      <c r="A409" s="6"/>
      <c r="B409" s="11"/>
      <c r="C409" s="11"/>
      <c r="D409" s="11"/>
      <c r="E409" s="11"/>
      <c r="F409" s="11"/>
      <c r="G409" s="11"/>
      <c r="H409" s="11"/>
      <c r="I409" s="11"/>
      <c r="J409" s="11"/>
    </row>
    <row r="410" spans="1:10">
      <c r="A410" s="6"/>
      <c r="B410" s="11"/>
      <c r="C410" s="11"/>
      <c r="D410" s="11"/>
      <c r="E410" s="11"/>
      <c r="F410" s="11"/>
      <c r="G410" s="11"/>
      <c r="H410" s="11"/>
      <c r="I410" s="11"/>
      <c r="J410" s="11"/>
    </row>
    <row r="411" spans="1:10">
      <c r="A411" s="6"/>
      <c r="B411" s="11"/>
      <c r="C411" s="11"/>
      <c r="D411" s="11"/>
      <c r="E411" s="11"/>
      <c r="F411" s="11"/>
      <c r="G411" s="11"/>
      <c r="H411" s="11"/>
      <c r="I411" s="11"/>
      <c r="J411" s="11"/>
    </row>
    <row r="412" spans="1:10">
      <c r="A412" s="6"/>
      <c r="B412" s="11"/>
      <c r="C412" s="11"/>
      <c r="D412" s="11"/>
      <c r="E412" s="11"/>
      <c r="F412" s="11"/>
      <c r="G412" s="11"/>
      <c r="H412" s="11"/>
      <c r="I412" s="11"/>
      <c r="J412" s="11"/>
    </row>
    <row r="413" spans="1:10">
      <c r="A413" s="6"/>
      <c r="B413" s="11"/>
      <c r="C413" s="11"/>
      <c r="D413" s="11"/>
      <c r="E413" s="11"/>
      <c r="F413" s="11"/>
      <c r="G413" s="11"/>
      <c r="H413" s="11"/>
      <c r="I413" s="11"/>
      <c r="J413" s="11"/>
    </row>
    <row r="414" spans="1:10">
      <c r="A414" s="6"/>
      <c r="B414" s="11"/>
      <c r="C414" s="11"/>
      <c r="D414" s="11"/>
      <c r="E414" s="11"/>
      <c r="F414" s="11"/>
      <c r="G414" s="11"/>
      <c r="H414" s="11"/>
      <c r="I414" s="11"/>
      <c r="J414" s="11"/>
    </row>
    <row r="415" spans="1:10">
      <c r="A415" s="6"/>
      <c r="B415" s="11"/>
      <c r="C415" s="11"/>
      <c r="D415" s="11"/>
      <c r="E415" s="11"/>
      <c r="F415" s="11"/>
      <c r="G415" s="11"/>
      <c r="H415" s="11"/>
      <c r="I415" s="11"/>
      <c r="J415" s="11"/>
    </row>
    <row r="416" spans="1:10">
      <c r="A416" s="6"/>
      <c r="B416" s="11"/>
      <c r="C416" s="11"/>
      <c r="D416" s="11"/>
      <c r="E416" s="11"/>
      <c r="F416" s="11"/>
      <c r="G416" s="11"/>
      <c r="H416" s="11"/>
      <c r="I416" s="11"/>
      <c r="J416" s="11"/>
    </row>
    <row r="417" spans="1:10">
      <c r="A417" s="6"/>
      <c r="B417" s="11"/>
      <c r="C417" s="11"/>
      <c r="D417" s="11"/>
      <c r="E417" s="11"/>
      <c r="F417" s="11"/>
      <c r="G417" s="11"/>
      <c r="H417" s="11"/>
      <c r="I417" s="11"/>
      <c r="J417" s="11"/>
    </row>
    <row r="418" spans="1:10">
      <c r="A418" s="6"/>
      <c r="B418" s="11"/>
      <c r="C418" s="11"/>
      <c r="D418" s="11"/>
      <c r="E418" s="11"/>
      <c r="F418" s="11"/>
      <c r="G418" s="11"/>
      <c r="H418" s="11"/>
      <c r="I418" s="11"/>
      <c r="J418" s="11"/>
    </row>
    <row r="419" spans="1:10">
      <c r="A419" s="6"/>
      <c r="B419" s="11"/>
      <c r="C419" s="11"/>
      <c r="D419" s="11"/>
      <c r="E419" s="11"/>
      <c r="F419" s="11"/>
      <c r="G419" s="11"/>
      <c r="H419" s="11"/>
      <c r="I419" s="11"/>
      <c r="J419" s="11"/>
    </row>
    <row r="420" spans="1:10">
      <c r="A420" s="6"/>
      <c r="B420" s="11"/>
      <c r="C420" s="11"/>
      <c r="D420" s="11"/>
      <c r="E420" s="11"/>
      <c r="F420" s="11"/>
      <c r="G420" s="11"/>
      <c r="H420" s="11"/>
      <c r="I420" s="11"/>
      <c r="J420" s="11"/>
    </row>
    <row r="421" spans="1:10">
      <c r="A421" s="6"/>
      <c r="B421" s="11"/>
      <c r="C421" s="11"/>
      <c r="D421" s="11"/>
      <c r="E421" s="11"/>
      <c r="F421" s="11"/>
      <c r="G421" s="11"/>
      <c r="H421" s="11"/>
      <c r="I421" s="11"/>
      <c r="J421" s="11"/>
    </row>
    <row r="422" spans="1:10">
      <c r="A422" s="6"/>
      <c r="B422" s="11"/>
      <c r="C422" s="11"/>
      <c r="D422" s="11"/>
      <c r="E422" s="11"/>
      <c r="F422" s="11"/>
      <c r="G422" s="11"/>
      <c r="H422" s="11"/>
      <c r="I422" s="11"/>
      <c r="J422" s="11"/>
    </row>
    <row r="423" spans="1:10">
      <c r="A423" s="6"/>
      <c r="B423" s="11"/>
      <c r="C423" s="11"/>
      <c r="D423" s="11"/>
      <c r="E423" s="11"/>
      <c r="F423" s="11"/>
      <c r="G423" s="11"/>
      <c r="H423" s="11"/>
      <c r="I423" s="11"/>
      <c r="J423" s="11"/>
    </row>
    <row r="424" spans="1:10">
      <c r="A424" s="6"/>
      <c r="B424" s="11"/>
      <c r="C424" s="11"/>
      <c r="D424" s="11"/>
      <c r="E424" s="11"/>
      <c r="F424" s="11"/>
      <c r="G424" s="11"/>
      <c r="H424" s="11"/>
      <c r="I424" s="11"/>
      <c r="J424" s="11"/>
    </row>
    <row r="425" spans="1:10">
      <c r="A425" s="6"/>
      <c r="B425" s="11"/>
      <c r="C425" s="11"/>
      <c r="D425" s="11"/>
      <c r="E425" s="11"/>
      <c r="F425" s="11"/>
      <c r="G425" s="11"/>
      <c r="H425" s="11"/>
      <c r="I425" s="11"/>
      <c r="J425" s="11"/>
    </row>
    <row r="426" spans="1:10">
      <c r="A426" s="6"/>
      <c r="B426" s="11"/>
      <c r="C426" s="11"/>
      <c r="D426" s="11"/>
      <c r="E426" s="11"/>
      <c r="F426" s="11"/>
      <c r="G426" s="11"/>
      <c r="H426" s="11"/>
      <c r="I426" s="11"/>
      <c r="J426" s="11"/>
    </row>
    <row r="427" spans="1:10">
      <c r="A427" s="6"/>
      <c r="B427" s="11"/>
      <c r="C427" s="11"/>
      <c r="D427" s="11"/>
      <c r="E427" s="11"/>
      <c r="F427" s="11"/>
      <c r="G427" s="11"/>
      <c r="H427" s="11"/>
      <c r="I427" s="11"/>
      <c r="J427" s="11"/>
    </row>
    <row r="428" spans="1:10">
      <c r="A428" s="6"/>
      <c r="B428" s="11"/>
      <c r="C428" s="11"/>
      <c r="D428" s="11"/>
      <c r="E428" s="11"/>
      <c r="F428" s="11"/>
      <c r="G428" s="11"/>
      <c r="H428" s="11"/>
      <c r="I428" s="11"/>
      <c r="J428" s="11"/>
    </row>
    <row r="429" spans="1:10">
      <c r="A429" s="6"/>
      <c r="B429" s="11"/>
      <c r="C429" s="11"/>
      <c r="D429" s="11"/>
      <c r="E429" s="11"/>
      <c r="F429" s="11"/>
      <c r="G429" s="11"/>
      <c r="H429" s="11"/>
      <c r="I429" s="11"/>
      <c r="J429" s="11"/>
    </row>
    <row r="430" spans="1:10">
      <c r="A430" s="6"/>
      <c r="B430" s="11"/>
      <c r="C430" s="11"/>
      <c r="D430" s="11"/>
      <c r="E430" s="11"/>
      <c r="F430" s="11"/>
      <c r="G430" s="11"/>
      <c r="H430" s="11"/>
      <c r="I430" s="11"/>
      <c r="J430" s="11"/>
    </row>
  </sheetData>
  <mergeCells count="30">
    <mergeCell ref="A1:H1"/>
    <mergeCell ref="J1:O1"/>
    <mergeCell ref="A2:H2"/>
    <mergeCell ref="J2:O2"/>
    <mergeCell ref="A3:O3"/>
    <mergeCell ref="A4:O4"/>
    <mergeCell ref="A5:O5"/>
    <mergeCell ref="A6:O6"/>
    <mergeCell ref="E7:G7"/>
    <mergeCell ref="H7:J7"/>
    <mergeCell ref="L7:N7"/>
    <mergeCell ref="B45:G45"/>
    <mergeCell ref="A7:A10"/>
    <mergeCell ref="B7:B10"/>
    <mergeCell ref="C7:C10"/>
    <mergeCell ref="D7:D10"/>
    <mergeCell ref="E8:E10"/>
    <mergeCell ref="F9:F10"/>
    <mergeCell ref="G9:G10"/>
    <mergeCell ref="M9:M10"/>
    <mergeCell ref="N9:N10"/>
    <mergeCell ref="O7:O10"/>
    <mergeCell ref="F8:G8"/>
    <mergeCell ref="I8:J8"/>
    <mergeCell ref="M8:N8"/>
    <mergeCell ref="H8:H10"/>
    <mergeCell ref="I9:I10"/>
    <mergeCell ref="J9:J10"/>
    <mergeCell ref="K7:K10"/>
    <mergeCell ref="L8:L10"/>
  </mergeCells>
  <printOptions horizontalCentered="1"/>
  <pageMargins left="0.25" right="0.25" top="0.75" bottom="0.75" header="0.3" footer="0.3"/>
  <pageSetup paperSize="9" scale="61" fitToHeight="0" orientation="landscape" useFirstPageNumber="1"/>
  <headerFooter scaleWithDoc="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Bieu 11. CTMTQG</vt:lpstr>
      <vt:lpstr>ODAKH NSNN</vt:lpstr>
      <vt:lpstr>NC07 TH TPCP</vt:lpstr>
      <vt:lpstr>NC08 TPCP KH</vt:lpstr>
      <vt:lpstr>NC11 PPP</vt:lpstr>
      <vt:lpstr>BM18 BC nam DP</vt:lpstr>
      <vt:lpstr>Quy2THDP</vt:lpstr>
      <vt:lpstr>Quy2TPCPDP</vt:lpstr>
      <vt:lpstr>Quy2von khac Dp</vt:lpstr>
      <vt:lpstr>foxz</vt:lpstr>
      <vt:lpstr>Biểu số 01</vt:lpstr>
      <vt:lpstr>Biểu số 02</vt:lpstr>
      <vt:lpstr>03_Khai thac quỹ đất</vt:lpstr>
      <vt:lpstr>Quy2THDP!_ftnref1</vt:lpstr>
      <vt:lpstr>'Bieu 11. CTMTQG'!Print_Area</vt:lpstr>
      <vt:lpstr>'BM18 BC nam DP'!Print_Area</vt:lpstr>
      <vt:lpstr>'NC07 TH TPCP'!Print_Area</vt:lpstr>
      <vt:lpstr>'NC08 TPCP KH'!Print_Area</vt:lpstr>
      <vt:lpstr>'NC11 PPP'!Print_Area</vt:lpstr>
      <vt:lpstr>'ODAKH NSNN'!Print_Area</vt:lpstr>
      <vt:lpstr>Quy2THDP!Print_Area</vt:lpstr>
      <vt:lpstr>Quy2TPCPDP!Print_Area</vt:lpstr>
      <vt:lpstr>'Quy2von khac Dp'!Print_Area</vt:lpstr>
      <vt:lpstr>'03_Khai thac quỹ đất'!Print_Titles</vt:lpstr>
      <vt:lpstr>'Bieu 11. CTMTQG'!Print_Titles</vt:lpstr>
      <vt:lpstr>'Biểu số 01'!Print_Titles</vt:lpstr>
      <vt:lpstr>'Biểu số 02'!Print_Titles</vt:lpstr>
      <vt:lpstr>'BM18 BC nam DP'!Print_Titles</vt:lpstr>
      <vt:lpstr>'NC07 TH TPCP'!Print_Titles</vt:lpstr>
      <vt:lpstr>'NC08 TPCP KH'!Print_Titles</vt:lpstr>
      <vt:lpstr>'ODAKH NSNN'!Print_Titles</vt:lpstr>
      <vt:lpstr>Quy2THDP!Print_Titles</vt:lpstr>
      <vt:lpstr>Quy2TPCPDP!Print_Titles</vt:lpstr>
      <vt:lpstr>'Quy2von khac 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Thanh Long</dc:creator>
  <cp:lastModifiedBy>Admin</cp:lastModifiedBy>
  <cp:lastPrinted>2024-11-11T14:12:43Z</cp:lastPrinted>
  <dcterms:created xsi:type="dcterms:W3CDTF">2016-08-23T02:19:00Z</dcterms:created>
  <dcterms:modified xsi:type="dcterms:W3CDTF">2024-11-12T05:39:55Z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1033-11.2.0.9635</vt:lpwstr>
  </property>
  <property fmtid="{D5CDD505-2E9C-101B-9397-08002B2CF9AE}" pid="3" name="KSOReadingLayout">
    <vt:bool>true</vt:bool>
  </property>
</Properties>
</file>