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ăn Bản 2024\HĐND\kỳ hợp thứ 8\NQ trình\"/>
    </mc:Choice>
  </mc:AlternateContent>
  <bookViews>
    <workbookView xWindow="0" yWindow="0" windowWidth="28800" windowHeight="12330" tabRatio="797"/>
  </bookViews>
  <sheets>
    <sheet name="PHU LUC KTXH" sheetId="23" r:id="rId1"/>
    <sheet name="Sheet1" sheetId="24" r:id="rId2"/>
  </sheets>
  <definedNames>
    <definedName name="____B1" hidden="1">{"'Sheet1'!$L$16"}</definedName>
    <definedName name="____Pl2" hidden="1">{"'Sheet1'!$L$16"}</definedName>
    <definedName name="___CON1">#REF!</definedName>
    <definedName name="___CON2">#REF!</definedName>
    <definedName name="___lap1">#REF!</definedName>
    <definedName name="___lap2">#REF!</definedName>
    <definedName name="___NET2">#REF!</definedName>
    <definedName name="___NSO2" hidden="1">{"'Sheet1'!$L$16"}</definedName>
    <definedName name="__a100000">#REF!</definedName>
    <definedName name="__a80000">#REF!</definedName>
    <definedName name="__B1" localSheetId="0" hidden="1">{"'Sheet1'!$L$16"}</definedName>
    <definedName name="__B1" hidden="1">{"'Sheet1'!$L$16"}</definedName>
    <definedName name="__boi1">#REF!</definedName>
    <definedName name="__boi2">#REF!</definedName>
    <definedName name="__CON1">#REF!</definedName>
    <definedName name="__CON2">#REF!</definedName>
    <definedName name="__ddn400">#REF!</definedName>
    <definedName name="__ddn600">#REF!</definedName>
    <definedName name="__KM188">#REF!</definedName>
    <definedName name="__km189">#REF!</definedName>
    <definedName name="__km190">#REF!</definedName>
    <definedName name="__km191">#REF!</definedName>
    <definedName name="__km192">#REF!</definedName>
    <definedName name="__km193">#REF!</definedName>
    <definedName name="__km194">#REF!</definedName>
    <definedName name="__km195">#REF!</definedName>
    <definedName name="__km196">#REF!</definedName>
    <definedName name="__km197">#REF!</definedName>
    <definedName name="__km198">#REF!</definedName>
    <definedName name="__MAC12">#REF!</definedName>
    <definedName name="__MAC46">#REF!</definedName>
    <definedName name="__NCL100">#REF!</definedName>
    <definedName name="__NCL200">#REF!</definedName>
    <definedName name="__NCL250">#REF!</definedName>
    <definedName name="__NET2">#REF!</definedName>
    <definedName name="__nin190">#REF!</definedName>
    <definedName name="__Pl2" localSheetId="0" hidden="1">{"'Sheet1'!$L$16"}</definedName>
    <definedName name="__Pl2" hidden="1">{"'Sheet1'!$L$16"}</definedName>
    <definedName name="__sc1">#REF!</definedName>
    <definedName name="__SC2">#REF!</definedName>
    <definedName name="__sc3">#REF!</definedName>
    <definedName name="__SN3">#REF!</definedName>
    <definedName name="__TB1">#REF!</definedName>
    <definedName name="__TL1">#REF!</definedName>
    <definedName name="__TL2">#REF!</definedName>
    <definedName name="__TL3">#REF!</definedName>
    <definedName name="__TLA120">#REF!</definedName>
    <definedName name="__TLA35">#REF!</definedName>
    <definedName name="__TLA50">#REF!</definedName>
    <definedName name="__TLA70">#REF!</definedName>
    <definedName name="__TLA95">#REF!</definedName>
    <definedName name="__tz593">#REF!</definedName>
    <definedName name="__VL100">#REF!</definedName>
    <definedName name="__VL200">#REF!</definedName>
    <definedName name="__VL250">#REF!</definedName>
    <definedName name="_05.6022">#REF!</definedName>
    <definedName name="_1">#N/A</definedName>
    <definedName name="_1_2">NA()</definedName>
    <definedName name="_1000A01">#N/A</definedName>
    <definedName name="_1000A01_2">NA()</definedName>
    <definedName name="_2">#N/A</definedName>
    <definedName name="_2_2">NA()</definedName>
    <definedName name="_a100000">#REF!</definedName>
    <definedName name="_a80000">#REF!</definedName>
    <definedName name="_B1" localSheetId="0" hidden="1">{"'Sheet1'!$L$16"}</definedName>
    <definedName name="_B1" hidden="1">{"'Sheet1'!$L$16"}</definedName>
    <definedName name="_boi1">#REF!</definedName>
    <definedName name="_boi2">#REF!</definedName>
    <definedName name="_CON1">#REF!</definedName>
    <definedName name="_CON1_2">#REF!</definedName>
    <definedName name="_CON2">#REF!</definedName>
    <definedName name="_CON2_2">#REF!</definedName>
    <definedName name="_ddn400">#REF!</definedName>
    <definedName name="_ddn600">#REF!</definedName>
    <definedName name="_Fill" localSheetId="0" hidden="1">#REF!</definedName>
    <definedName name="_Fill" hidden="1">#REF!</definedName>
    <definedName name="_xlnm._FilterDatabase" hidden="1">#REF!</definedName>
    <definedName name="_Key1" hidden="1">#REF!</definedName>
    <definedName name="_Key2" hidden="1">#REF!</definedName>
    <definedName name="_KM188">#REF!</definedName>
    <definedName name="_km189">#REF!</definedName>
    <definedName name="_km190">#REF!</definedName>
    <definedName name="_km191">#REF!</definedName>
    <definedName name="_km192">#REF!</definedName>
    <definedName name="_km193">#REF!</definedName>
    <definedName name="_km194">#REF!</definedName>
    <definedName name="_km195">#REF!</definedName>
    <definedName name="_km196">#REF!</definedName>
    <definedName name="_km197">#REF!</definedName>
    <definedName name="_km198">#REF!</definedName>
    <definedName name="_lap1" localSheetId="0">#REF!</definedName>
    <definedName name="_lap1">#REF!</definedName>
    <definedName name="_lap2" localSheetId="0">#REF!</definedName>
    <definedName name="_lap2">#REF!</definedName>
    <definedName name="_MAC12">#REF!</definedName>
    <definedName name="_MAC46">#REF!</definedName>
    <definedName name="_NCL100">#REF!</definedName>
    <definedName name="_NCL200">#REF!</definedName>
    <definedName name="_NCL250">#REF!</definedName>
    <definedName name="_NET2">#REF!</definedName>
    <definedName name="_NET2_2">#REF!</definedName>
    <definedName name="_nin190">#REF!</definedName>
    <definedName name="_NSO2" localSheetId="0" hidden="1">{"'Sheet1'!$L$16"}</definedName>
    <definedName name="_NSO2" hidden="1">{"'Sheet1'!$L$16"}</definedName>
    <definedName name="_Order1" hidden="1">255</definedName>
    <definedName name="_Order2" hidden="1">255</definedName>
    <definedName name="_Pl2" localSheetId="0" hidden="1">{"'Sheet1'!$L$16"}</definedName>
    <definedName name="_Pl2" hidden="1">{"'Sheet1'!$L$16"}</definedName>
    <definedName name="_sc1">#REF!</definedName>
    <definedName name="_SC2">#REF!</definedName>
    <definedName name="_sc3">#REF!</definedName>
    <definedName name="_SN3">#REF!</definedName>
    <definedName name="_Sort" hidden="1">#REF!</definedName>
    <definedName name="_TB1">#REF!</definedName>
    <definedName name="_TL1">#REF!</definedName>
    <definedName name="_TL2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>#REF!</definedName>
    <definedName name="_VL100">#REF!</definedName>
    <definedName name="_VL200">#REF!</definedName>
    <definedName name="_VL250">#REF!</definedName>
    <definedName name="a" localSheetId="0" hidden="1">{"'Sheet1'!$L$16"}</definedName>
    <definedName name="A01_">#N/A</definedName>
    <definedName name="A01__2">NA()</definedName>
    <definedName name="A01AC">#N/A</definedName>
    <definedName name="A01AC_2">NA()</definedName>
    <definedName name="A01CAT">#N/A</definedName>
    <definedName name="A01CAT_2">NA()</definedName>
    <definedName name="A01CODE">#N/A</definedName>
    <definedName name="A01CODE_2">NA()</definedName>
    <definedName name="A01DATA">#N/A</definedName>
    <definedName name="A01DATA_2">NA()</definedName>
    <definedName name="A01MI">#N/A</definedName>
    <definedName name="A01MI_2">NA()</definedName>
    <definedName name="A01TO">#N/A</definedName>
    <definedName name="A01TO_2">NA()</definedName>
    <definedName name="A120_">#REF!</definedName>
    <definedName name="a277Print_Titles" localSheetId="0">#REF!</definedName>
    <definedName name="a277Print_Titles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#N/A</definedName>
    <definedName name="ALPIN_2">NA()</definedName>
    <definedName name="ALPJYOU">#N/A</definedName>
    <definedName name="ALPJYOU_2">NA()</definedName>
    <definedName name="ALPTOI">#N/A</definedName>
    <definedName name="ALPTOI_2">NA()</definedName>
    <definedName name="b" localSheetId="0">{"Book1","LuongT6.05.xls"}</definedName>
    <definedName name="Bang_cly">#REF!</definedName>
    <definedName name="Bang_CVC">#REF!</definedName>
    <definedName name="bang_gia">#REF!</definedName>
    <definedName name="Bang_travl">#REF!</definedName>
    <definedName name="BB">#REF!</definedName>
    <definedName name="Biengioi">#REF!</definedName>
    <definedName name="blkh">#REF!</definedName>
    <definedName name="blkh1">#REF!</definedName>
    <definedName name="BMPB">#REF!</definedName>
    <definedName name="BOQ">#REF!</definedName>
    <definedName name="BT">#REF!</definedName>
    <definedName name="BTB">#REF!</definedName>
    <definedName name="BTM">#REF!</definedName>
    <definedName name="BTN">#REF!</definedName>
    <definedName name="BTT">#REF!</definedName>
    <definedName name="BVCISUMMARY">#REF!</definedName>
    <definedName name="C.1.1..Phat_tuyen">#REF!</definedName>
    <definedName name="C.1.10..VC_Thu_cong_CG">#REF!</definedName>
    <definedName name="C.1.2..Chat_cay_thu_cong">#REF!</definedName>
    <definedName name="C.1.3..Chat_cay_may">#REF!</definedName>
    <definedName name="C.1.4..Dao_goc_cay">#REF!</definedName>
    <definedName name="C.1.5..Lam_duong_tam">#REF!</definedName>
    <definedName name="C.1.6..Lam_cau_tam">#REF!</definedName>
    <definedName name="C.1.7..Rai_da_chong_lun">#REF!</definedName>
    <definedName name="C.1.8..Lam_kho_tam">#REF!</definedName>
    <definedName name="C.1.8..San_mat_bang">#REF!</definedName>
    <definedName name="C.2.1..VC_Thu_cong">#REF!</definedName>
    <definedName name="C.2.2..VC_T_cong_CG">#REF!</definedName>
    <definedName name="C.2.3..Boc_do">#REF!</definedName>
    <definedName name="C.3.1..Dao_dat_mong_cot">#REF!</definedName>
    <definedName name="C.3.2..Dao_dat_de_dap">#REF!</definedName>
    <definedName name="C.3.3..Dap_dat_mong">#REF!</definedName>
    <definedName name="C.3.4..Dao_dap_TDia">#REF!</definedName>
    <definedName name="C.3.5..Dap_bo_bao">#REF!</definedName>
    <definedName name="C.3.6..Bom_tat_nuoc">#REF!</definedName>
    <definedName name="C.3.7..Dao_bun">#REF!</definedName>
    <definedName name="C.3.8..Dap_cat_CT">#REF!</definedName>
    <definedName name="C.3.9..Dao_pha_da">#REF!</definedName>
    <definedName name="C.4.1.Cot_thep">#REF!</definedName>
    <definedName name="C.4.2..Van_khuon">#REF!</definedName>
    <definedName name="C.4.3..Be_tong">#REF!</definedName>
    <definedName name="C.4.4..Lap_BT_D.San">#REF!</definedName>
    <definedName name="C.4.5..Xay_da_hoc">#REF!</definedName>
    <definedName name="C.4.6..Dong_coc">#REF!</definedName>
    <definedName name="C.4.7..Quet_Bi_tum">#REF!</definedName>
    <definedName name="C.5.1..Lap_cot_thep">#REF!</definedName>
    <definedName name="C.5.2..Lap_cot_BT">#REF!</definedName>
    <definedName name="C.5.3..Lap_dat_xa">#REF!</definedName>
    <definedName name="C.5.4..Lap_tiep_dia">#REF!</definedName>
    <definedName name="C.5.5..Son_sat_thep">#REF!</definedName>
    <definedName name="C.6.1..Lap_su_dung">#REF!</definedName>
    <definedName name="C.6.2..Lap_su_CS">#REF!</definedName>
    <definedName name="C.6.3..Su_chuoi_do">#REF!</definedName>
    <definedName name="C.6.4..Su_chuoi_neo">#REF!</definedName>
    <definedName name="C.6.5..Lap_phu_kien">#REF!</definedName>
    <definedName name="C.6.6..Ep_noi_day">#REF!</definedName>
    <definedName name="C.6.7..KD_vuot_CN">#REF!</definedName>
    <definedName name="C.6.8..Rai_cang_day">#REF!</definedName>
    <definedName name="C.6.9..Cap_quang">#REF!</definedName>
    <definedName name="cap" localSheetId="0">#REF!</definedName>
    <definedName name="cap">#REF!</definedName>
    <definedName name="cap0.7" localSheetId="0">#REF!</definedName>
    <definedName name="cap0.7">#REF!</definedName>
    <definedName name="Category_All">#REF!</definedName>
    <definedName name="CATIN">#N/A</definedName>
    <definedName name="CATIN_2">NA()</definedName>
    <definedName name="CATJYOU">#N/A</definedName>
    <definedName name="CATJYOU_2">NA()</definedName>
    <definedName name="CATREC">#N/A</definedName>
    <definedName name="CATREC_2">NA()</definedName>
    <definedName name="CATSYU">#N/A</definedName>
    <definedName name="CATSYU_2">NA()</definedName>
    <definedName name="CCS">#REF!</definedName>
    <definedName name="CDD">#REF!</definedName>
    <definedName name="CDDD1PHA">#REF!</definedName>
    <definedName name="CDDD3PHA">#REF!</definedName>
    <definedName name="Cdo_8bat">#REF!</definedName>
    <definedName name="Cdo_TK50">#REF!</definedName>
    <definedName name="Cho_2">#REF!</definedName>
    <definedName name="CK">#REF!</definedName>
    <definedName name="CL" localSheetId="0">#REF!</definedName>
    <definedName name="CL">#REF!</definedName>
    <definedName name="CLVC3">0.1</definedName>
    <definedName name="CLVC35">#REF!</definedName>
    <definedName name="CLVCTB">#REF!</definedName>
    <definedName name="CN_RC1">#REF!</definedName>
    <definedName name="CN_RC2">#REF!</definedName>
    <definedName name="CN_Rnha">#REF!</definedName>
    <definedName name="CN_Rs">#REF!</definedName>
    <definedName name="Cneo_8bat">#REF!</definedName>
    <definedName name="Cneo_TK50">#REF!</definedName>
    <definedName name="Co">#REF!</definedName>
    <definedName name="Code" hidden="1">#REF!</definedName>
    <definedName name="Cöï_ly_vaän_chuyeãn">#REF!</definedName>
    <definedName name="CÖÏ_LY_VAÄN_CHUYEÅN">#REF!</definedName>
    <definedName name="COMMON" localSheetId="0">#REF!</definedName>
    <definedName name="COMMON">#REF!</definedName>
    <definedName name="COMMON_2">#REF!</definedName>
    <definedName name="CON_EQP_COS">#REF!</definedName>
    <definedName name="CON_EQP_COST">#REF!</definedName>
    <definedName name="Cong_HM_DTCT">#REF!</definedName>
    <definedName name="Cong_M_DTCT">#REF!</definedName>
    <definedName name="Cong_NC_DTCT">#REF!</definedName>
    <definedName name="Cong_VL_DTCT">#REF!</definedName>
    <definedName name="CONST_EQ">#REF!</definedName>
    <definedName name="Coù__4">#REF!</definedName>
    <definedName name="COVER">#REF!</definedName>
    <definedName name="CPKDP">#REF!</definedName>
    <definedName name="CPKTW">#REF!</definedName>
    <definedName name="cptkdp">#REF!</definedName>
    <definedName name="CPVC100">#REF!</definedName>
    <definedName name="CPVC35">#REF!</definedName>
    <definedName name="CRD">#REF!</definedName>
    <definedName name="CRITINST">#REF!</definedName>
    <definedName name="CRITPURC">#REF!</definedName>
    <definedName name="CRS">#REF!</definedName>
    <definedName name="CS">#REF!</definedName>
    <definedName name="CS_10" localSheetId="0">#REF!</definedName>
    <definedName name="CS_10">#REF!</definedName>
    <definedName name="CS_100" localSheetId="0">#REF!</definedName>
    <definedName name="CS_100">#REF!</definedName>
    <definedName name="CS_10S" localSheetId="0">#REF!</definedName>
    <definedName name="CS_10S">#REF!</definedName>
    <definedName name="CS_120" localSheetId="0">#REF!</definedName>
    <definedName name="CS_120">#REF!</definedName>
    <definedName name="CS_140" localSheetId="0">#REF!</definedName>
    <definedName name="CS_140">#REF!</definedName>
    <definedName name="CS_160" localSheetId="0">#REF!</definedName>
    <definedName name="CS_160">#REF!</definedName>
    <definedName name="CS_20" localSheetId="0">#REF!</definedName>
    <definedName name="CS_20">#REF!</definedName>
    <definedName name="CS_30" localSheetId="0">#REF!</definedName>
    <definedName name="CS_30">#REF!</definedName>
    <definedName name="CS_40" localSheetId="0">#REF!</definedName>
    <definedName name="CS_40">#REF!</definedName>
    <definedName name="CS_40S" localSheetId="0">#REF!</definedName>
    <definedName name="CS_40S">#REF!</definedName>
    <definedName name="CS_5S" localSheetId="0">#REF!</definedName>
    <definedName name="CS_5S">#REF!</definedName>
    <definedName name="CS_60" localSheetId="0">#REF!</definedName>
    <definedName name="CS_60">#REF!</definedName>
    <definedName name="CS_80" localSheetId="0">#REF!</definedName>
    <definedName name="CS_80">#REF!</definedName>
    <definedName name="CS_80S" localSheetId="0">#REF!</definedName>
    <definedName name="CS_80S">#REF!</definedName>
    <definedName name="CS_STD" localSheetId="0">#REF!</definedName>
    <definedName name="CS_STD">#REF!</definedName>
    <definedName name="CS_XS" localSheetId="0">#REF!</definedName>
    <definedName name="CS_XS">#REF!</definedName>
    <definedName name="CS_XXS" localSheetId="0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T" localSheetId="0">#REF!</definedName>
    <definedName name="CT">#REF!</definedName>
    <definedName name="CT_134">#REF!</definedName>
    <definedName name="CT_168">#REF!</definedName>
    <definedName name="CT_194_2">#REF!</definedName>
    <definedName name="ctdn9697" localSheetId="0">#REF!</definedName>
    <definedName name="ctdn9697">#REF!</definedName>
    <definedName name="ctiep">#REF!</definedName>
    <definedName name="CTK">#REF!</definedName>
    <definedName name="cuoc_vc">#REF!</definedName>
    <definedName name="CURRENCY">#REF!</definedName>
    <definedName name="cx">#REF!</definedName>
    <definedName name="D_7101A_B">#REF!</definedName>
    <definedName name="DATA_DATA2_List">#REF!</definedName>
    <definedName name="data1" hidden="1">#REF!</definedName>
    <definedName name="data2" hidden="1">#REF!</definedName>
    <definedName name="data3" hidden="1">#REF!</definedName>
    <definedName name="_xlnm.Database">#REF!</definedName>
    <definedName name="DD">#REF!</definedName>
    <definedName name="den_bu">#REF!</definedName>
    <definedName name="dg">#REF!</definedName>
    <definedName name="DGCTI592" localSheetId="0">#REF!</definedName>
    <definedName name="DGCTI592">#REF!</definedName>
    <definedName name="dgnc">#REF!</definedName>
    <definedName name="DGTH">#REF!</definedName>
    <definedName name="dgthss3">#REF!</definedName>
    <definedName name="DGTV">#REF!</definedName>
    <definedName name="dgvl">#REF!</definedName>
    <definedName name="Discount" hidden="1">#REF!</definedName>
    <definedName name="display_area_2" hidden="1">#REF!</definedName>
    <definedName name="DLCC">#REF!</definedName>
    <definedName name="DM">#REF!</definedName>
    <definedName name="dobt" localSheetId="0">#REF!</definedName>
    <definedName name="dobt">#REF!</definedName>
    <definedName name="Document_array" localSheetId="0">{"Book1","LuongT6.05.xls"}</definedName>
    <definedName name="Document_array">{"Book1","LuongT6.05.xls"}</definedName>
    <definedName name="Documents_array">#REF!</definedName>
    <definedName name="Dongia">#REF!</definedName>
    <definedName name="DS1p1vc">#REF!</definedName>
    <definedName name="ds1p2nc">#REF!</definedName>
    <definedName name="ds1p2vc">#REF!</definedName>
    <definedName name="ds1p2vl">#REF!</definedName>
    <definedName name="ds1pnc">#REF!</definedName>
    <definedName name="ds1pvl">#REF!</definedName>
    <definedName name="ds3pctnc">#REF!</definedName>
    <definedName name="ds3pctvc">#REF!</definedName>
    <definedName name="ds3pctvl">#REF!</definedName>
    <definedName name="ds3pmnc">#REF!</definedName>
    <definedName name="ds3pmvc">#REF!</definedName>
    <definedName name="ds3pmvl">#REF!</definedName>
    <definedName name="ds3pnc">#REF!</definedName>
    <definedName name="ds3pvl">#REF!</definedName>
    <definedName name="dsh" localSheetId="0" hidden="1">#REF!</definedName>
    <definedName name="dsh" hidden="1">#REF!</definedName>
    <definedName name="DSPK1p1nc">#REF!</definedName>
    <definedName name="DSPK1p1vl">#REF!</definedName>
    <definedName name="DSPK1pnc">#REF!</definedName>
    <definedName name="DSPK1pvl">#REF!</definedName>
    <definedName name="DSUMDATA">#REF!</definedName>
    <definedName name="DU_ODA">#REF!</definedName>
    <definedName name="DUDAUCO">#REF!</definedName>
    <definedName name="DUDAUNO">#REF!</definedName>
    <definedName name="Dulich">#REF!</definedName>
    <definedName name="ee">#REF!</definedName>
    <definedName name="emb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x">#REF!</definedName>
    <definedName name="Excel_BuiltIn_Database">#REF!</definedName>
    <definedName name="Excel_BuiltIn_Database_2">#REF!</definedName>
    <definedName name="Excel_BuiltIn_Print_Area">#REF!</definedName>
    <definedName name="Excel_BuiltIn_Print_Area_2">#REF!</definedName>
    <definedName name="Excel_BuiltIn_Print_Titles">#REF!</definedName>
    <definedName name="Excel_BuiltIn_Recorder">#REF!</definedName>
    <definedName name="f">#REF!</definedName>
    <definedName name="f82E46">#REF!</definedName>
    <definedName name="FACTOR">#REF!</definedName>
    <definedName name="FCode" hidden="1">#REF!</definedName>
    <definedName name="fgf" localSheetId="0" hidden="1">{"'Sheet1'!$L$16"}</definedName>
    <definedName name="fgf" hidden="1">{"'Sheet1'!$L$16"}</definedName>
    <definedName name="fgn" localSheetId="0">{"Book1","LuongT6.05.xls"}</definedName>
    <definedName name="fgn">{"Book1","LuongT6.05.xls"}</definedName>
    <definedName name="g" localSheetId="0" hidden="1">{"'Sheet1'!$L$16"}</definedName>
    <definedName name="gb" localSheetId="0" hidden="1">{"'Sheet1'!$L$16"}</definedName>
    <definedName name="gb" hidden="1">{"'Sheet1'!$L$16"}</definedName>
    <definedName name="geo">#REF!</definedName>
    <definedName name="gff" localSheetId="0" hidden="1">{"'Sheet1'!$L$16"}</definedName>
    <definedName name="gff" hidden="1">{"'Sheet1'!$L$16"}</definedName>
    <definedName name="gfy" localSheetId="0" hidden="1">{"'Sheet1'!$L$16"}</definedName>
    <definedName name="gfy" hidden="1">{"'Sheet1'!$L$16"}</definedName>
    <definedName name="Gia_CT">#REF!</definedName>
    <definedName name="gia_tien">#REF!</definedName>
    <definedName name="gia_tien_BTN">#REF!</definedName>
    <definedName name="Gia_VT">#REF!</definedName>
    <definedName name="GIAVLIEUTN">#REF!</definedName>
    <definedName name="gjklkj" localSheetId="0" hidden="1">{"'Sheet1'!$L$16"}</definedName>
    <definedName name="gjklkj" hidden="1">{"'Sheet1'!$L$16"}</definedName>
    <definedName name="gl3p">#REF!</definedName>
    <definedName name="GTXL">#REF!</definedName>
    <definedName name="h" localSheetId="0" hidden="1">{"'Sheet1'!$L$16"}</definedName>
    <definedName name="h" hidden="1">{"'Sheet1'!$L$16"}</definedName>
    <definedName name="H_THUCHTHH">#REF!</definedName>
    <definedName name="H_THUCTT">#REF!</definedName>
    <definedName name="hdha" localSheetId="0" hidden="1">{"'Sheet1'!$L$16"}</definedName>
    <definedName name="hdha" hidden="1">{"'Sheet1'!$L$16"}</definedName>
    <definedName name="Heä_soá_laép_xaø_H">1.7</definedName>
    <definedName name="heä_soá_sình_laày">#REF!</definedName>
    <definedName name="hg" localSheetId="0" hidden="1">{"'Sheet1'!$L$16"}</definedName>
    <definedName name="hg" hidden="1">{"'Sheet1'!$L$16"}</definedName>
    <definedName name="hgk" localSheetId="0" hidden="1">{"'Sheet1'!$L$16"}</definedName>
    <definedName name="hgk" hidden="1">{"'Sheet1'!$L$16"}</definedName>
    <definedName name="HHTT">#REF!</definedName>
    <definedName name="HiddenRows" hidden="1">#REF!</definedName>
    <definedName name="hien">#REF!</definedName>
    <definedName name="hiep" localSheetId="0" hidden="1">{"'Sheet1'!$L$16"}</definedName>
    <definedName name="hiep" hidden="1">{"'Sheet1'!$L$16"}</definedName>
    <definedName name="Hinh_thuc">#REF!</definedName>
    <definedName name="hj" localSheetId="0" hidden="1">{"'Sheet1'!$L$16"}</definedName>
    <definedName name="hj" hidden="1">{"'Sheet1'!$L$16"}</definedName>
    <definedName name="HOME_MANP" localSheetId="0">#REF!</definedName>
    <definedName name="HOME_MANP">#REF!</definedName>
    <definedName name="HOME_MANP_2">#REF!</definedName>
    <definedName name="HOMEOFFICE_COST" localSheetId="0">#REF!</definedName>
    <definedName name="HOMEOFFICE_COST">#REF!</definedName>
    <definedName name="HOMEOFFICE_COST_2">#REF!</definedName>
    <definedName name="HS" localSheetId="0">#REF!</definedName>
    <definedName name="HS">#REF!</definedName>
    <definedName name="HSCT3">0.1</definedName>
    <definedName name="hsdc1">#REF!</definedName>
    <definedName name="HSDN">2.5</definedName>
    <definedName name="HSHH">#REF!</definedName>
    <definedName name="HSHHUT">#REF!</definedName>
    <definedName name="HSKK35">#REF!</definedName>
    <definedName name="HSLXH">#REF!</definedName>
    <definedName name="HSLXP">#REF!</definedName>
    <definedName name="HSSL">#REF!</definedName>
    <definedName name="HSVC1">#REF!</definedName>
    <definedName name="HSVC2">#REF!</definedName>
    <definedName name="HSVC3">#REF!</definedName>
    <definedName name="HTHH">#REF!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TNC">#REF!</definedName>
    <definedName name="HTVL">#REF!</definedName>
    <definedName name="huy" localSheetId="0" hidden="1">{"'Sheet1'!$L$16"}</definedName>
    <definedName name="huy" hidden="1">{"'Sheet1'!$L$16"}</definedName>
    <definedName name="Huyenmoi">#REF!</definedName>
    <definedName name="I">#REF!</definedName>
    <definedName name="I_A" localSheetId="0">#REF!</definedName>
    <definedName name="I_A">#REF!</definedName>
    <definedName name="I_B" localSheetId="0">#REF!</definedName>
    <definedName name="I_B">#REF!</definedName>
    <definedName name="I_c" localSheetId="0">#REF!</definedName>
    <definedName name="I_c">#REF!</definedName>
    <definedName name="IDLAB_COST">#REF!</definedName>
    <definedName name="II_A" localSheetId="0">#REF!</definedName>
    <definedName name="II_A">#REF!</definedName>
    <definedName name="II_B" localSheetId="0">#REF!</definedName>
    <definedName name="II_B">#REF!</definedName>
    <definedName name="II_c" localSheetId="0">#REF!</definedName>
    <definedName name="II_c">#REF!</definedName>
    <definedName name="III_a" localSheetId="0">#REF!</definedName>
    <definedName name="III_a">#REF!</definedName>
    <definedName name="III_B" localSheetId="0">#REF!</definedName>
    <definedName name="III_B">#REF!</definedName>
    <definedName name="III_c" localSheetId="0">#REF!</definedName>
    <definedName name="III_c">#REF!</definedName>
    <definedName name="IND_LAB">#REF!</definedName>
    <definedName name="INDMANP">#REF!</definedName>
    <definedName name="j" localSheetId="0" hidden="1">{"'Sheet1'!$L$16"}</definedName>
    <definedName name="j">#REF!</definedName>
    <definedName name="j356C8">#REF!</definedName>
    <definedName name="jh" localSheetId="0" hidden="1">{"'Sheet1'!$L$16"}</definedName>
    <definedName name="jh" hidden="1">{"'Sheet1'!$L$16"}</definedName>
    <definedName name="jyli" localSheetId="0" hidden="1">{"'Sheet1'!$L$16"}</definedName>
    <definedName name="jyli" hidden="1">{"'Sheet1'!$L$16"}</definedName>
    <definedName name="k" localSheetId="0" hidden="1">{"'Sheet1'!$L$16"}</definedName>
    <definedName name="k">#REF!</definedName>
    <definedName name="kcong">#REF!</definedName>
    <definedName name="KH_Chang">#REF!</definedName>
    <definedName name="Khac">#REF!</definedName>
    <definedName name="Khäúi_læåüng">#REF!</definedName>
    <definedName name="KhuCN">#REF!</definedName>
    <definedName name="Kiem_tra_trung_ten">#REF!</definedName>
    <definedName name="KLTHDN">#REF!</definedName>
    <definedName name="KLVANKHUON">#REF!</definedName>
    <definedName name="kp1ph">#REF!</definedName>
    <definedName name="KSTK">#REF!</definedName>
    <definedName name="KVC" localSheetId="0">#REF!</definedName>
    <definedName name="KVC">#REF!</definedName>
    <definedName name="l" localSheetId="0" hidden="1">{"'Sheet1'!$L$16"}</definedName>
    <definedName name="l" hidden="1">{"'Sheet1'!$L$16"}</definedName>
    <definedName name="L_mong">#REF!</definedName>
    <definedName name="lan" localSheetId="0" hidden="1">{#N/A,#N/A,TRUE,"BT M200 da 10x20"}</definedName>
    <definedName name="lan" hidden="1">{#N/A,#N/A,TRUE,"BT M200 da 10x20"}</definedName>
    <definedName name="Langnghe">#REF!</definedName>
    <definedName name="li" localSheetId="0" hidden="1">{"'Sheet1'!$L$16"}</definedName>
    <definedName name="li" hidden="1">{"'Sheet1'!$L$16"}</definedName>
    <definedName name="lk" hidden="1">#REF!</definedName>
    <definedName name="LK_hathe">#REF!</definedName>
    <definedName name="Lmk">#REF!</definedName>
    <definedName name="Loai_TD">#REF!</definedName>
    <definedName name="lVC" localSheetId="0">#REF!</definedName>
    <definedName name="lVC">#REF!</definedName>
    <definedName name="m" localSheetId="0" hidden="1">{"'Sheet1'!$L$16"}</definedName>
    <definedName name="m">#REF!</definedName>
    <definedName name="M10aavc">#REF!</definedName>
    <definedName name="M12ba3p">#REF!</definedName>
    <definedName name="M12bb1p">#REF!</definedName>
    <definedName name="M12cbnc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ïy">#REF!</definedName>
    <definedName name="MAJ_CON_EQP">#REF!</definedName>
    <definedName name="Maùy_bieán_aùp_löïc_110_22_15KV___40MVA">#REF!</definedName>
    <definedName name="MAVANKHUON">#REF!</definedName>
    <definedName name="MAVLTHDN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cdn3">#REF!</definedName>
    <definedName name="Mckcung">#REF!</definedName>
    <definedName name="MG_A">#REF!</definedName>
    <definedName name="Mhdn3">#REF!</definedName>
    <definedName name="Moùng">#REF!</definedName>
    <definedName name="MSCT">#REF!</definedName>
    <definedName name="MTMAC12">#REF!</definedName>
    <definedName name="mtram">#REF!</definedName>
    <definedName name="n" localSheetId="0" hidden="1">{"'Sheet1'!$L$16"}</definedName>
    <definedName name="n1pig">#REF!</definedName>
    <definedName name="N1pIGvc">#REF!</definedName>
    <definedName name="n1pind">#REF!</definedName>
    <definedName name="N1pINDvc">#REF!</definedName>
    <definedName name="n1ping">#REF!</definedName>
    <definedName name="N1pINGvc">#REF!</definedName>
    <definedName name="n1pint">#REF!</definedName>
    <definedName name="N1pINTvc">#REF!</definedName>
    <definedName name="N1pNLnc">#REF!</definedName>
    <definedName name="N1pNLvc">#REF!</definedName>
    <definedName name="N1pNLvl">#REF!</definedName>
    <definedName name="na" localSheetId="0" hidden="1">{"'Sheet1'!$L$16"}</definedName>
    <definedName name="na" hidden="1">{"'Sheet1'!$L$16"}</definedName>
    <definedName name="nc">#REF!</definedName>
    <definedName name="nc1p">#REF!</definedName>
    <definedName name="nc3p">#REF!</definedName>
    <definedName name="NCBD100">#REF!</definedName>
    <definedName name="NCBD200">#REF!</definedName>
    <definedName name="NCBD250">#REF!</definedName>
    <definedName name="NCcap0.7" localSheetId="0">#REF!</definedName>
    <definedName name="NCcap0.7">#REF!</definedName>
    <definedName name="NCcap1" localSheetId="0">#REF!</definedName>
    <definedName name="NCcap1">#REF!</definedName>
    <definedName name="NCCT3p">#REF!</definedName>
    <definedName name="Ncdn3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GCT">#REF!</definedName>
    <definedName name="NGNKC">#REF!</definedName>
    <definedName name="NH">#REF!</definedName>
    <definedName name="nhan">#REF!</definedName>
    <definedName name="nhan_2">#REF!</definedName>
    <definedName name="Nhán_cäng">#REF!</definedName>
    <definedName name="Nhdn3">#REF!</definedName>
    <definedName name="Nhdn4">#REF!</definedName>
    <definedName name="nhn">#REF!</definedName>
    <definedName name="NHot">#REF!</definedName>
    <definedName name="nig">#REF!</definedName>
    <definedName name="nig1p">#REF!</definedName>
    <definedName name="nig3p">#REF!</definedName>
    <definedName name="NIGnc">#REF!</definedName>
    <definedName name="nignc1p">#REF!</definedName>
    <definedName name="NIGvc">#REF!</definedName>
    <definedName name="NIGvl">#REF!</definedName>
    <definedName name="nigvl1p">#REF!</definedName>
    <definedName name="nin">#REF!</definedName>
    <definedName name="nin14nc3p">#REF!</definedName>
    <definedName name="nin14vl3p">#REF!</definedName>
    <definedName name="nin1903p">#REF!</definedName>
    <definedName name="nin190nc3p">#REF!</definedName>
    <definedName name="nin190vl3p">#REF!</definedName>
    <definedName name="nin2903p">#REF!</definedName>
    <definedName name="nin290nc3p">#REF!</definedName>
    <definedName name="nin290vl3p">#REF!</definedName>
    <definedName name="nin3p">#REF!</definedName>
    <definedName name="nind">#REF!</definedName>
    <definedName name="nind1p">#REF!</definedName>
    <definedName name="nind3p">#REF!</definedName>
    <definedName name="nindnc1p">#REF!</definedName>
    <definedName name="nindnc3p">#REF!</definedName>
    <definedName name="NINDvc">#REF!</definedName>
    <definedName name="nindvl1p">#REF!</definedName>
    <definedName name="nindvl3p">#REF!</definedName>
    <definedName name="ning1p">#REF!</definedName>
    <definedName name="ningnc1p">#REF!</definedName>
    <definedName name="ningvl1p">#REF!</definedName>
    <definedName name="ninnc3p">#REF!</definedName>
    <definedName name="nint1p">#REF!</definedName>
    <definedName name="nintnc1p">#REF!</definedName>
    <definedName name="nintvl1p">#REF!</definedName>
    <definedName name="NINvc">#REF!</definedName>
    <definedName name="ninvl3p">#REF!</definedName>
    <definedName name="nl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>#REF!</definedName>
    <definedName name="nn1p">#REF!</definedName>
    <definedName name="nn3p">#REF!</definedName>
    <definedName name="nnnc3p">#REF!</definedName>
    <definedName name="nnvl3p">#REF!</definedName>
    <definedName name="No">#REF!</definedName>
    <definedName name="NTK">#REF!</definedName>
    <definedName name="OrderTable" hidden="1">#REF!</definedName>
    <definedName name="PA">#REF!</definedName>
    <definedName name="ph" localSheetId="0" hidden="1">{"'Sheet1'!$L$16"}</definedName>
    <definedName name="ph" hidden="1">{"'Sheet1'!$L$16"}</definedName>
    <definedName name="phg" localSheetId="0" hidden="1">{"'Sheet1'!$L$16"}</definedName>
    <definedName name="phg" hidden="1">{"'Sheet1'!$L$16"}</definedName>
    <definedName name="phu_luc_vua">#REF!</definedName>
    <definedName name="phuog" localSheetId="0" hidden="1">{"'Sheet1'!$L$16"}</definedName>
    <definedName name="phuog" hidden="1">{"'Sheet1'!$L$16"}</definedName>
    <definedName name="phuong" localSheetId="0" hidden="1">{"'Sheet1'!$L$16"}</definedName>
    <definedName name="phuong" hidden="1">{"'Sheet1'!$L$16"}</definedName>
    <definedName name="pnn" localSheetId="0" hidden="1">{"'Sheet1'!$L$16"}</definedName>
    <definedName name="pnn" hidden="1">{"'Sheet1'!$L$16"}</definedName>
    <definedName name="PRICE">#REF!</definedName>
    <definedName name="PRICE1">#REF!</definedName>
    <definedName name="_xlnm.Print_Area" localSheetId="0">'PHU LUC KTXH'!$A$1:$J$161</definedName>
    <definedName name="_xlnm.Print_Area">#REF!</definedName>
    <definedName name="_xlnm.Print_Titles" localSheetId="0">'PHU LUC KTXH'!$2:$3</definedName>
    <definedName name="_xlnm.Print_Titles">#REF!</definedName>
    <definedName name="Print_Titles_MI">#REF!</definedName>
    <definedName name="PRINTA" localSheetId="0">#REF!</definedName>
    <definedName name="PRINTA">#REF!</definedName>
    <definedName name="PRINTA_2">#REF!</definedName>
    <definedName name="PRINTB" localSheetId="0">#REF!</definedName>
    <definedName name="PRINTB">#REF!</definedName>
    <definedName name="PRINTB_2">#REF!</definedName>
    <definedName name="PRINTC" localSheetId="0">#REF!</definedName>
    <definedName name="PRINTC">#REF!</definedName>
    <definedName name="PRINTC_2">#REF!</definedName>
    <definedName name="ProdForm" hidden="1">#REF!</definedName>
    <definedName name="Product" hidden="1">#REF!</definedName>
    <definedName name="PROPOSAL">#REF!</definedName>
    <definedName name="PT_Duong">#REF!</definedName>
    <definedName name="ptdg">#REF!</definedName>
    <definedName name="PTDG_cau">#REF!</definedName>
    <definedName name="pvd">#REF!</definedName>
    <definedName name="q" localSheetId="0">{"Book1","LuongT6.05.xls"}</definedName>
    <definedName name="q">#REF!</definedName>
    <definedName name="QTRON">#REF!</definedName>
    <definedName name="ra11p">#REF!</definedName>
    <definedName name="ra13p">#REF!</definedName>
    <definedName name="rate">14000</definedName>
    <definedName name="RCArea" hidden="1">#REF!</definedName>
    <definedName name="_xlnm.Recorder">#REF!</definedName>
    <definedName name="RECOUT">#N/A</definedName>
    <definedName name="RECOUT_2">NA()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and">#REF!</definedName>
    <definedName name="SCH">#REF!</definedName>
    <definedName name="sd1p">#REF!</definedName>
    <definedName name="SDMONG">#REF!</definedName>
    <definedName name="sht1p">#REF!</definedName>
    <definedName name="SHTTK">#REF!</definedName>
    <definedName name="SIZE">#REF!</definedName>
    <definedName name="SL_CRD">#REF!</definedName>
    <definedName name="SL_CRS">#REF!</definedName>
    <definedName name="SL_CS">#REF!</definedName>
    <definedName name="SL_DD">#REF!</definedName>
    <definedName name="SNKC">#REF!</definedName>
    <definedName name="soc3p">#REF!</definedName>
    <definedName name="solieu">#REF!</definedName>
    <definedName name="SORT" localSheetId="0">#REF!</definedName>
    <definedName name="SORT">#REF!</definedName>
    <definedName name="SPEC">#REF!</definedName>
    <definedName name="SpecialPrice" hidden="1">#REF!</definedName>
    <definedName name="SPECSUMMARY">#REF!</definedName>
    <definedName name="SPSCO">#REF!</definedName>
    <definedName name="SPSNO">#REF!</definedName>
    <definedName name="st1p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BCPC1">#REF!</definedName>
    <definedName name="STBCPC2">#REF!</definedName>
    <definedName name="STBCPT1">#REF!</definedName>
    <definedName name="STBCPT2">#REF!</definedName>
    <definedName name="STTK">#REF!</definedName>
    <definedName name="sub">#REF!</definedName>
    <definedName name="SUMMARY" localSheetId="0">#REF!</definedName>
    <definedName name="SUMMARY">#REF!</definedName>
    <definedName name="SUMMARY_2">#REF!</definedName>
    <definedName name="sur">#REF!</definedName>
    <definedName name="t" localSheetId="0" hidden="1">{"'Sheet1'!$L$16"}</definedName>
    <definedName name="T">#REF!</definedName>
    <definedName name="t101p">#REF!</definedName>
    <definedName name="t103p">#REF!</definedName>
    <definedName name="t10nc1p">#REF!</definedName>
    <definedName name="T10vc">#REF!</definedName>
    <definedName name="t10vl1p">#REF!</definedName>
    <definedName name="t121p">#REF!</definedName>
    <definedName name="t123p">#REF!</definedName>
    <definedName name="T12vc">#REF!</definedName>
    <definedName name="t141p">#REF!</definedName>
    <definedName name="t143p">#REF!</definedName>
    <definedName name="t14nc3p">#REF!</definedName>
    <definedName name="t14vl3p">#REF!</definedName>
    <definedName name="TAM">#REF!</definedName>
    <definedName name="Taptrung">#REF!</definedName>
    <definedName name="TaxTV">10%</definedName>
    <definedName name="TaxXL">5%</definedName>
    <definedName name="TBA">#REF!</definedName>
    <definedName name="TBH">#REF!</definedName>
    <definedName name="tbl_ProdInfo" hidden="1">#REF!</definedName>
    <definedName name="tbtram">#REF!</definedName>
    <definedName name="TBXD">#REF!</definedName>
    <definedName name="TC">#REF!</definedName>
    <definedName name="TC_NHANH1">#REF!</definedName>
    <definedName name="TD12vl">#REF!</definedName>
    <definedName name="td1p">#REF!</definedName>
    <definedName name="TD1p1nc">#REF!</definedName>
    <definedName name="td1p1vc">#REF!</definedName>
    <definedName name="TD1p1vl">#REF!</definedName>
    <definedName name="TD1p2nc">#REF!</definedName>
    <definedName name="TD1p2vc">#REF!</definedName>
    <definedName name="TD1p2vl">#REF!</definedName>
    <definedName name="td3p">#REF!</definedName>
    <definedName name="TDctnc">#REF!</definedName>
    <definedName name="TDctvc">#REF!</definedName>
    <definedName name="TDctvl">#REF!</definedName>
    <definedName name="TDmnc">#REF!</definedName>
    <definedName name="TDmvc">#REF!</definedName>
    <definedName name="TDmvl">#REF!</definedName>
    <definedName name="tdnc1p">#REF!</definedName>
    <definedName name="tdtr2cnc">#REF!</definedName>
    <definedName name="tdtr2cvl">#REF!</definedName>
    <definedName name="tdvl1p">#REF!</definedName>
    <definedName name="th_da_son">#REF!</definedName>
    <definedName name="tham" localSheetId="0" hidden="1">{"'Sheet1'!$L$16"}</definedName>
    <definedName name="tham" hidden="1">{"'Sheet1'!$L$16"}</definedName>
    <definedName name="THGO1pnc">#REF!</definedName>
    <definedName name="thht">#REF!</definedName>
    <definedName name="THI" localSheetId="0">#REF!</definedName>
    <definedName name="THI">#REF!</definedName>
    <definedName name="THI_2">#REF!</definedName>
    <definedName name="thkp3">#REF!</definedName>
    <definedName name="thßngbaovon">#REF!</definedName>
    <definedName name="THT">#REF!</definedName>
    <definedName name="thtt">#REF!</definedName>
    <definedName name="Thuysan_2">#REF!</definedName>
    <definedName name="Tien">#REF!</definedName>
    <definedName name="Tinhoc_2">#REF!</definedName>
    <definedName name="TITAN">#REF!</definedName>
    <definedName name="TK10.7.2008" localSheetId="0" hidden="1">{"'Sheet1'!$L$16"}</definedName>
    <definedName name="TK10.7.2008" hidden="1">{"'Sheet1'!$L$16"}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le">#REF!</definedName>
    <definedName name="TONGDUTOAN">#REF!</definedName>
    <definedName name="TPLRP">#REF!</definedName>
    <definedName name="Tra_DM_su_dung">#REF!</definedName>
    <definedName name="Tra_don_gia_KS">#REF!</definedName>
    <definedName name="Tra_DTCT">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">#REF!</definedName>
    <definedName name="TRA_VL">#REF!</definedName>
    <definedName name="TRADE2">#REF!</definedName>
    <definedName name="TRAM">#REF!</definedName>
    <definedName name="TRAVL">#REF!</definedName>
    <definedName name="TRON">#REF!</definedName>
    <definedName name="Tru">#REF!</definedName>
    <definedName name="Trusoxa_2">#REF!</definedName>
    <definedName name="Truyenhinh_2">#REF!</definedName>
    <definedName name="TT_1P">#REF!</definedName>
    <definedName name="TT_3p">#REF!</definedName>
    <definedName name="ttbt" localSheetId="0">#REF!</definedName>
    <definedName name="ttbt">#REF!</definedName>
    <definedName name="tthi">#REF!</definedName>
    <definedName name="TTHUE">#REF!</definedName>
    <definedName name="ttronmk">#REF!</definedName>
    <definedName name="ttttt" localSheetId="0" hidden="1">{"'Sheet1'!$L$16"}</definedName>
    <definedName name="ttttt" hidden="1">{"'Sheet1'!$L$16"}</definedName>
    <definedName name="TTTTTTTTT" localSheetId="0" hidden="1">{"'Sheet1'!$L$16"}</definedName>
    <definedName name="TTTTTTTTT" hidden="1">{"'Sheet1'!$L$16"}</definedName>
    <definedName name="ttttttttttt" localSheetId="0" hidden="1">{"'Sheet1'!$L$16"}</definedName>
    <definedName name="ttttttttttt" hidden="1">{"'Sheet1'!$L$16"}</definedName>
    <definedName name="tv75nc">#REF!</definedName>
    <definedName name="tv75vl">#REF!</definedName>
    <definedName name="ty_le">#REF!</definedName>
    <definedName name="ty_le_BTN" localSheetId="0">#REF!</definedName>
    <definedName name="ty_le_BTN">#REF!</definedName>
    <definedName name="Ty_le1">#REF!</definedName>
    <definedName name="u" localSheetId="0" hidden="1">{"'Sheet1'!$L$16"}</definedName>
    <definedName name="u" hidden="1">{"'Sheet1'!$L$16"}</definedName>
    <definedName name="ư" localSheetId="0" hidden="1">{"'Sheet1'!$L$16"}</definedName>
    <definedName name="ư" hidden="1">{"'Sheet1'!$L$16"}</definedName>
    <definedName name="v" localSheetId="0" hidden="1">{"'Sheet1'!$L$16"}</definedName>
    <definedName name="v" hidden="1">{"'Sheet1'!$L$16"}</definedName>
    <definedName name="Value0">#REF!</definedName>
    <definedName name="Value1">#REF!</definedName>
    <definedName name="Value10">#REF!</definedName>
    <definedName name="Value11">#REF!</definedName>
    <definedName name="Value12">#REF!</definedName>
    <definedName name="Value13">#REF!</definedName>
    <definedName name="Value14">#REF!</definedName>
    <definedName name="Value15">#REF!</definedName>
    <definedName name="Value16">#REF!</definedName>
    <definedName name="Value17">#REF!</definedName>
    <definedName name="Value18">#REF!</definedName>
    <definedName name="Value19">#REF!</definedName>
    <definedName name="Value2">#REF!</definedName>
    <definedName name="Value20">#REF!</definedName>
    <definedName name="Value21">#REF!</definedName>
    <definedName name="Value22">#REF!</definedName>
    <definedName name="Value23">#REF!</definedName>
    <definedName name="Value24">#REF!</definedName>
    <definedName name="Value25">#REF!</definedName>
    <definedName name="Value26">#REF!</definedName>
    <definedName name="Value27">#REF!</definedName>
    <definedName name="Value28">#REF!</definedName>
    <definedName name="Value29">#REF!</definedName>
    <definedName name="Value3">#REF!</definedName>
    <definedName name="Value30">#REF!</definedName>
    <definedName name="Value31">#REF!</definedName>
    <definedName name="Value32">#REF!</definedName>
    <definedName name="Value33">#REF!</definedName>
    <definedName name="Value34">#REF!</definedName>
    <definedName name="Value35">#REF!</definedName>
    <definedName name="Value36">#REF!</definedName>
    <definedName name="Value37">#REF!</definedName>
    <definedName name="Value38">#REF!</definedName>
    <definedName name="Value39">#REF!</definedName>
    <definedName name="Value4">#REF!</definedName>
    <definedName name="Value40">#REF!</definedName>
    <definedName name="Value41">#REF!</definedName>
    <definedName name="Value42">#REF!</definedName>
    <definedName name="Value43">#REF!</definedName>
    <definedName name="Value44">#REF!</definedName>
    <definedName name="Value45">#REF!</definedName>
    <definedName name="Value46">#REF!</definedName>
    <definedName name="Value47">#REF!</definedName>
    <definedName name="Value48">#REF!</definedName>
    <definedName name="Value49">#REF!</definedName>
    <definedName name="Value5">#REF!</definedName>
    <definedName name="Value50">#REF!</definedName>
    <definedName name="Value51">#REF!</definedName>
    <definedName name="Value52">#REF!</definedName>
    <definedName name="Value53">#REF!</definedName>
    <definedName name="Value54">#REF!</definedName>
    <definedName name="Value55">#REF!</definedName>
    <definedName name="Value6">#REF!</definedName>
    <definedName name="Value7">#REF!</definedName>
    <definedName name="Value8">#REF!</definedName>
    <definedName name="Value9">#REF!</definedName>
    <definedName name="VARIINST">#REF!</definedName>
    <definedName name="VARIPURC">#REF!</definedName>
    <definedName name="VatTu">#REF!</definedName>
    <definedName name="Váût_liãûu">#REF!</definedName>
    <definedName name="vbtchongnuocm300">#REF!</definedName>
    <definedName name="vbtm150">#REF!</definedName>
    <definedName name="vbtm300">#REF!</definedName>
    <definedName name="vbtm400">#REF!</definedName>
    <definedName name="vccot" localSheetId="0">#REF!</definedName>
    <definedName name="vccot">#REF!</definedName>
    <definedName name="VCDD1P">#REF!</definedName>
    <definedName name="VCDDCT3p">#REF!</definedName>
    <definedName name="VCDDMBA">#REF!</definedName>
    <definedName name="Vcdn3">#REF!</definedName>
    <definedName name="VCHT">#REF!</definedName>
    <definedName name="Vckcung">#REF!</definedName>
    <definedName name="vctb" localSheetId="0">#REF!</definedName>
    <definedName name="vctb">#REF!</definedName>
    <definedName name="VCTT">#REF!</definedName>
    <definedName name="vd3p">#REF!</definedName>
    <definedName name="Vhdn3">#REF!</definedName>
    <definedName name="vkcauthang">#REF!</definedName>
    <definedName name="vksan">#REF!</definedName>
    <definedName name="vl">#REF!</definedName>
    <definedName name="VL_RC1">#REF!</definedName>
    <definedName name="VL_RC2">#REF!</definedName>
    <definedName name="VL_Rnha">#REF!</definedName>
    <definedName name="VL_RS">#REF!</definedName>
    <definedName name="vl1p">#REF!</definedName>
    <definedName name="vl3p">#REF!</definedName>
    <definedName name="Vlcap0.7" localSheetId="0">#REF!</definedName>
    <definedName name="Vlcap0.7">#REF!</definedName>
    <definedName name="VLcap1" localSheetId="0">#REF!</definedName>
    <definedName name="VLcap1">#REF!</definedName>
    <definedName name="VLCT3p">#REF!</definedName>
    <definedName name="vldn400">#REF!</definedName>
    <definedName name="vldn600">#REF!</definedName>
    <definedName name="VLM">#REF!</definedName>
    <definedName name="vltram">#REF!</definedName>
    <definedName name="voc">#REF!</definedName>
    <definedName name="Vonnuocngoai">#REF!</definedName>
    <definedName name="vr3p">#REF!</definedName>
    <definedName name="vt">#REF!</definedName>
    <definedName name="VungTL">#REF!</definedName>
    <definedName name="Vuonquocgia_2">#REF!</definedName>
    <definedName name="W">#REF!</definedName>
    <definedName name="wrn.Bang._.ke._.nhan._.hang." localSheetId="0" hidden="1">{#N/A,#N/A,FALSE,"Ke khai NH"}</definedName>
    <definedName name="wrn.Bang._.ke._.nhan._.hang." hidden="1">{#N/A,#N/A,FALSE,"Ke khai NH"}</definedName>
    <definedName name="wrn.Che._.do._.duoc._.huong." localSheetId="0" hidden="1">{#N/A,#N/A,FALSE,"BN (2)"}</definedName>
    <definedName name="wrn.Che._.do._.duoc._.huong." hidden="1">{#N/A,#N/A,FALSE,"BN (2)"}</definedName>
    <definedName name="wrn.chi._.tiÆt." localSheetId="0" hidden="1">{#N/A,#N/A,FALSE,"Chi tiÆt"}</definedName>
    <definedName name="wrn.chi._.tiÆt." hidden="1">{#N/A,#N/A,FALSE,"Chi tiÆt"}</definedName>
    <definedName name="wrn.Giáy._.bao._.no." localSheetId="0" hidden="1">{#N/A,#N/A,FALSE,"BN"}</definedName>
    <definedName name="wrn.Giáy._.bao._.no." hidden="1">{#N/A,#N/A,FALSE,"BN"}</definedName>
    <definedName name="wrn.vd." localSheetId="0" hidden="1">{#N/A,#N/A,TRUE,"BT M200 da 10x20"}</definedName>
    <definedName name="wrn.vd." hidden="1">{#N/A,#N/A,TRUE,"BT M200 da 10x20"}</definedName>
    <definedName name="X">#REF!</definedName>
    <definedName name="x1pind">#REF!</definedName>
    <definedName name="X1pINDvc">#REF!</definedName>
    <definedName name="x1ping">#REF!</definedName>
    <definedName name="X1pINGvc">#REF!</definedName>
    <definedName name="x1pint">#REF!</definedName>
    <definedName name="XCCT">0.5</definedName>
    <definedName name="XE">#REF!</definedName>
    <definedName name="xfco">#REF!</definedName>
    <definedName name="xfco3p">#REF!</definedName>
    <definedName name="xfcotnc">#REF!</definedName>
    <definedName name="xfcotvl">#REF!</definedName>
    <definedName name="XFCOvc">#REF!</definedName>
    <definedName name="xh">#REF!</definedName>
    <definedName name="xhn">#REF!</definedName>
    <definedName name="xig">#REF!</definedName>
    <definedName name="xig1">#REF!</definedName>
    <definedName name="xig1p">#REF!</definedName>
    <definedName name="xig3p">#REF!</definedName>
    <definedName name="xignc3p">#REF!</definedName>
    <definedName name="XIGvc">#REF!</definedName>
    <definedName name="xigvl3p">#REF!</definedName>
    <definedName name="xin">#REF!</definedName>
    <definedName name="xin190">#REF!</definedName>
    <definedName name="xin1903p">#REF!</definedName>
    <definedName name="XIN190vc">#REF!</definedName>
    <definedName name="xin2903p">#REF!</definedName>
    <definedName name="xin290nc3p">#REF!</definedName>
    <definedName name="xin290vl3p">#REF!</definedName>
    <definedName name="xin3p">#REF!</definedName>
    <definedName name="xind">#REF!</definedName>
    <definedName name="xind1p">#REF!</definedName>
    <definedName name="xind3p">#REF!</definedName>
    <definedName name="xindnc1p">#REF!</definedName>
    <definedName name="XINDvc">#REF!</definedName>
    <definedName name="xindvl1p">#REF!</definedName>
    <definedName name="xing1p">#REF!</definedName>
    <definedName name="xingnc1p">#REF!</definedName>
    <definedName name="xingvl1p">#REF!</definedName>
    <definedName name="xinnc3p">#REF!</definedName>
    <definedName name="xint1p">#REF!</definedName>
    <definedName name="XINvc">#REF!</definedName>
    <definedName name="xinvl3p">#REF!</definedName>
    <definedName name="xit">#REF!</definedName>
    <definedName name="xit1">#REF!</definedName>
    <definedName name="xit1p">#REF!</definedName>
    <definedName name="xit2nc3p">#REF!</definedName>
    <definedName name="xit2vl3p">#REF!</definedName>
    <definedName name="xit3p">#REF!</definedName>
    <definedName name="xitnc3p">#REF!</definedName>
    <definedName name="XITvc">#REF!</definedName>
    <definedName name="xitvl3p">#REF!</definedName>
    <definedName name="xmcax">#REF!</definedName>
    <definedName name="xn">#REF!</definedName>
    <definedName name="XSKT_2">#REF!</definedName>
    <definedName name="y">#REF!</definedName>
    <definedName name="Yte_2">#REF!</definedName>
    <definedName name="z">#REF!</definedName>
    <definedName name="Z_BA1EFE67_D117_4A62_A4DF_3768F753705A_.wvu.PrintArea" localSheetId="0" hidden="1">'PHU LUC KTXH'!$A$1:$E$150</definedName>
    <definedName name="Z_BA1EFE67_D117_4A62_A4DF_3768F753705A_.wvu.PrintTitles" localSheetId="0" hidden="1">'PHU LUC KTXH'!$2:$3</definedName>
    <definedName name="Z_BA1EFE67_D117_4A62_A4DF_3768F753705A_.wvu.Rows" localSheetId="0" hidden="1">'PHU LUC KTXH'!#REF!,'PHU LUC KTXH'!$64:$64,'PHU LUC KTXH'!#REF!</definedName>
    <definedName name="zdhdh" localSheetId="0" hidden="1">{"'Sheet1'!$L$16"}</definedName>
    <definedName name="zdhdh" hidden="1">{"'Sheet1'!$L$16"}</definedName>
    <definedName name="ZXD">#REF!</definedName>
    <definedName name="ZYX" localSheetId="0">#REF!</definedName>
    <definedName name="ZYX">#REF!</definedName>
    <definedName name="ZZZ" localSheetId="0">#REF!</definedName>
    <definedName name="ZZZ">#REF!</definedName>
    <definedName name="전">#REF!</definedName>
    <definedName name="주택사업본부">#REF!</definedName>
    <definedName name="철구사업본부">#REF!</definedName>
  </definedNames>
  <calcPr calcId="162913"/>
</workbook>
</file>

<file path=xl/calcChain.xml><?xml version="1.0" encoding="utf-8"?>
<calcChain xmlns="http://schemas.openxmlformats.org/spreadsheetml/2006/main">
  <c r="I25" i="23" l="1"/>
  <c r="I27" i="23"/>
  <c r="I136" i="23" l="1"/>
  <c r="G112" i="23"/>
  <c r="H134" i="23"/>
  <c r="G134" i="23"/>
  <c r="I68" i="23" l="1"/>
  <c r="J23" i="23" l="1"/>
  <c r="I32" i="23"/>
  <c r="G26" i="23" l="1"/>
  <c r="H26" i="23"/>
  <c r="H118" i="23"/>
  <c r="H117" i="23"/>
  <c r="H116" i="23"/>
  <c r="H115" i="23"/>
  <c r="G118" i="23"/>
  <c r="G117" i="23"/>
  <c r="G116" i="23"/>
  <c r="G115" i="23"/>
  <c r="G159" i="23" l="1"/>
  <c r="H159" i="23"/>
  <c r="G113" i="23" l="1"/>
  <c r="H16" i="23"/>
  <c r="H83" i="23" l="1"/>
  <c r="H86" i="23"/>
  <c r="H87" i="23"/>
  <c r="H88" i="23"/>
  <c r="G87" i="23"/>
  <c r="F32" i="23" l="1"/>
  <c r="E32" i="23"/>
  <c r="H49" i="23"/>
  <c r="H50" i="23"/>
  <c r="H51" i="23"/>
  <c r="H52" i="23"/>
  <c r="H53" i="23"/>
  <c r="G49" i="23"/>
  <c r="G136" i="23" l="1"/>
  <c r="H136" i="23"/>
  <c r="H126" i="23"/>
  <c r="H127" i="23"/>
  <c r="H128" i="23"/>
  <c r="H129" i="23"/>
  <c r="H130" i="23"/>
  <c r="G126" i="23"/>
  <c r="G127" i="23"/>
  <c r="G128" i="23"/>
  <c r="G129" i="23"/>
  <c r="G130" i="23"/>
  <c r="H93" i="23"/>
  <c r="H94" i="23"/>
  <c r="H95" i="23"/>
  <c r="G93" i="23"/>
  <c r="G94" i="23"/>
  <c r="G95" i="23"/>
  <c r="H72" i="23"/>
  <c r="H73" i="23"/>
  <c r="H74" i="23"/>
  <c r="H75" i="23"/>
  <c r="H76" i="23"/>
  <c r="H77" i="23"/>
  <c r="G72" i="23"/>
  <c r="G73" i="23"/>
  <c r="G74" i="23"/>
  <c r="G75" i="23"/>
  <c r="G76" i="23"/>
  <c r="G77" i="23"/>
  <c r="I56" i="23"/>
  <c r="E56" i="23"/>
  <c r="F56" i="23"/>
  <c r="D56" i="23"/>
  <c r="G45" i="23"/>
  <c r="H145" i="23" l="1"/>
  <c r="H146" i="23"/>
  <c r="G146" i="23"/>
  <c r="G144" i="23"/>
  <c r="G145" i="23"/>
  <c r="G8" i="23" l="1"/>
  <c r="H14" i="23" l="1"/>
  <c r="G14" i="23"/>
  <c r="H13" i="23"/>
  <c r="G13" i="23"/>
  <c r="H12" i="23"/>
  <c r="G12" i="23"/>
  <c r="H10" i="23"/>
  <c r="G10" i="23"/>
  <c r="H9" i="23"/>
  <c r="G9" i="23"/>
  <c r="H8" i="23"/>
  <c r="H15" i="23" l="1"/>
  <c r="H143" i="23" l="1"/>
  <c r="G143" i="23"/>
  <c r="G142" i="23"/>
  <c r="G140" i="23"/>
  <c r="H139" i="23"/>
  <c r="G139" i="23"/>
  <c r="H138" i="23"/>
  <c r="G138" i="23"/>
  <c r="H137" i="23"/>
  <c r="G137" i="23"/>
  <c r="H135" i="23"/>
  <c r="G135" i="23"/>
  <c r="H133" i="23"/>
  <c r="G133" i="23"/>
  <c r="H132" i="23"/>
  <c r="G132" i="23"/>
  <c r="H125" i="23"/>
  <c r="G125" i="23"/>
  <c r="H124" i="23"/>
  <c r="G124" i="23"/>
  <c r="H123" i="23"/>
  <c r="G123" i="23"/>
  <c r="H122" i="23"/>
  <c r="G122" i="23"/>
  <c r="H120" i="23"/>
  <c r="G120" i="23"/>
  <c r="H113" i="23"/>
  <c r="H111" i="23"/>
  <c r="G111" i="23"/>
  <c r="H108" i="23"/>
  <c r="G108" i="23"/>
  <c r="H107" i="23"/>
  <c r="G107" i="23"/>
  <c r="G90" i="23" l="1"/>
  <c r="H90" i="23"/>
  <c r="H89" i="23" l="1"/>
  <c r="G89" i="23"/>
  <c r="H31" i="23" l="1"/>
  <c r="G11" i="23"/>
  <c r="H157" i="23"/>
  <c r="H156" i="23"/>
  <c r="H155" i="23"/>
  <c r="G24" i="23"/>
  <c r="H24" i="23"/>
  <c r="G25" i="23"/>
  <c r="H25" i="23"/>
  <c r="H27" i="23"/>
  <c r="G28" i="23"/>
  <c r="H28" i="23"/>
  <c r="G29" i="23"/>
  <c r="H29" i="23"/>
  <c r="G30" i="23"/>
  <c r="H30" i="23"/>
  <c r="G31" i="23"/>
  <c r="G32" i="23"/>
  <c r="H32" i="23"/>
  <c r="H33" i="23"/>
  <c r="H34" i="23"/>
  <c r="H36" i="23"/>
  <c r="G37" i="23"/>
  <c r="H37" i="23"/>
  <c r="H38" i="23"/>
  <c r="G39" i="23"/>
  <c r="H39" i="23"/>
  <c r="G40" i="23"/>
  <c r="H40" i="23"/>
  <c r="G42" i="23"/>
  <c r="H42" i="23"/>
  <c r="G43" i="23"/>
  <c r="H43" i="23"/>
  <c r="G44" i="23"/>
  <c r="H44" i="23"/>
  <c r="H45" i="23"/>
  <c r="G47" i="23"/>
  <c r="H47" i="23"/>
  <c r="G48" i="23"/>
  <c r="H48" i="23"/>
  <c r="G56" i="23"/>
  <c r="H56" i="23"/>
  <c r="G57" i="23"/>
  <c r="H57" i="23"/>
  <c r="G58" i="23"/>
  <c r="H58" i="23"/>
  <c r="G59" i="23"/>
  <c r="H59" i="23"/>
  <c r="G64" i="23"/>
  <c r="H64" i="23"/>
  <c r="G66" i="23"/>
  <c r="H66" i="23"/>
  <c r="G68" i="23"/>
  <c r="H68" i="23"/>
  <c r="G69" i="23"/>
  <c r="H69" i="23"/>
  <c r="G70" i="23"/>
  <c r="H70" i="23"/>
  <c r="G78" i="23"/>
  <c r="H78" i="23"/>
  <c r="G82" i="23"/>
  <c r="H82" i="23"/>
  <c r="G97" i="23"/>
  <c r="H97" i="23"/>
  <c r="G98" i="23"/>
  <c r="G100" i="23"/>
  <c r="H100" i="23"/>
  <c r="G101" i="23"/>
  <c r="H101" i="23"/>
  <c r="G103" i="23"/>
  <c r="H103" i="23"/>
  <c r="G104" i="23"/>
  <c r="H104" i="23"/>
  <c r="H144" i="23"/>
  <c r="G148" i="23"/>
  <c r="H148" i="23"/>
  <c r="G150" i="23"/>
  <c r="H150" i="23"/>
  <c r="G152" i="23"/>
  <c r="H152" i="23"/>
  <c r="G153" i="23"/>
  <c r="H153" i="23"/>
  <c r="G155" i="23"/>
  <c r="G156" i="23"/>
  <c r="G157" i="23"/>
  <c r="G158" i="23"/>
  <c r="H158" i="23"/>
  <c r="H11" i="23"/>
  <c r="H7" i="23"/>
  <c r="G15" i="23" l="1"/>
  <c r="G16" i="23"/>
  <c r="G7" i="23"/>
</calcChain>
</file>

<file path=xl/sharedStrings.xml><?xml version="1.0" encoding="utf-8"?>
<sst xmlns="http://schemas.openxmlformats.org/spreadsheetml/2006/main" count="411" uniqueCount="212">
  <si>
    <t>TT</t>
  </si>
  <si>
    <t>Chỉ tiêu</t>
  </si>
  <si>
    <t>Đơn vị</t>
  </si>
  <si>
    <t>So sánh (%)</t>
  </si>
  <si>
    <t>Ghi chú</t>
  </si>
  <si>
    <t>I</t>
  </si>
  <si>
    <t>CHỈ TIÊU KINH TẾ</t>
  </si>
  <si>
    <t>-</t>
  </si>
  <si>
    <t>Theo giá so sánh năm 2010</t>
  </si>
  <si>
    <t>Tỷ đồng</t>
  </si>
  <si>
    <t>Nông, lâm, thủy sản</t>
  </si>
  <si>
    <t>Công nghiệp, xây dựng</t>
  </si>
  <si>
    <t>Thương mại, dịch vụ</t>
  </si>
  <si>
    <t>Theo giá hiện hành</t>
  </si>
  <si>
    <t>Tr.đồng</t>
  </si>
  <si>
    <t>%</t>
  </si>
  <si>
    <t xml:space="preserve">Cơ cấu tổng sản phẩm theo nhóm ngành </t>
  </si>
  <si>
    <t>5.1</t>
  </si>
  <si>
    <t>Trồng trọt</t>
  </si>
  <si>
    <t>a.</t>
  </si>
  <si>
    <t>Diện tích</t>
  </si>
  <si>
    <t>Ha</t>
  </si>
  <si>
    <t>Trong đó cà phê xứ lạnh</t>
  </si>
  <si>
    <t>Trong đó, trồng mới:</t>
  </si>
  <si>
    <t>+ Sầu riêng</t>
  </si>
  <si>
    <t>+ Chanh dây</t>
  </si>
  <si>
    <t>+ Chuối</t>
  </si>
  <si>
    <t>+ Cây có múi (cam, chanh, bưởi)</t>
  </si>
  <si>
    <t>+ Dứa</t>
  </si>
  <si>
    <t>+ Cây ăn quả khác</t>
  </si>
  <si>
    <t>Trong đó, trồng mới</t>
  </si>
  <si>
    <t>b.</t>
  </si>
  <si>
    <t>Sản lượng sản phẩm chủ yếu</t>
  </si>
  <si>
    <t>Tấn</t>
  </si>
  <si>
    <t>"</t>
  </si>
  <si>
    <t>5.2</t>
  </si>
  <si>
    <t>Cây dược liệu</t>
  </si>
  <si>
    <t>5.3</t>
  </si>
  <si>
    <t>Chăn nuôi</t>
  </si>
  <si>
    <t>Tổng đàn</t>
  </si>
  <si>
    <t>Con</t>
  </si>
  <si>
    <t>Sản phẩm chăn nuôi chủ yếu</t>
  </si>
  <si>
    <t>Trong đó: Thịt lợn</t>
  </si>
  <si>
    <t>5.4</t>
  </si>
  <si>
    <t>Lâm nghiệp</t>
  </si>
  <si>
    <t>5.5</t>
  </si>
  <si>
    <t>Thủy sản</t>
  </si>
  <si>
    <t>Công nghiệp</t>
  </si>
  <si>
    <t>m3</t>
  </si>
  <si>
    <t>Tổng mức bán lẻ hàng hóa và doanh thu dịch vụ</t>
  </si>
  <si>
    <t>Du lịch</t>
  </si>
  <si>
    <t>Tổng lượt khách</t>
  </si>
  <si>
    <t>L/khách</t>
  </si>
  <si>
    <t>Tổng doanh thu</t>
  </si>
  <si>
    <t>Tổng số xã đạt chuẩn nông thôn mới</t>
  </si>
  <si>
    <t>Xã</t>
  </si>
  <si>
    <t>Trong đó số xã đạt chuẩn NTM trong năm</t>
  </si>
  <si>
    <t>Sản phẩm</t>
  </si>
  <si>
    <t>Thứ hạng</t>
  </si>
  <si>
    <t>Thứ hạng Chỉ số cải cách hành chính (PAR INDEX)</t>
  </si>
  <si>
    <t>Phát triển doanh nghiệp</t>
  </si>
  <si>
    <t>Doanh nghiệp</t>
  </si>
  <si>
    <t>Thành lập mới doanh nghiệp</t>
  </si>
  <si>
    <t>Tổng số vốn đăng ký thành lập mới</t>
  </si>
  <si>
    <t>Hợp tác xã</t>
  </si>
  <si>
    <t>Tổng số hợp tác xã</t>
  </si>
  <si>
    <t>+ Số hợp tác xã thành lập mới</t>
  </si>
  <si>
    <t>+ Số hợp tác xã giải thể</t>
  </si>
  <si>
    <t>Tổng số lao động trong hợp tác xã</t>
  </si>
  <si>
    <t>Người</t>
  </si>
  <si>
    <t>Tỷ lệ hộ dân tộc thiểu số tham gia vào hợp tác xã</t>
  </si>
  <si>
    <t xml:space="preserve">Tổ hợp tác </t>
  </si>
  <si>
    <t>Tổng số tổ hợp tác</t>
  </si>
  <si>
    <t>Tổ hợp tác</t>
  </si>
  <si>
    <t xml:space="preserve">Tổng số thành viên tổ hợp tác </t>
  </si>
  <si>
    <t>Thành viên</t>
  </si>
  <si>
    <t>II</t>
  </si>
  <si>
    <t>CHỈ TIÊU VĂN HÓA - XÃ HỘI</t>
  </si>
  <si>
    <t>Dân số</t>
  </si>
  <si>
    <t>Dân số trung bình</t>
  </si>
  <si>
    <t>Tỷ lệ tăng dân số tự nhiên</t>
  </si>
  <si>
    <t>Tỷ số giới tính của trẻ em mới sinh</t>
  </si>
  <si>
    <t>Số bé trai/100 bé gái</t>
  </si>
  <si>
    <t>Lao động và việc làm</t>
  </si>
  <si>
    <t>Số người được giải quyết việc làm (tăng thêm trong năm)</t>
  </si>
  <si>
    <t xml:space="preserve">Tỷ lệ lao động qua đào tạo </t>
  </si>
  <si>
    <t xml:space="preserve">Trong đó, tỷ lệ lao động được đào tạo nghề </t>
  </si>
  <si>
    <t>Giảm nghèo theo chuẩn nghèo tiếp cận đa chiều</t>
  </si>
  <si>
    <t>Số hộ nghèo</t>
  </si>
  <si>
    <t>Hộ</t>
  </si>
  <si>
    <t xml:space="preserve">Tỷ lệ hộ nghèo </t>
  </si>
  <si>
    <t>Số hộ cận nghèo</t>
  </si>
  <si>
    <t>Tỷ lệ hộ cận nghèo</t>
  </si>
  <si>
    <t>Giáo dục và Đào tạo</t>
  </si>
  <si>
    <t>Học sinh</t>
  </si>
  <si>
    <t>Tỷ lệ học sinh đi học đúng độ tuổi</t>
  </si>
  <si>
    <t>Tỷ lệ học sinh tốt nghiệp trung học cơ sở, trung học phổ thông chuyển sang học nghề</t>
  </si>
  <si>
    <t>Tỷ lệ trường đạt chuẩn quốc gia</t>
  </si>
  <si>
    <t>Y tế</t>
  </si>
  <si>
    <t>Tỷ lệ bao phủ BHYT</t>
  </si>
  <si>
    <t>Tỷ lệ bao phủ BHXH so với lực lượng lao động</t>
  </si>
  <si>
    <t>Tỷ lệ bao phủ BHTN so với lực lượng lao động</t>
  </si>
  <si>
    <t>Số giường bệnh/10.000 dân (không tính giường trạm y tế xã)</t>
  </si>
  <si>
    <t>Giường</t>
  </si>
  <si>
    <t>Số bác sỹ/10.000 dân</t>
  </si>
  <si>
    <t>Bác sỹ</t>
  </si>
  <si>
    <t>Tỷ lệ xã đạt Bộ tiêu chí  quốc gia về y tế xã</t>
  </si>
  <si>
    <t>Tỷ lệ trạm y tế xã, phường, thị trấn có bác sỹ làm việc</t>
  </si>
  <si>
    <t>Tỷ lệ trẻ em &lt; 5 tuổi suy dinh dưỡng thể thấp còi</t>
  </si>
  <si>
    <t>Văn hoá, thể thao, thông tin</t>
  </si>
  <si>
    <t>Tỷ lệ xã, phường, thị trấn có nhà văn hóa</t>
  </si>
  <si>
    <t>Tỷ lệ thôn, làng, tổ dân phố đạt danh hiệu văn hóa</t>
  </si>
  <si>
    <t>Tỷ lệ hộ dân được sử dụng điện</t>
  </si>
  <si>
    <t>Tỷ lệ hộ dân tộc thiểu số có đất ở</t>
  </si>
  <si>
    <t>Tỷ lệ hộ dân tộc thiểu số có đất sản xuất</t>
  </si>
  <si>
    <t>III</t>
  </si>
  <si>
    <t>Các chỉ tiêu về môi trường</t>
  </si>
  <si>
    <t>Tý lệ rác thải sinh hoạt (ở đô thị và nông thôn) được thu gom và xử lý</t>
  </si>
  <si>
    <t>Tỷ lệ hộ gia đình ở đô thị sử dụng nước sạch</t>
  </si>
  <si>
    <t>Tỷ lệ hộ gia đình ở khu vực nông thôn sử dụng nước hợp vệ sinh</t>
  </si>
  <si>
    <t>Tỷ lệ khu công nghiệp đang hoạt động có hệ thống xử lý nước thải tập trung đạt tiêu chuẩn môi trường</t>
  </si>
  <si>
    <t>Tỷ lệ cơ sở sản xuất kinh doanh đạt tiêu chuẩn về môi trường</t>
  </si>
  <si>
    <t>Tỷ lệ xử lý triệt để cơ sở gây ô nhiễm môi trường nghiêm trọng</t>
  </si>
  <si>
    <t>CHỈ TIÊU QUỐC PHÒNG, AN NINH</t>
  </si>
  <si>
    <t>Tỷ lệ giải quyết tố giác, tin báo về tội phạm, kiến nghị khởi tố</t>
  </si>
  <si>
    <t xml:space="preserve"> </t>
  </si>
  <si>
    <t>Tỷ lệ điều tra, khám phá án</t>
  </si>
  <si>
    <t>Trong đó, án đặc biệt nghiêm trọng</t>
  </si>
  <si>
    <t>Tỷ lệ giao quân</t>
  </si>
  <si>
    <t>Tỷ lệ xã, phường, thị trấn mạnh về phong trào toàn dân bảo vệ an ninh Tổ quốc</t>
  </si>
  <si>
    <t>Tỷ lệ xã, phường, thị trấn, khu dân cư, cơ quan, trường học đạt tiêu chuẩn an toàn về an ninh trật tự</t>
  </si>
  <si>
    <t>Tỷ lệ tội phạm về trật tự xã hội</t>
  </si>
  <si>
    <t>Giảm 5%</t>
  </si>
  <si>
    <t>Cùng kỳ năm 2023</t>
  </si>
  <si>
    <t>Thu ngân sách địa phương</t>
  </si>
  <si>
    <t>&lt;108</t>
  </si>
  <si>
    <t xml:space="preserve">Nông nghiệp </t>
  </si>
  <si>
    <t>IV</t>
  </si>
  <si>
    <t>Thực hiện năm 2023</t>
  </si>
  <si>
    <t>Ước thực hiện năm 2024</t>
  </si>
  <si>
    <t>Thôn</t>
  </si>
  <si>
    <t>Cải tạo vườn tạp trong năm</t>
  </si>
  <si>
    <t>Thôn (làng) nông thôn mới trong năm</t>
  </si>
  <si>
    <t xml:space="preserve">Tổng giá trị sản xuất </t>
  </si>
  <si>
    <t>Thu nhập bình quân đầu người/năm</t>
  </si>
  <si>
    <t>Tốc độ tăng trưởng GTSX của các ngành (theo giá so sánh năm 2010)</t>
  </si>
  <si>
    <t>1.000 bộ</t>
  </si>
  <si>
    <t>1.000 viên</t>
  </si>
  <si>
    <t>1.000kw/h</t>
  </si>
  <si>
    <t>Triệu đồng</t>
  </si>
  <si>
    <r>
      <t>Chi ngân sách địa phương</t>
    </r>
    <r>
      <rPr>
        <i/>
        <sz val="10"/>
        <color theme="1"/>
        <rFont val="Times New Roman"/>
        <family val="1"/>
      </rPr>
      <t xml:space="preserve"> </t>
    </r>
  </si>
  <si>
    <t>Hạng 6</t>
  </si>
  <si>
    <t>Hạng 05 (tăng 01 bậc)</t>
  </si>
  <si>
    <t>Hạng 5</t>
  </si>
  <si>
    <t>Hạng 4 (Tăng 02 bậc so với năm 2023)</t>
  </si>
  <si>
    <t>Số doanh nghiệp đang hoạt động</t>
  </si>
  <si>
    <t>+ Trường TH&amp;THCS</t>
  </si>
  <si>
    <t>Vượt</t>
  </si>
  <si>
    <t>&gt;94%</t>
  </si>
  <si>
    <t>Tăng 31,3%</t>
  </si>
  <si>
    <t xml:space="preserve">Giảm 76,2% </t>
  </si>
  <si>
    <t>Lượt ha</t>
  </si>
  <si>
    <t>Dược liệu hàng năm đến cuối năm 2023</t>
  </si>
  <si>
    <t>Dược liệu hàng năm trồng năm 2024 (trồng mới trên diện tích cũ)</t>
  </si>
  <si>
    <t>Cây dược liệu lâu năm</t>
  </si>
  <si>
    <t>Trong đó: Diện tích trồng mới</t>
  </si>
  <si>
    <t>Trong đó số thôn đạt chuẩn NTM trong năm</t>
  </si>
  <si>
    <t>Sản phẩm OCOP cấp huyện, cấp tỉnh</t>
  </si>
  <si>
    <t>Trong đó, sản phẩm OCOP mới trong năm</t>
  </si>
  <si>
    <t>Trong đó trồng mới</t>
  </si>
  <si>
    <t>Cây dược liệu hàng năm trồng năm 2025</t>
  </si>
  <si>
    <t>Tổng số học sinh đầu năm học do huyện quản lý</t>
  </si>
  <si>
    <t>Trong đó: Tỷ lệ bao phủ bảo hiểm xã hội tự nguyện/lực lượng lao động tham gia</t>
  </si>
  <si>
    <t>giảm 3,5%</t>
  </si>
  <si>
    <t>Cây</t>
  </si>
  <si>
    <t xml:space="preserve">Lúa </t>
  </si>
  <si>
    <t>Cà phê</t>
  </si>
  <si>
    <t>Cao su</t>
  </si>
  <si>
    <t>Sắn</t>
  </si>
  <si>
    <t>Ngô</t>
  </si>
  <si>
    <t xml:space="preserve">Cây ăn quả </t>
  </si>
  <si>
    <t>Cây Mắc ca</t>
  </si>
  <si>
    <t>Sản lượng lương thực có hạt</t>
  </si>
  <si>
    <t>Cao su mủ tươi</t>
  </si>
  <si>
    <t>Sâm Ngọc linh</t>
  </si>
  <si>
    <t>Các loại dược liệu khác</t>
  </si>
  <si>
    <t>Đàn trâu</t>
  </si>
  <si>
    <t>Đàn bò</t>
  </si>
  <si>
    <t>Đàn lợn</t>
  </si>
  <si>
    <t>Thịt hơi các loại</t>
  </si>
  <si>
    <t>Trồng mới rừng</t>
  </si>
  <si>
    <t>Trồng cây phân tán</t>
  </si>
  <si>
    <t>Tỷ lệ độ che phủ rừng (có tính cây cao su)</t>
  </si>
  <si>
    <t>Diện tích nuôi trồng</t>
  </si>
  <si>
    <t>Sản lượng khai thác</t>
  </si>
  <si>
    <t>Sản lượng nuôi trồng</t>
  </si>
  <si>
    <t>Khai thác đát, cát, sỏi</t>
  </si>
  <si>
    <t>May mặc trang phục quy chuẩn</t>
  </si>
  <si>
    <t>Xay xát lương thực</t>
  </si>
  <si>
    <t>Sản xuất bún, phở, bánh mì</t>
  </si>
  <si>
    <t>Sản xuất gạch nung, không nung</t>
  </si>
  <si>
    <t>Tổng sản lượng điện thương phẩm</t>
  </si>
  <si>
    <t>+ Mầm non</t>
  </si>
  <si>
    <t>+ Tiểu học</t>
  </si>
  <si>
    <t>+ Trung học Cơ sở</t>
  </si>
  <si>
    <t>+ Trung học cơ sở</t>
  </si>
  <si>
    <t>+ Trung học phổ thông</t>
  </si>
  <si>
    <t>giảm 0,63%</t>
  </si>
  <si>
    <t>31 bs</t>
  </si>
  <si>
    <t>Kế hoạch năm 2024</t>
  </si>
  <si>
    <t>Kế hoạch năm 2025</t>
  </si>
  <si>
    <r>
      <t xml:space="preserve">PHỤ LỤC
CÁC CHỈ TIÊU PHÁT TRIỂN KINH TẾ - XÃ HỘI,
 QUỐC PHÒNG AN NINH NĂM 2025
</t>
    </r>
    <r>
      <rPr>
        <i/>
        <sz val="10"/>
        <rFont val="Times New Roman"/>
        <family val="1"/>
      </rPr>
      <t>(Kèm theo Nghị quyết số:          /NQ-HĐND ngày         tháng         năm 2024 của Hội đồng nhân dân huyện)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</si>
</sst>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2">
    <numFmt numFmtId="5" formatCode="&quot;$&quot;#,##0_);\(&quot;$&quot;#,##0\)"/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[Red]\-#,##0\ &quot;₫&quot;"/>
    <numFmt numFmtId="167" formatCode="_-* #,##0\ _₫_-;\-* #,##0\ _₫_-;_-* &quot;-&quot;\ _₫_-;_-@_-"/>
    <numFmt numFmtId="168" formatCode="_-* #,##0.00\ _₫_-;\-* #,##0.00\ _₫_-;_-* &quot;-&quot;??\ _₫_-;_-@_-"/>
    <numFmt numFmtId="169" formatCode="_(* #,##0_);_(* \(#,##0\);_(* \-??_);_(@_)"/>
    <numFmt numFmtId="170" formatCode="_(* #,##0_);_(* \(#,##0\);_(* &quot;-&quot;??_);_(@_)"/>
    <numFmt numFmtId="171" formatCode="&quot;\&quot;#,##0.00;[Red]&quot;\&quot;&quot;\&quot;&quot;\&quot;&quot;\&quot;&quot;\&quot;&quot;\&quot;\-#,##0.00"/>
    <numFmt numFmtId="172" formatCode="&quot;\&quot;#,##0;[Red]&quot;\&quot;&quot;\&quot;\-#,##0"/>
    <numFmt numFmtId="173" formatCode="\##,##0;[Red]&quot;\\-&quot;#,##0"/>
    <numFmt numFmtId="174" formatCode="\##,##0.00;[Red]&quot;\\\\\\-&quot;#,##0.00"/>
    <numFmt numFmtId="175" formatCode="_ \*\ #,##0_ ;_ \*\ \-#,##0_ ;_ \*\ \-_ ;_ @_ "/>
    <numFmt numFmtId="176" formatCode="_ \*\ #,##0.00_ ;_ \*\ \-#,##0.00_ ;_ \*\ \-??_ ;_ @_ "/>
    <numFmt numFmtId="177" formatCode="_ * #,##0_ ;_ * \-#,##0_ ;_ * \-_ ;_ @_ "/>
    <numFmt numFmtId="178" formatCode="_ * #,##0.00_ ;_ * \-#,##0.00_ ;_ * \-??_ ;_ @_ "/>
    <numFmt numFmtId="179" formatCode="\$#,##0_);\(\$#,##0\)"/>
    <numFmt numFmtId="180" formatCode="\$#,##0_);&quot;($&quot;#,##0\)"/>
    <numFmt numFmtId="181" formatCode="#,##0.0_);\(#,##0.0\)"/>
    <numFmt numFmtId="182" formatCode="_(* #,##0.0000_);_(* \(#,##0.0000\);_(* \-??_);_(@_)"/>
    <numFmt numFmtId="183" formatCode="0.0%;[Red]\(0.0%\)"/>
    <numFmt numFmtId="184" formatCode="_ * #,##0.00_)&quot;£&quot;_ ;_ * \(#,##0.00&quot;)£&quot;_ ;_ * \-??_)&quot;£&quot;_ ;_ @_ "/>
    <numFmt numFmtId="185" formatCode="_-\$* #,##0.00_-;&quot;-$&quot;* #,##0.00_-;_-\$* \-??_-;_-@_-"/>
    <numFmt numFmtId="186" formatCode="0.0%;\(0.0%\)"/>
    <numFmt numFmtId="187" formatCode="_-* #,##0_$_-;\-* #,##0_$_-;_-* &quot;-&quot;_$_-;_-@_-"/>
    <numFmt numFmtId="188" formatCode="_(* #,##0_);_(* \(#,##0\);_(* \-_);_(@_)"/>
    <numFmt numFmtId="189" formatCode="#,###"/>
    <numFmt numFmtId="190" formatCode="_-* #,##0.00_$_-;\-* #,##0.00_$_-;_-* &quot;-&quot;??_$_-;_-@_-"/>
    <numFmt numFmtId="191" formatCode="#,##0.0"/>
    <numFmt numFmtId="192" formatCode="&quot;CHF&quot;\ #,##0;&quot;CHF&quot;\ \-#,##0"/>
    <numFmt numFmtId="193" formatCode="_-* #,##0.00_k_r_._-;\-* #,##0.00_k_r_._-;_-* &quot;-&quot;??_k_r_._-;_-@_-"/>
    <numFmt numFmtId="194" formatCode="_-* #,##0.00\ _V_N_D_-;\-* #,##0.00\ _V_N_D_-;_-* &quot;-&quot;??\ _V_N_D_-;_-@_-"/>
    <numFmt numFmtId="195" formatCode="_-* #,##0.00\ _€_-;\-* #,##0.00\ _€_-;_-* &quot;-&quot;??\ _€_-;_-@_-"/>
    <numFmt numFmtId="196" formatCode="&quot;CHF &quot;#,##0;&quot;CHF -&quot;#,##0"/>
    <numFmt numFmtId="197" formatCode="_(* #,##0.00_);_(* \(#,##0.00\);_(* \-??_);_(@_)"/>
    <numFmt numFmtId="198" formatCode="#,##0;\(#,##0\)"/>
    <numFmt numFmtId="199" formatCode="\$#,##0\ ;\(\$#,##0\)"/>
    <numFmt numFmtId="200" formatCode="\t0.00%"/>
    <numFmt numFmtId="201" formatCode="?,???.??__;[Red]\-\ ?,???.??__;"/>
    <numFmt numFmtId="202" formatCode="&quot;US$&quot;#,##0.00;&quot;(US$&quot;#,##0.00\)"/>
    <numFmt numFmtId="203" formatCode="_-* #,##0\ _D_M_-;\-* #,##0\ _D_M_-;_-* &quot;- &quot;_D_M_-;_-@_-"/>
    <numFmt numFmtId="204" formatCode="_-* #,##0.00\ _D_M_-;\-* #,##0.00\ _D_M_-;_-* \-??\ _D_M_-;_-@_-"/>
    <numFmt numFmtId="205" formatCode="\t#\ ??/??"/>
    <numFmt numFmtId="206" formatCode="_-[$€]* #,##0.00_-;\-[$€]* #,##0.00_-;_-[$€]* \-??_-;_-@_-"/>
    <numFmt numFmtId="207" formatCode="#,##0\ &quot;$&quot;_);[Red]\(#,##0\ &quot;$&quot;\)"/>
    <numFmt numFmtId="208" formatCode="&quot;$&quot;###,0&quot;.&quot;00_);[Red]\(&quot;$&quot;###,0&quot;.&quot;00\)"/>
    <numFmt numFmtId="209" formatCode="m/d"/>
    <numFmt numFmtId="210" formatCode="&quot;ß&quot;#,##0;\-&quot;&quot;&quot;ß&quot;&quot;&quot;#,##0"/>
    <numFmt numFmtId="211" formatCode="&quot;VND&quot;#,##0_);[Red]\(&quot;VND&quot;#,##0\)"/>
    <numFmt numFmtId="212" formatCode="_ * #,##0_)&quot; $&quot;_ ;_ * \(#,##0&quot;) $&quot;_ ;_ * \-_)&quot; $&quot;_ ;_ @_ "/>
    <numFmt numFmtId="213" formatCode="_ * #,##0_)\ &quot;$&quot;_ ;_ * \(#,##0\)\ &quot;$&quot;_ ;_ * &quot;-&quot;_)\ &quot;$&quot;_ ;_ @_ "/>
    <numFmt numFmtId="214" formatCode="#,##0.000_);\(#,##0.000\)"/>
    <numFmt numFmtId="215" formatCode="#,##0.00\ &quot;F&quot;;[Red]\-#,##0.00\ &quot;F&quot;"/>
    <numFmt numFmtId="216" formatCode="#,##0.00&quot; F&quot;;[Red]\-#,##0.00&quot; F&quot;"/>
    <numFmt numFmtId="217" formatCode="\##,##0;[Red]&quot;-\&quot;#,##0"/>
    <numFmt numFmtId="218" formatCode="&quot;\&quot;#,##0;[Red]\-&quot;\&quot;#,##0"/>
    <numFmt numFmtId="219" formatCode="#,##0&quot; F&quot;;\-#,##0&quot; F&quot;"/>
    <numFmt numFmtId="220" formatCode="#,##0&quot; F&quot;;[Red]\-#,##0&quot; F&quot;"/>
    <numFmt numFmtId="221" formatCode="_-* #,##0\ &quot;F&quot;_-;\-* #,##0\ &quot;F&quot;_-;_-* &quot;-&quot;\ &quot;F&quot;_-;_-@_-"/>
    <numFmt numFmtId="222" formatCode="_-* #,##0&quot; F&quot;_-;\-* #,##0&quot; F&quot;_-;_-* &quot;- F&quot;_-;_-@_-"/>
    <numFmt numFmtId="223" formatCode="#,##0\ &quot;F&quot;;[Red]\-#,##0\ &quot;F&quot;"/>
    <numFmt numFmtId="224" formatCode="#,##0.00\ &quot;F&quot;;\-#,##0.00\ &quot;F&quot;"/>
    <numFmt numFmtId="225" formatCode="#,##0.00&quot; F&quot;;\-#,##0.00&quot; F&quot;"/>
    <numFmt numFmtId="226" formatCode="\$#,##0_);[Red]&quot;($&quot;#,##0\)"/>
    <numFmt numFmtId="227" formatCode="_-* #,##0&quot; DM&quot;_-;\-* #,##0&quot; DM&quot;_-;_-* &quot;- DM&quot;_-;_-@_-"/>
    <numFmt numFmtId="228" formatCode="_-* #,##0.00&quot; DM&quot;_-;\-* #,##0.00&quot; DM&quot;_-;_-* \-??&quot; DM&quot;_-;_-@_-"/>
    <numFmt numFmtId="229" formatCode="_(\$* #,##0_);_(\$* \(#,##0\);_(\$* \-_);_(@_)"/>
    <numFmt numFmtId="230" formatCode="_(\$* #,##0.00_);_(\$* \(#,##0.00\);_(\$* \-??_);_(@_)"/>
    <numFmt numFmtId="231" formatCode="&quot;￥&quot;#,##0;&quot;￥&quot;\-#,##0"/>
    <numFmt numFmtId="232" formatCode="00.000"/>
    <numFmt numFmtId="233" formatCode="_-&quot;$&quot;* #,##0_-;\-&quot;$&quot;* #,##0_-;_-&quot;$&quot;* &quot;-&quot;_-;_-@_-"/>
    <numFmt numFmtId="234" formatCode="_-&quot;$&quot;* #,##0.00_-;\-&quot;$&quot;* #,##0.00_-;_-&quot;$&quot;* &quot;-&quot;??_-;_-@_-"/>
    <numFmt numFmtId="235" formatCode="_(* #,##0.00_);_(* \(#,##0.00\);_(* &quot;-&quot;??.00_);_(@_)"/>
    <numFmt numFmtId="236" formatCode="#,##0;[Red]#,##0"/>
    <numFmt numFmtId="237" formatCode="#,##0.000"/>
    <numFmt numFmtId="238" formatCode="0.0"/>
    <numFmt numFmtId="239" formatCode="#,##0.00;[Red]#,##0.00"/>
    <numFmt numFmtId="240" formatCode="_(* #,##0.0_);_(* \(#,##0.0\);_(* &quot;-&quot;??_);_(@_)"/>
    <numFmt numFmtId="241" formatCode="_(* #,##0.000_);_(* \(#,##0.000\);_(* &quot;-&quot;??_);_(@_)"/>
  </numFmts>
  <fonts count="128">
    <font>
      <sz val="13"/>
      <name val=".VnTime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3"/>
      <name val=".VnTime"/>
      <charset val="134"/>
    </font>
    <font>
      <sz val="11"/>
      <color indexed="10"/>
      <name val="Calibri"/>
      <family val="2"/>
    </font>
    <font>
      <b/>
      <sz val="18"/>
      <color indexed="56"/>
      <name val="Cambria"/>
      <family val="1"/>
    </font>
    <font>
      <i/>
      <sz val="11"/>
      <color indexed="23"/>
      <name val="Calibri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name val="Arial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VNI-Times"/>
      <charset val="134"/>
    </font>
    <font>
      <sz val="12"/>
      <name val="Arial Narrow"/>
      <family val="2"/>
    </font>
    <font>
      <sz val="12"/>
      <name val="VNtimes new roman"/>
      <charset val="134"/>
    </font>
    <font>
      <sz val="10"/>
      <name val="?? ??"/>
      <charset val="136"/>
    </font>
    <font>
      <sz val="14"/>
      <name val="??"/>
      <charset val="129"/>
    </font>
    <font>
      <sz val="9"/>
      <name val="Arial"/>
      <family val="2"/>
    </font>
    <font>
      <sz val="12"/>
      <name val="Courier"/>
      <family val="3"/>
    </font>
    <font>
      <b/>
      <sz val="10"/>
      <name val=".VnTimeH"/>
      <charset val="134"/>
    </font>
    <font>
      <b/>
      <u/>
      <sz val="14"/>
      <color indexed="8"/>
      <name val=".VnBook-AntiquaH"/>
      <charset val="134"/>
    </font>
    <font>
      <b/>
      <sz val="12"/>
      <name val=".VnTime"/>
      <charset val="134"/>
    </font>
    <font>
      <sz val="12"/>
      <name val=".VnTime"/>
      <charset val="134"/>
    </font>
    <font>
      <sz val="10"/>
      <name val="VnTimes"/>
      <charset val="134"/>
    </font>
    <font>
      <i/>
      <sz val="12"/>
      <color indexed="8"/>
      <name val=".VnBook-AntiquaH"/>
      <charset val="134"/>
    </font>
    <font>
      <sz val="11"/>
      <color indexed="8"/>
      <name val="UVnTime"/>
      <charset val="134"/>
    </font>
    <font>
      <b/>
      <sz val="12"/>
      <color indexed="8"/>
      <name val=".VnBook-Antiqua"/>
      <charset val="134"/>
    </font>
    <font>
      <i/>
      <sz val="12"/>
      <color indexed="8"/>
      <name val=".VnBook-Antiqua"/>
      <charset val="134"/>
    </font>
    <font>
      <sz val="14"/>
      <name val=".VnTimeH"/>
      <charset val="134"/>
    </font>
    <font>
      <sz val="11"/>
      <color indexed="27"/>
      <name val="UVnTime"/>
      <charset val="134"/>
    </font>
    <font>
      <sz val="12"/>
      <name val="¹UAAA¼"/>
      <charset val="129"/>
    </font>
    <font>
      <sz val="9"/>
      <name val="Arial MT"/>
      <charset val="134"/>
    </font>
    <font>
      <sz val="11"/>
      <color indexed="20"/>
      <name val="UVnTime"/>
      <charset val="134"/>
    </font>
    <font>
      <sz val="12"/>
      <name val="µ¸¿òÃ¼"/>
      <charset val="129"/>
    </font>
    <font>
      <b/>
      <sz val="11"/>
      <color indexed="52"/>
      <name val="UVnTime"/>
      <charset val="134"/>
    </font>
    <font>
      <b/>
      <sz val="10"/>
      <name val="Helv"/>
      <charset val="134"/>
    </font>
    <font>
      <b/>
      <sz val="10"/>
      <name val="Arial"/>
      <family val="2"/>
    </font>
    <font>
      <b/>
      <sz val="11"/>
      <color indexed="27"/>
      <name val="UVnTime"/>
      <charset val="134"/>
    </font>
    <font>
      <sz val="10"/>
      <name val="VNI-Aptima"/>
      <charset val="134"/>
    </font>
    <font>
      <sz val="14"/>
      <name val=".VnTime"/>
      <charset val="13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sz val="10"/>
      <name val="Arial"/>
      <family val="2"/>
    </font>
    <font>
      <sz val="10"/>
      <name val=".Vn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11"/>
      <color indexed="23"/>
      <name val="UVnTime"/>
      <charset val="134"/>
    </font>
    <font>
      <sz val="11"/>
      <color indexed="17"/>
      <name val="UVnTime"/>
      <charset val="134"/>
    </font>
    <font>
      <sz val="8"/>
      <name val="Arial"/>
      <family val="2"/>
    </font>
    <font>
      <sz val="14"/>
      <color indexed="12"/>
      <name val=".VnArialH"/>
      <charset val="134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UVnTime"/>
      <charset val="134"/>
    </font>
    <font>
      <b/>
      <sz val="10"/>
      <name val=".VnTime"/>
      <charset val="134"/>
    </font>
    <font>
      <b/>
      <sz val="14"/>
      <name val=".VnTimeH"/>
      <charset val="134"/>
    </font>
    <font>
      <sz val="11"/>
      <color indexed="62"/>
      <name val="Calibri"/>
      <family val="2"/>
    </font>
    <font>
      <sz val="11"/>
      <color indexed="62"/>
      <name val="UVnTime"/>
      <charset val="134"/>
    </font>
    <font>
      <sz val="10"/>
      <name val="MS Sans Serif"/>
      <family val="2"/>
    </font>
    <font>
      <sz val="11"/>
      <color indexed="52"/>
      <name val="UVnTime"/>
      <charset val="134"/>
    </font>
    <font>
      <i/>
      <sz val="10"/>
      <name val=".VnTime"/>
      <charset val="134"/>
    </font>
    <font>
      <b/>
      <sz val="10"/>
      <name val=".VnArial"/>
      <family val="2"/>
    </font>
    <font>
      <b/>
      <sz val="11"/>
      <name val="Helv"/>
      <charset val="134"/>
    </font>
    <font>
      <b/>
      <sz val="11"/>
      <name val="Arial"/>
      <family val="2"/>
    </font>
    <font>
      <sz val="10"/>
      <name val=".VnAvant"/>
      <charset val="134"/>
    </font>
    <font>
      <sz val="12"/>
      <name val="Arial"/>
      <family val="2"/>
    </font>
    <font>
      <sz val="11"/>
      <color indexed="60"/>
      <name val="UVnTime"/>
      <charset val="134"/>
    </font>
    <font>
      <sz val="7"/>
      <name val="Small Fonts"/>
      <family val="2"/>
    </font>
    <font>
      <sz val="10"/>
      <name val="VNtimes new roman"/>
      <charset val="134"/>
    </font>
    <font>
      <sz val="10"/>
      <name val="VNtimes new roman"/>
      <charset val="134"/>
    </font>
    <font>
      <sz val="12"/>
      <name val="바탕체"/>
      <charset val="129"/>
    </font>
    <font>
      <sz val="14"/>
      <name val="Times New Roman"/>
      <family val="1"/>
    </font>
    <font>
      <sz val="14"/>
      <color theme="1"/>
      <name val="Times New Roman"/>
      <family val="1"/>
    </font>
    <font>
      <sz val="11"/>
      <color indexed="8"/>
      <name val="Calibri"/>
      <family val="2"/>
    </font>
    <font>
      <sz val="10"/>
      <color indexed="8"/>
      <name val="Arial Narrow"/>
      <family val="2"/>
    </font>
    <font>
      <sz val="11"/>
      <color indexed="8"/>
      <name val="Arial Narrow"/>
      <family val="2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indexed="8"/>
      <name val="Helvetica Neue"/>
      <charset val="134"/>
    </font>
    <font>
      <sz val="11"/>
      <color indexed="8"/>
      <name val="Arial"/>
      <family val="2"/>
    </font>
    <font>
      <sz val="14"/>
      <color indexed="8"/>
      <name val="Times New Roman"/>
      <family val="1"/>
    </font>
    <font>
      <b/>
      <sz val="11"/>
      <color indexed="63"/>
      <name val="UVnTime"/>
      <charset val="134"/>
    </font>
    <font>
      <sz val="12"/>
      <color indexed="8"/>
      <name val="Times New Roman"/>
      <family val="1"/>
    </font>
    <font>
      <b/>
      <sz val="10"/>
      <name val="MS Sans Serif"/>
      <family val="2"/>
    </font>
    <font>
      <sz val="8"/>
      <name val=".VnHelvetIns"/>
      <charset val="134"/>
    </font>
    <font>
      <sz val="12"/>
      <color indexed="8"/>
      <name val=".VnTime"/>
      <charset val="134"/>
    </font>
    <font>
      <sz val="12"/>
      <name val="VnTime"/>
      <charset val="134"/>
    </font>
    <font>
      <b/>
      <sz val="13"/>
      <color indexed="8"/>
      <name val=".VnTimeH"/>
      <charset val="134"/>
    </font>
    <font>
      <b/>
      <sz val="18"/>
      <color indexed="62"/>
      <name val="Cambria"/>
      <family val="1"/>
    </font>
    <font>
      <b/>
      <sz val="18"/>
      <color indexed="56"/>
      <name val="Cambria"/>
      <family val="1"/>
    </font>
    <font>
      <b/>
      <sz val="11"/>
      <name val=".VnTimeH"/>
      <charset val="134"/>
    </font>
    <font>
      <b/>
      <sz val="11"/>
      <color indexed="8"/>
      <name val="Calibri"/>
      <family val="2"/>
    </font>
    <font>
      <b/>
      <sz val="8"/>
      <name val="VN Helvetica"/>
      <charset val="134"/>
    </font>
    <font>
      <b/>
      <sz val="10"/>
      <name val="VN AvantGBook"/>
      <charset val="134"/>
    </font>
    <font>
      <b/>
      <sz val="16"/>
      <name val=".VnTime"/>
      <charset val="134"/>
    </font>
    <font>
      <sz val="10"/>
      <name val=".VnTime"/>
      <charset val="134"/>
    </font>
    <font>
      <sz val="9"/>
      <name val=".VnTime"/>
      <charset val="134"/>
    </font>
    <font>
      <sz val="11"/>
      <color indexed="10"/>
      <name val="UVnTime"/>
      <charset val="134"/>
    </font>
    <font>
      <sz val="14"/>
      <name val=".VnArial"/>
      <family val="2"/>
    </font>
    <font>
      <sz val="16"/>
      <name val="AngsanaUPC"/>
      <charset val="134"/>
    </font>
    <font>
      <sz val="10"/>
      <name val=" "/>
      <charset val="136"/>
    </font>
    <font>
      <sz val="14"/>
      <name val="뼻뮝"/>
      <charset val="134"/>
    </font>
    <font>
      <sz val="12"/>
      <name val="바탕체"/>
      <charset val="134"/>
    </font>
    <font>
      <sz val="12"/>
      <name val="뼻뮝"/>
      <charset val="134"/>
    </font>
    <font>
      <sz val="11"/>
      <name val="돋움"/>
      <charset val="134"/>
    </font>
    <font>
      <sz val="10"/>
      <name val="굴림체"/>
      <charset val="134"/>
    </font>
    <font>
      <sz val="10"/>
      <name val=".VnArial"/>
      <family val="2"/>
    </font>
    <font>
      <sz val="10"/>
      <color theme="1"/>
      <name val="Arial Narrow"/>
      <family val="2"/>
    </font>
    <font>
      <sz val="13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49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15"/>
        <bgColor indexed="35"/>
      </patternFill>
    </fill>
    <fill>
      <patternFill patternType="solid">
        <fgColor indexed="41"/>
        <bgColor indexed="27"/>
      </patternFill>
    </fill>
  </fills>
  <borders count="5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</borders>
  <cellStyleXfs count="2745">
    <xf numFmtId="0" fontId="0" fillId="0" borderId="0"/>
    <xf numFmtId="43" fontId="4" fillId="0" borderId="0" applyFont="0" applyFill="0" applyBorder="0" applyAlignment="0" applyProtection="0"/>
    <xf numFmtId="0" fontId="21" fillId="0" borderId="0"/>
    <xf numFmtId="169" fontId="22" fillId="0" borderId="0" applyBorder="0"/>
    <xf numFmtId="170" fontId="23" fillId="0" borderId="16" applyFont="0" applyBorder="0"/>
    <xf numFmtId="169" fontId="20" fillId="0" borderId="0" applyBorder="0"/>
    <xf numFmtId="169" fontId="22" fillId="0" borderId="0" applyBorder="0"/>
    <xf numFmtId="171" fontId="15" fillId="0" borderId="0" applyFont="0" applyFill="0" applyBorder="0" applyAlignment="0" applyProtection="0"/>
    <xf numFmtId="0" fontId="24" fillId="0" borderId="0" applyFont="0" applyFill="0" applyBorder="0" applyAlignment="0" applyProtection="0"/>
    <xf numFmtId="172" fontId="15" fillId="0" borderId="0" applyFont="0" applyFill="0" applyBorder="0" applyAlignment="0" applyProtection="0"/>
    <xf numFmtId="173" fontId="22" fillId="0" borderId="0" applyFill="0" applyBorder="0" applyAlignment="0" applyProtection="0"/>
    <xf numFmtId="173" fontId="22" fillId="0" borderId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4" fontId="22" fillId="0" borderId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0" fontId="25" fillId="0" borderId="0" applyFont="0" applyFill="0" applyBorder="0" applyAlignment="0" applyProtection="0"/>
    <xf numFmtId="38" fontId="25" fillId="0" borderId="0" applyFont="0" applyFill="0" applyBorder="0" applyAlignment="0" applyProtection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0" fontId="3" fillId="0" borderId="0">
      <alignment vertical="center"/>
    </xf>
    <xf numFmtId="0" fontId="15" fillId="0" borderId="0"/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9" fillId="25" borderId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0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9" fillId="25" borderId="0"/>
    <xf numFmtId="0" fontId="29" fillId="4" borderId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2" fillId="0" borderId="17" applyAlignment="0"/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0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0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9" fillId="4" borderId="0"/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9" fillId="25" borderId="0"/>
    <xf numFmtId="0" fontId="30" fillId="0" borderId="1" applyFont="0" applyFill="0" applyAlignment="0"/>
    <xf numFmtId="0" fontId="22" fillId="0" borderId="18" applyFill="0" applyAlignment="0"/>
    <xf numFmtId="0" fontId="22" fillId="0" borderId="17" applyAlignment="0"/>
    <xf numFmtId="0" fontId="30" fillId="0" borderId="1" applyFont="0" applyFill="0" applyAlignment="0"/>
    <xf numFmtId="0" fontId="30" fillId="0" borderId="1" applyFont="0" applyFill="0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0" fillId="0" borderId="17" applyAlignment="0"/>
    <xf numFmtId="0" fontId="22" fillId="0" borderId="18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2" fillId="0" borderId="18" applyFill="0" applyAlignment="0"/>
    <xf numFmtId="0" fontId="22" fillId="0" borderId="18" applyFill="0" applyAlignment="0"/>
    <xf numFmtId="0" fontId="29" fillId="25" borderId="0"/>
    <xf numFmtId="0" fontId="29" fillId="4" borderId="0"/>
    <xf numFmtId="0" fontId="22" fillId="0" borderId="18" applyFill="0" applyAlignment="0"/>
    <xf numFmtId="0" fontId="20" fillId="0" borderId="18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18" applyFill="0" applyAlignment="0"/>
    <xf numFmtId="0" fontId="22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20" fillId="0" borderId="18" applyFill="0" applyAlignment="0"/>
    <xf numFmtId="0" fontId="22" fillId="0" borderId="18" applyFill="0" applyAlignment="0"/>
    <xf numFmtId="0" fontId="22" fillId="0" borderId="18" applyFill="0" applyAlignment="0"/>
    <xf numFmtId="0" fontId="22" fillId="0" borderId="18" applyFill="0" applyAlignment="0"/>
    <xf numFmtId="0" fontId="22" fillId="0" borderId="18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30" fillId="0" borderId="1" applyFont="0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15" fillId="0" borderId="18" applyFill="0" applyAlignment="0"/>
    <xf numFmtId="0" fontId="22" fillId="0" borderId="18" applyFill="0" applyAlignment="0"/>
    <xf numFmtId="0" fontId="30" fillId="0" borderId="1" applyFont="0" applyFill="0" applyAlignment="0"/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0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9" fillId="25" borderId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0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0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20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2" fillId="0" borderId="17" applyAlignment="0"/>
    <xf numFmtId="0" fontId="22" fillId="0" borderId="17" applyAlignment="0"/>
    <xf numFmtId="0" fontId="31" fillId="0" borderId="1" applyAlignment="0"/>
    <xf numFmtId="0" fontId="31" fillId="0" borderId="18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8" applyAlignment="0"/>
    <xf numFmtId="0" fontId="31" fillId="0" borderId="1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15" fillId="0" borderId="17" applyAlignment="0"/>
    <xf numFmtId="0" fontId="22" fillId="0" borderId="17" applyAlignment="0"/>
    <xf numFmtId="0" fontId="28" fillId="0" borderId="5" applyFont="0" applyAlignment="0">
      <alignment horizontal="left"/>
    </xf>
    <xf numFmtId="0" fontId="22" fillId="0" borderId="17" applyAlignment="0"/>
    <xf numFmtId="0" fontId="28" fillId="0" borderId="5" applyFont="0" applyAlignment="0">
      <alignment horizontal="left"/>
    </xf>
    <xf numFmtId="0" fontId="28" fillId="0" borderId="5" applyFont="0" applyAlignment="0">
      <alignment horizontal="left"/>
    </xf>
    <xf numFmtId="0" fontId="20" fillId="0" borderId="17" applyAlignment="0"/>
    <xf numFmtId="0" fontId="22" fillId="0" borderId="17" applyAlignment="0"/>
    <xf numFmtId="0" fontId="32" fillId="0" borderId="0"/>
    <xf numFmtId="0" fontId="31" fillId="0" borderId="5" applyNumberFormat="0" applyFill="0"/>
    <xf numFmtId="0" fontId="31" fillId="0" borderId="17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17" applyNumberFormat="0" applyFill="0"/>
    <xf numFmtId="0" fontId="31" fillId="0" borderId="17" applyNumberFormat="0" applyFill="0"/>
    <xf numFmtId="0" fontId="33" fillId="25" borderId="0"/>
    <xf numFmtId="0" fontId="33" fillId="4" borderId="0"/>
    <xf numFmtId="0" fontId="31" fillId="0" borderId="17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5" applyNumberFormat="0" applyAlignment="0"/>
    <xf numFmtId="0" fontId="31" fillId="0" borderId="17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5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17" applyNumberFormat="0" applyAlignment="0"/>
    <xf numFmtId="0" fontId="31" fillId="0" borderId="5" applyNumberFormat="0" applyAlignment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1" fillId="0" borderId="5" applyNumberFormat="0" applyFill="0"/>
    <xf numFmtId="0" fontId="33" fillId="25" borderId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17" applyNumberFormat="0" applyFill="0"/>
    <xf numFmtId="0" fontId="31" fillId="0" borderId="5" applyNumberFormat="0" applyFill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34" fillId="26" borderId="0" applyNumberFormat="0" applyBorder="0" applyAlignment="0" applyProtection="0"/>
    <xf numFmtId="0" fontId="20" fillId="10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34" fillId="22" borderId="0" applyNumberFormat="0" applyBorder="0" applyAlignment="0" applyProtection="0"/>
    <xf numFmtId="0" fontId="20" fillId="7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34" fillId="3" borderId="0" applyNumberFormat="0" applyBorder="0" applyAlignment="0" applyProtection="0"/>
    <xf numFmtId="0" fontId="20" fillId="6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26" borderId="0" applyNumberFormat="0" applyBorder="0" applyAlignment="0" applyProtection="0"/>
    <xf numFmtId="0" fontId="20" fillId="18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0" borderId="0" applyNumberFormat="0" applyBorder="0" applyAlignment="0" applyProtection="0"/>
    <xf numFmtId="0" fontId="20" fillId="20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34" fillId="22" borderId="0" applyNumberFormat="0" applyBorder="0" applyAlignment="0" applyProtection="0"/>
    <xf numFmtId="0" fontId="20" fillId="22" borderId="0" applyNumberFormat="0" applyBorder="0" applyAlignment="0" applyProtection="0"/>
    <xf numFmtId="0" fontId="35" fillId="25" borderId="0"/>
    <xf numFmtId="0" fontId="35" fillId="4" borderId="0"/>
    <xf numFmtId="0" fontId="36" fillId="0" borderId="0">
      <alignment wrapText="1"/>
    </xf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4" borderId="0" applyNumberFormat="0" applyBorder="0" applyAlignment="0" applyProtection="0"/>
    <xf numFmtId="0" fontId="20" fillId="11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14" borderId="0" applyNumberFormat="0" applyBorder="0" applyAlignment="0" applyProtection="0"/>
    <xf numFmtId="0" fontId="20" fillId="14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20" fillId="16" borderId="0" applyNumberFormat="0" applyBorder="0" applyAlignment="0" applyProtection="0"/>
    <xf numFmtId="0" fontId="34" fillId="8" borderId="0" applyNumberFormat="0" applyBorder="0" applyAlignment="0" applyProtection="0"/>
    <xf numFmtId="0" fontId="20" fillId="16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20" fillId="18" borderId="0" applyNumberFormat="0" applyBorder="0" applyAlignment="0" applyProtection="0"/>
    <xf numFmtId="0" fontId="34" fillId="4" borderId="0" applyNumberFormat="0" applyBorder="0" applyAlignment="0" applyProtection="0"/>
    <xf numFmtId="0" fontId="20" fillId="18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11" borderId="0" applyNumberFormat="0" applyBorder="0" applyAlignment="0" applyProtection="0"/>
    <xf numFmtId="0" fontId="20" fillId="11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34" fillId="22" borderId="0" applyNumberFormat="0" applyBorder="0" applyAlignment="0" applyProtection="0"/>
    <xf numFmtId="0" fontId="20" fillId="23" borderId="0" applyNumberFormat="0" applyBorder="0" applyAlignment="0" applyProtection="0"/>
    <xf numFmtId="170" fontId="37" fillId="0" borderId="19" applyNumberFormat="0" applyFont="0" applyBorder="0" applyAlignment="0">
      <alignment horizontal="center" vertical="center"/>
    </xf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38" fillId="19" borderId="0" applyNumberFormat="0" applyBorder="0" applyAlignment="0" applyProtection="0"/>
    <xf numFmtId="0" fontId="19" fillId="12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14" borderId="0" applyNumberFormat="0" applyBorder="0" applyAlignment="0" applyProtection="0"/>
    <xf numFmtId="0" fontId="19" fillId="14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19" fillId="16" borderId="0" applyNumberFormat="0" applyBorder="0" applyAlignment="0" applyProtection="0"/>
    <xf numFmtId="0" fontId="38" fillId="8" borderId="0" applyNumberFormat="0" applyBorder="0" applyAlignment="0" applyProtection="0"/>
    <xf numFmtId="0" fontId="19" fillId="16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4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38" fillId="22" borderId="0" applyNumberFormat="0" applyBorder="0" applyAlignment="0" applyProtection="0"/>
    <xf numFmtId="0" fontId="19" fillId="24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38" fillId="19" borderId="0" applyNumberFormat="0" applyBorder="0" applyAlignment="0" applyProtection="0"/>
    <xf numFmtId="0" fontId="19" fillId="9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3" borderId="0" applyNumberFormat="0" applyBorder="0" applyAlignment="0" applyProtection="0"/>
    <xf numFmtId="0" fontId="19" fillId="13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15" borderId="0" applyNumberFormat="0" applyBorder="0" applyAlignment="0" applyProtection="0"/>
    <xf numFmtId="0" fontId="19" fillId="15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38" fillId="27" borderId="0" applyNumberFormat="0" applyBorder="0" applyAlignment="0" applyProtection="0"/>
    <xf numFmtId="0" fontId="19" fillId="17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19" borderId="0" applyNumberFormat="0" applyBorder="0" applyAlignment="0" applyProtection="0"/>
    <xf numFmtId="0" fontId="19" fillId="19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1" borderId="0" applyNumberFormat="0" applyBorder="0" applyAlignment="0" applyProtection="0"/>
    <xf numFmtId="0" fontId="38" fillId="21" borderId="0" applyNumberFormat="0" applyBorder="0" applyAlignment="0" applyProtection="0"/>
    <xf numFmtId="0" fontId="19" fillId="21" borderId="0" applyNumberFormat="0" applyBorder="0" applyAlignment="0" applyProtection="0"/>
    <xf numFmtId="175" fontId="22" fillId="0" borderId="0" applyFill="0" applyBorder="0" applyAlignment="0" applyProtection="0"/>
    <xf numFmtId="0" fontId="39" fillId="0" borderId="0" applyFont="0" applyFill="0" applyBorder="0" applyAlignment="0" applyProtection="0"/>
    <xf numFmtId="176" fontId="22" fillId="0" borderId="0" applyFill="0" applyBorder="0" applyAlignment="0" applyProtection="0"/>
    <xf numFmtId="0" fontId="39" fillId="0" borderId="0" applyFont="0" applyFill="0" applyBorder="0" applyAlignment="0" applyProtection="0"/>
    <xf numFmtId="177" fontId="22" fillId="0" borderId="0" applyFill="0" applyBorder="0" applyAlignment="0" applyProtection="0"/>
    <xf numFmtId="0" fontId="39" fillId="0" borderId="0" applyFont="0" applyFill="0" applyBorder="0" applyAlignment="0" applyProtection="0"/>
    <xf numFmtId="178" fontId="22" fillId="0" borderId="0" applyFill="0" applyBorder="0" applyAlignment="0" applyProtection="0"/>
    <xf numFmtId="0" fontId="39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40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1" fillId="7" borderId="0" applyNumberFormat="0" applyBorder="0" applyAlignment="0" applyProtection="0"/>
    <xf numFmtId="0" fontId="17" fillId="7" borderId="0" applyNumberFormat="0" applyBorder="0" applyAlignment="0" applyProtection="0"/>
    <xf numFmtId="0" fontId="39" fillId="0" borderId="0"/>
    <xf numFmtId="0" fontId="42" fillId="0" borderId="0"/>
    <xf numFmtId="0" fontId="39" fillId="0" borderId="0"/>
    <xf numFmtId="179" fontId="31" fillId="0" borderId="0" applyFill="0" applyBorder="0" applyAlignment="0"/>
    <xf numFmtId="180" fontId="31" fillId="0" borderId="0" applyFill="0" applyBorder="0" applyAlignment="0"/>
    <xf numFmtId="181" fontId="15" fillId="0" borderId="0" applyFill="0" applyBorder="0" applyAlignment="0"/>
    <xf numFmtId="182" fontId="15" fillId="0" borderId="0" applyFill="0" applyBorder="0" applyAlignment="0"/>
    <xf numFmtId="183" fontId="15" fillId="0" borderId="0" applyFill="0" applyBorder="0" applyAlignment="0"/>
    <xf numFmtId="184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43" fillId="26" borderId="12" applyNumberFormat="0" applyAlignment="0" applyProtection="0"/>
    <xf numFmtId="0" fontId="12" fillId="4" borderId="12" applyNumberFormat="0" applyAlignment="0" applyProtection="0"/>
    <xf numFmtId="0" fontId="12" fillId="4" borderId="12" applyNumberFormat="0" applyAlignment="0" applyProtection="0"/>
    <xf numFmtId="0" fontId="43" fillId="26" borderId="12" applyNumberFormat="0" applyAlignment="0" applyProtection="0"/>
    <xf numFmtId="0" fontId="12" fillId="4" borderId="12" applyNumberFormat="0" applyAlignment="0" applyProtection="0"/>
    <xf numFmtId="0" fontId="44" fillId="0" borderId="0"/>
    <xf numFmtId="0" fontId="45" fillId="0" borderId="0"/>
    <xf numFmtId="0" fontId="46" fillId="5" borderId="13" applyNumberFormat="0" applyAlignment="0" applyProtection="0"/>
    <xf numFmtId="0" fontId="13" fillId="5" borderId="13" applyNumberFormat="0" applyAlignment="0" applyProtection="0"/>
    <xf numFmtId="0" fontId="13" fillId="5" borderId="13" applyNumberFormat="0" applyAlignment="0" applyProtection="0"/>
    <xf numFmtId="0" fontId="46" fillId="5" borderId="13" applyNumberFormat="0" applyAlignment="0" applyProtection="0"/>
    <xf numFmtId="0" fontId="13" fillId="5" borderId="13" applyNumberFormat="0" applyAlignment="0" applyProtection="0"/>
    <xf numFmtId="1" fontId="47" fillId="0" borderId="0" applyBorder="0"/>
    <xf numFmtId="187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88" fontId="22" fillId="0" borderId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8" fontId="22" fillId="0" borderId="0" applyFill="0" applyBorder="0" applyAlignment="0" applyProtection="0"/>
    <xf numFmtId="41" fontId="3" fillId="0" borderId="0" applyFont="0" applyFill="0" applyBorder="0" applyAlignment="0" applyProtection="0"/>
    <xf numFmtId="188" fontId="22" fillId="0" borderId="0" applyFill="0" applyBorder="0" applyAlignment="0" applyProtection="0"/>
    <xf numFmtId="41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9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185" fontId="22" fillId="0" borderId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1" fillId="0" borderId="0" applyFont="0" applyFill="0" applyBorder="0" applyAlignment="0" applyProtection="0"/>
    <xf numFmtId="190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64" fontId="53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54" fillId="0" borderId="0" applyFont="0" applyFill="0" applyBorder="0" applyAlignment="0" applyProtection="0"/>
    <xf numFmtId="194" fontId="15" fillId="0" borderId="0" applyFont="0" applyFill="0" applyBorder="0" applyAlignment="0" applyProtection="0"/>
    <xf numFmtId="190" fontId="54" fillId="0" borderId="0" applyFont="0" applyFill="0" applyBorder="0" applyAlignment="0" applyProtection="0"/>
    <xf numFmtId="190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168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92" fontId="48" fillId="0" borderId="0" applyFont="0" applyFill="0" applyBorder="0" applyAlignment="0" applyProtection="0"/>
    <xf numFmtId="194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3" fontId="4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5" fillId="0" borderId="0" applyFont="0" applyFill="0" applyBorder="0" applyAlignment="0" applyProtection="0"/>
    <xf numFmtId="195" fontId="51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95" fontId="51" fillId="0" borderId="0" applyFont="0" applyFill="0" applyBorder="0" applyAlignment="0" applyProtection="0"/>
    <xf numFmtId="192" fontId="48" fillId="0" borderId="0" applyFont="0" applyFill="0" applyBorder="0" applyAlignment="0" applyProtection="0"/>
    <xf numFmtId="0" fontId="31" fillId="0" borderId="0" applyFill="0" applyBorder="0" applyAlignment="0" applyProtection="0"/>
    <xf numFmtId="191" fontId="15" fillId="0" borderId="0" applyFont="0" applyFill="0" applyBorder="0" applyAlignment="0" applyProtection="0"/>
    <xf numFmtId="0" fontId="31" fillId="0" borderId="0" applyFill="0" applyBorder="0" applyAlignment="0" applyProtection="0"/>
    <xf numFmtId="168" fontId="15" fillId="0" borderId="0" applyFont="0" applyFill="0" applyBorder="0" applyAlignment="0" applyProtection="0"/>
    <xf numFmtId="196" fontId="22" fillId="0" borderId="0" applyFill="0" applyBorder="0" applyAlignment="0" applyProtection="0"/>
    <xf numFmtId="165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5" fillId="0" borderId="0" applyFont="0" applyFill="0" applyBorder="0" applyAlignment="0" applyProtection="0"/>
    <xf numFmtId="196" fontId="22" fillId="0" borderId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9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97" fontId="20" fillId="0" borderId="0" applyFill="0" applyBorder="0" applyAlignment="0" applyProtection="0"/>
    <xf numFmtId="170" fontId="31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97" fontId="20" fillId="0" borderId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5" fillId="0" borderId="0" applyFont="0" applyFill="0" applyBorder="0" applyAlignment="0" applyProtection="0"/>
    <xf numFmtId="190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190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89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90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1" fillId="0" borderId="0" applyFont="0" applyFill="0" applyBorder="0" applyAlignment="0" applyProtection="0"/>
    <xf numFmtId="190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48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90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190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8" fontId="15" fillId="0" borderId="0" applyFont="0" applyFill="0" applyBorder="0" applyAlignment="0" applyProtection="0"/>
    <xf numFmtId="198" fontId="57" fillId="0" borderId="0"/>
    <xf numFmtId="198" fontId="57" fillId="0" borderId="0"/>
    <xf numFmtId="198" fontId="57" fillId="0" borderId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3" fontId="15" fillId="0" borderId="0" applyFont="0" applyFill="0" applyBorder="0" applyAlignment="0" applyProtection="0"/>
    <xf numFmtId="181" fontId="22" fillId="0" borderId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199" fontId="15" fillId="0" borderId="0" applyFont="0" applyFill="0" applyBorder="0" applyAlignment="0" applyProtection="0"/>
    <xf numFmtId="200" fontId="15" fillId="0" borderId="0"/>
    <xf numFmtId="200" fontId="15" fillId="0" borderId="0"/>
    <xf numFmtId="200" fontId="15" fillId="0" borderId="0"/>
    <xf numFmtId="200" fontId="15" fillId="0" borderId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14" fontId="58" fillId="0" borderId="0" applyFill="0" applyBorder="0" applyAlignment="0"/>
    <xf numFmtId="0" fontId="15" fillId="0" borderId="0" applyFont="0" applyFill="0" applyBorder="0" applyAlignment="0" applyProtection="0"/>
    <xf numFmtId="201" fontId="31" fillId="0" borderId="0" applyFont="0" applyFill="0" applyBorder="0" applyProtection="0">
      <alignment vertical="center"/>
    </xf>
    <xf numFmtId="201" fontId="31" fillId="0" borderId="0" applyFont="0" applyFill="0" applyBorder="0" applyProtection="0">
      <alignment vertical="center"/>
    </xf>
    <xf numFmtId="202" fontId="15" fillId="0" borderId="20">
      <alignment vertical="center"/>
    </xf>
    <xf numFmtId="203" fontId="22" fillId="0" borderId="0" applyFill="0" applyBorder="0" applyAlignment="0" applyProtection="0"/>
    <xf numFmtId="204" fontId="22" fillId="0" borderId="0" applyFill="0" applyBorder="0" applyAlignment="0" applyProtection="0"/>
    <xf numFmtId="205" fontId="15" fillId="0" borderId="0"/>
    <xf numFmtId="205" fontId="15" fillId="0" borderId="0"/>
    <xf numFmtId="205" fontId="15" fillId="0" borderId="0"/>
    <xf numFmtId="205" fontId="15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206" fontId="22" fillId="0" borderId="0" applyFill="0" applyBorder="0" applyAlignment="0" applyProtection="0"/>
    <xf numFmtId="0" fontId="5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60" fillId="6" borderId="0" applyNumberFormat="0" applyBorder="0" applyAlignment="0" applyProtection="0"/>
    <xf numFmtId="0" fontId="16" fillId="6" borderId="0" applyNumberFormat="0" applyBorder="0" applyAlignment="0" applyProtection="0"/>
    <xf numFmtId="38" fontId="61" fillId="4" borderId="0" applyNumberFormat="0" applyBorder="0" applyAlignment="0" applyProtection="0"/>
    <xf numFmtId="0" fontId="61" fillId="25" borderId="0" applyNumberFormat="0" applyBorder="0" applyAlignment="0" applyProtection="0"/>
    <xf numFmtId="0" fontId="22" fillId="0" borderId="0" applyNumberFormat="0" applyBorder="0" applyAlignment="0"/>
    <xf numFmtId="49" fontId="62" fillId="0" borderId="0">
      <alignment vertical="center" wrapText="1" shrinkToFit="1"/>
    </xf>
    <xf numFmtId="0" fontId="9" fillId="0" borderId="21" applyNumberFormat="0" applyAlignment="0" applyProtection="0">
      <alignment horizontal="left" vertical="center"/>
    </xf>
    <xf numFmtId="0" fontId="9" fillId="0" borderId="22" applyNumberFormat="0" applyAlignment="0" applyProtection="0"/>
    <xf numFmtId="0" fontId="9" fillId="0" borderId="3">
      <alignment horizontal="left" vertical="center"/>
    </xf>
    <xf numFmtId="0" fontId="9" fillId="0" borderId="23">
      <alignment horizontal="left" vertical="center"/>
    </xf>
    <xf numFmtId="0" fontId="8" fillId="0" borderId="0" applyNumberFormat="0" applyFill="0" applyBorder="0" applyAlignment="0" applyProtection="0"/>
    <xf numFmtId="0" fontId="63" fillId="0" borderId="24" applyNumberFormat="0" applyFill="0" applyAlignment="0" applyProtection="0"/>
    <xf numFmtId="0" fontId="63" fillId="0" borderId="24" applyNumberFormat="0" applyFill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4" fillId="0" borderId="25" applyNumberFormat="0" applyFill="0" applyAlignment="0" applyProtection="0"/>
    <xf numFmtId="0" fontId="64" fillId="0" borderId="25" applyNumberFormat="0" applyFill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65" fillId="0" borderId="26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65" fillId="0" borderId="26" applyNumberFormat="0" applyFill="0" applyAlignment="0" applyProtection="0"/>
    <xf numFmtId="0" fontId="6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8" fillId="0" borderId="0" applyProtection="0"/>
    <xf numFmtId="0" fontId="8" fillId="0" borderId="0" applyProtection="0"/>
    <xf numFmtId="0" fontId="8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66" fillId="28" borderId="18" applyNumberFormat="0" applyAlignment="0"/>
    <xf numFmtId="49" fontId="67" fillId="0" borderId="18">
      <alignment vertical="center"/>
    </xf>
    <xf numFmtId="10" fontId="61" fillId="3" borderId="1" applyNumberFormat="0" applyBorder="0" applyAlignment="0" applyProtection="0"/>
    <xf numFmtId="0" fontId="61" fillId="29" borderId="0" applyNumberFormat="0" applyBorder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9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68" fillId="22" borderId="12" applyNumberFormat="0" applyAlignment="0" applyProtection="0"/>
    <xf numFmtId="0" fontId="70" fillId="0" borderId="0"/>
    <xf numFmtId="0" fontId="70" fillId="0" borderId="0"/>
    <xf numFmtId="0" fontId="70" fillId="0" borderId="0"/>
    <xf numFmtId="0" fontId="70" fillId="0" borderId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1" fillId="0" borderId="14" applyNumberFormat="0" applyFill="0" applyAlignment="0" applyProtection="0"/>
    <xf numFmtId="0" fontId="14" fillId="0" borderId="14" applyNumberFormat="0" applyFill="0" applyAlignment="0" applyProtection="0"/>
    <xf numFmtId="0" fontId="14" fillId="0" borderId="14" applyNumberFormat="0" applyFill="0" applyAlignment="0" applyProtection="0"/>
    <xf numFmtId="0" fontId="71" fillId="0" borderId="14" applyNumberFormat="0" applyFill="0" applyAlignment="0" applyProtection="0"/>
    <xf numFmtId="3" fontId="72" fillId="0" borderId="6" applyNumberFormat="0" applyAlignment="0">
      <alignment horizontal="center" vertical="center"/>
    </xf>
    <xf numFmtId="3" fontId="73" fillId="0" borderId="6" applyNumberFormat="0" applyAlignment="0">
      <alignment horizontal="center" vertical="center"/>
    </xf>
    <xf numFmtId="3" fontId="66" fillId="0" borderId="6" applyNumberFormat="0" applyAlignment="0">
      <alignment horizontal="center" vertical="center"/>
    </xf>
    <xf numFmtId="38" fontId="70" fillId="0" borderId="0" applyFont="0" applyFill="0" applyBorder="0" applyAlignment="0" applyProtection="0"/>
    <xf numFmtId="40" fontId="70" fillId="0" borderId="0" applyFont="0" applyFill="0" applyBorder="0" applyAlignment="0" applyProtection="0"/>
    <xf numFmtId="0" fontId="74" fillId="0" borderId="27"/>
    <xf numFmtId="0" fontId="75" fillId="0" borderId="28"/>
    <xf numFmtId="189" fontId="76" fillId="0" borderId="4"/>
    <xf numFmtId="189" fontId="76" fillId="0" borderId="29"/>
    <xf numFmtId="207" fontId="70" fillId="0" borderId="0" applyFont="0" applyFill="0" applyBorder="0" applyAlignment="0" applyProtection="0"/>
    <xf numFmtId="208" fontId="70" fillId="0" borderId="0" applyFont="0" applyFill="0" applyBorder="0" applyAlignment="0" applyProtection="0"/>
    <xf numFmtId="209" fontId="15" fillId="0" borderId="0" applyFont="0" applyFill="0" applyBorder="0" applyAlignment="0" applyProtection="0"/>
    <xf numFmtId="210" fontId="15" fillId="0" borderId="0" applyFont="0" applyFill="0" applyBorder="0" applyAlignment="0" applyProtection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22" fillId="0" borderId="0" applyNumberFormat="0" applyFill="0" applyAlignment="0"/>
    <xf numFmtId="0" fontId="20" fillId="0" borderId="0" applyNumberFormat="0" applyFill="0" applyAlignment="0"/>
    <xf numFmtId="0" fontId="20" fillId="0" borderId="0"/>
    <xf numFmtId="0" fontId="20" fillId="0" borderId="0"/>
    <xf numFmtId="0" fontId="15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22" fillId="0" borderId="0" applyNumberFormat="0" applyFill="0" applyAlignment="0"/>
    <xf numFmtId="0" fontId="77" fillId="0" borderId="0" applyNumberFormat="0" applyFont="0" applyFill="0" applyAlignment="0"/>
    <xf numFmtId="0" fontId="77" fillId="0" borderId="0" applyNumberFormat="0" applyFont="0" applyFill="0" applyAlignment="0"/>
    <xf numFmtId="0" fontId="15" fillId="0" borderId="0" applyNumberFormat="0" applyFill="0" applyAlignment="0"/>
    <xf numFmtId="0" fontId="22" fillId="0" borderId="0" applyNumberFormat="0" applyFill="0" applyAlignment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18" fillId="8" borderId="0" applyNumberFormat="0" applyBorder="0" applyAlignment="0" applyProtection="0"/>
    <xf numFmtId="0" fontId="78" fillId="8" borderId="0" applyNumberFormat="0" applyBorder="0" applyAlignment="0" applyProtection="0"/>
    <xf numFmtId="0" fontId="18" fillId="8" borderId="0" applyNumberFormat="0" applyBorder="0" applyAlignment="0" applyProtection="0"/>
    <xf numFmtId="0" fontId="57" fillId="0" borderId="0"/>
    <xf numFmtId="0" fontId="57" fillId="0" borderId="0"/>
    <xf numFmtId="0" fontId="57" fillId="0" borderId="0"/>
    <xf numFmtId="37" fontId="79" fillId="0" borderId="0"/>
    <xf numFmtId="37" fontId="79" fillId="0" borderId="0"/>
    <xf numFmtId="37" fontId="79" fillId="0" borderId="0"/>
    <xf numFmtId="0" fontId="22" fillId="0" borderId="0" applyNumberFormat="0" applyFill="0" applyBorder="0" applyAlignment="0"/>
    <xf numFmtId="211" fontId="80" fillId="0" borderId="0"/>
    <xf numFmtId="0" fontId="15" fillId="0" borderId="0"/>
    <xf numFmtId="211" fontId="80" fillId="0" borderId="0"/>
    <xf numFmtId="211" fontId="80" fillId="0" borderId="0"/>
    <xf numFmtId="211" fontId="80" fillId="0" borderId="0"/>
    <xf numFmtId="211" fontId="80" fillId="0" borderId="0"/>
    <xf numFmtId="212" fontId="31" fillId="0" borderId="0"/>
    <xf numFmtId="213" fontId="31" fillId="0" borderId="0"/>
    <xf numFmtId="211" fontId="80" fillId="0" borderId="0"/>
    <xf numFmtId="211" fontId="80" fillId="0" borderId="0"/>
    <xf numFmtId="211" fontId="81" fillId="0" borderId="0"/>
    <xf numFmtId="211" fontId="80" fillId="0" borderId="0"/>
    <xf numFmtId="0" fontId="82" fillId="0" borderId="0"/>
    <xf numFmtId="0" fontId="83" fillId="0" borderId="0"/>
    <xf numFmtId="0" fontId="20" fillId="0" borderId="0"/>
    <xf numFmtId="0" fontId="51" fillId="0" borderId="0"/>
    <xf numFmtId="0" fontId="15" fillId="0" borderId="0"/>
    <xf numFmtId="0" fontId="83" fillId="0" borderId="0"/>
    <xf numFmtId="0" fontId="51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5" fillId="0" borderId="0"/>
    <xf numFmtId="0" fontId="84" fillId="0" borderId="0"/>
    <xf numFmtId="0" fontId="5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5" fillId="0" borderId="0"/>
    <xf numFmtId="0" fontId="48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" fillId="0" borderId="0"/>
    <xf numFmtId="0" fontId="31" fillId="0" borderId="0"/>
    <xf numFmtId="0" fontId="56" fillId="0" borderId="0"/>
    <xf numFmtId="0" fontId="4" fillId="0" borderId="0"/>
    <xf numFmtId="0" fontId="56" fillId="0" borderId="0"/>
    <xf numFmtId="0" fontId="15" fillId="0" borderId="0"/>
    <xf numFmtId="0" fontId="31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" fillId="0" borderId="0"/>
    <xf numFmtId="0" fontId="50" fillId="0" borderId="0"/>
    <xf numFmtId="0" fontId="4" fillId="0" borderId="0"/>
    <xf numFmtId="0" fontId="15" fillId="0" borderId="0"/>
    <xf numFmtId="0" fontId="77" fillId="0" borderId="0"/>
    <xf numFmtId="0" fontId="77" fillId="0" borderId="0"/>
    <xf numFmtId="0" fontId="15" fillId="0" borderId="0"/>
    <xf numFmtId="0" fontId="50" fillId="0" borderId="0"/>
    <xf numFmtId="0" fontId="48" fillId="0" borderId="0"/>
    <xf numFmtId="0" fontId="55" fillId="0" borderId="0"/>
    <xf numFmtId="0" fontId="51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6" fillId="0" borderId="0"/>
    <xf numFmtId="0" fontId="15" fillId="0" borderId="0"/>
    <xf numFmtId="0" fontId="15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50" fillId="0" borderId="0"/>
    <xf numFmtId="0" fontId="87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20" fillId="0" borderId="0"/>
    <xf numFmtId="0" fontId="4" fillId="0" borderId="0"/>
    <xf numFmtId="0" fontId="4" fillId="0" borderId="0"/>
    <xf numFmtId="0" fontId="51" fillId="0" borderId="0"/>
    <xf numFmtId="0" fontId="15" fillId="0" borderId="0"/>
    <xf numFmtId="0" fontId="56" fillId="0" borderId="0"/>
    <xf numFmtId="0" fontId="56" fillId="0" borderId="0"/>
    <xf numFmtId="0" fontId="56" fillId="0" borderId="0"/>
    <xf numFmtId="0" fontId="15" fillId="0" borderId="0"/>
    <xf numFmtId="0" fontId="56" fillId="0" borderId="0"/>
    <xf numFmtId="0" fontId="51" fillId="0" borderId="0"/>
    <xf numFmtId="0" fontId="51" fillId="0" borderId="0"/>
    <xf numFmtId="0" fontId="56" fillId="0" borderId="0"/>
    <xf numFmtId="0" fontId="51" fillId="0" borderId="0"/>
    <xf numFmtId="0" fontId="15" fillId="0" borderId="0"/>
    <xf numFmtId="0" fontId="49" fillId="0" borderId="0"/>
    <xf numFmtId="0" fontId="56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51" fillId="0" borderId="0"/>
    <xf numFmtId="0" fontId="53" fillId="0" borderId="0"/>
    <xf numFmtId="0" fontId="55" fillId="0" borderId="0"/>
    <xf numFmtId="0" fontId="51" fillId="0" borderId="0"/>
    <xf numFmtId="0" fontId="51" fillId="0" borderId="0"/>
    <xf numFmtId="0" fontId="55" fillId="0" borderId="0"/>
    <xf numFmtId="0" fontId="51" fillId="0" borderId="0"/>
    <xf numFmtId="0" fontId="31" fillId="0" borderId="0"/>
    <xf numFmtId="0" fontId="31" fillId="0" borderId="0"/>
    <xf numFmtId="0" fontId="31" fillId="0" borderId="0"/>
    <xf numFmtId="0" fontId="51" fillId="0" borderId="0"/>
    <xf numFmtId="0" fontId="31" fillId="0" borderId="0"/>
    <xf numFmtId="0" fontId="51" fillId="0" borderId="0"/>
    <xf numFmtId="0" fontId="51" fillId="0" borderId="0"/>
    <xf numFmtId="0" fontId="31" fillId="0" borderId="0"/>
    <xf numFmtId="0" fontId="31" fillId="0" borderId="0"/>
    <xf numFmtId="0" fontId="49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51" fillId="0" borderId="0"/>
    <xf numFmtId="0" fontId="3" fillId="0" borderId="0"/>
    <xf numFmtId="0" fontId="89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51" fillId="0" borderId="0"/>
    <xf numFmtId="0" fontId="3" fillId="0" borderId="0"/>
    <xf numFmtId="0" fontId="22" fillId="0" borderId="0"/>
    <xf numFmtId="0" fontId="31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51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1" fillId="0" borderId="0"/>
    <xf numFmtId="0" fontId="52" fillId="0" borderId="0"/>
    <xf numFmtId="0" fontId="48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31" fillId="0" borderId="0"/>
    <xf numFmtId="0" fontId="48" fillId="0" borderId="0"/>
    <xf numFmtId="0" fontId="48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31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2" fillId="0" borderId="0"/>
    <xf numFmtId="0" fontId="3" fillId="0" borderId="0"/>
    <xf numFmtId="0" fontId="3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8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3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8" fillId="0" borderId="0"/>
    <xf numFmtId="0" fontId="15" fillId="0" borderId="0"/>
    <xf numFmtId="0" fontId="15" fillId="0" borderId="0"/>
    <xf numFmtId="0" fontId="15" fillId="0" borderId="0"/>
    <xf numFmtId="0" fontId="51" fillId="0" borderId="0"/>
    <xf numFmtId="0" fontId="51" fillId="0" borderId="0"/>
    <xf numFmtId="0" fontId="15" fillId="0" borderId="0"/>
    <xf numFmtId="0" fontId="51" fillId="0" borderId="0"/>
    <xf numFmtId="0" fontId="49" fillId="0" borderId="0"/>
    <xf numFmtId="0" fontId="49" fillId="0" borderId="0"/>
    <xf numFmtId="0" fontId="51" fillId="0" borderId="0"/>
    <xf numFmtId="0" fontId="49" fillId="0" borderId="0"/>
    <xf numFmtId="0" fontId="49" fillId="0" borderId="0"/>
    <xf numFmtId="0" fontId="85" fillId="0" borderId="0"/>
    <xf numFmtId="0" fontId="3" fillId="0" borderId="0"/>
    <xf numFmtId="0" fontId="15" fillId="0" borderId="0"/>
    <xf numFmtId="0" fontId="3" fillId="0" borderId="0"/>
    <xf numFmtId="0" fontId="51" fillId="0" borderId="0"/>
    <xf numFmtId="0" fontId="85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52" fillId="0" borderId="0"/>
    <xf numFmtId="0" fontId="56" fillId="0" borderId="0"/>
    <xf numFmtId="0" fontId="52" fillId="0" borderId="0"/>
    <xf numFmtId="0" fontId="52" fillId="0" borderId="0"/>
    <xf numFmtId="0" fontId="49" fillId="0" borderId="0"/>
    <xf numFmtId="0" fontId="49" fillId="0" borderId="0"/>
    <xf numFmtId="0" fontId="89" fillId="0" borderId="0"/>
    <xf numFmtId="0" fontId="56" fillId="0" borderId="0"/>
    <xf numFmtId="0" fontId="15" fillId="0" borderId="0"/>
    <xf numFmtId="0" fontId="52" fillId="0" borderId="0"/>
    <xf numFmtId="0" fontId="15" fillId="0" borderId="0"/>
    <xf numFmtId="0" fontId="51" fillId="0" borderId="0"/>
    <xf numFmtId="0" fontId="48" fillId="0" borderId="0"/>
    <xf numFmtId="0" fontId="48" fillId="0" borderId="0"/>
    <xf numFmtId="0" fontId="15" fillId="0" borderId="0"/>
    <xf numFmtId="0" fontId="83" fillId="0" borderId="0"/>
    <xf numFmtId="0" fontId="51" fillId="0" borderId="0"/>
    <xf numFmtId="0" fontId="5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3" fillId="0" borderId="0"/>
    <xf numFmtId="0" fontId="22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8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22" fillId="0" borderId="0"/>
    <xf numFmtId="0" fontId="3" fillId="0" borderId="0"/>
    <xf numFmtId="0" fontId="90" fillId="0" borderId="0" applyNumberFormat="0" applyFill="0" applyBorder="0" applyProtection="0">
      <alignment vertical="top"/>
    </xf>
    <xf numFmtId="0" fontId="49" fillId="0" borderId="0"/>
    <xf numFmtId="0" fontId="49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4" fillId="0" borderId="0"/>
    <xf numFmtId="0" fontId="4" fillId="0" borderId="0"/>
    <xf numFmtId="0" fontId="49" fillId="0" borderId="0"/>
    <xf numFmtId="0" fontId="3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31" fillId="0" borderId="0"/>
    <xf numFmtId="0" fontId="51" fillId="0" borderId="0"/>
    <xf numFmtId="0" fontId="15" fillId="0" borderId="0"/>
    <xf numFmtId="0" fontId="51" fillId="0" borderId="0"/>
    <xf numFmtId="0" fontId="51" fillId="0" borderId="0"/>
    <xf numFmtId="0" fontId="91" fillId="0" borderId="0"/>
    <xf numFmtId="0" fontId="20" fillId="0" borderId="0"/>
    <xf numFmtId="0" fontId="91" fillId="0" borderId="0"/>
    <xf numFmtId="0" fontId="20" fillId="0" borderId="0"/>
    <xf numFmtId="0" fontId="15" fillId="0" borderId="0"/>
    <xf numFmtId="0" fontId="15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20" fillId="0" borderId="0"/>
    <xf numFmtId="0" fontId="15" fillId="0" borderId="0"/>
    <xf numFmtId="0" fontId="20" fillId="0" borderId="0"/>
    <xf numFmtId="0" fontId="1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" fillId="0" borderId="0"/>
    <xf numFmtId="0" fontId="3" fillId="0" borderId="0"/>
    <xf numFmtId="0" fontId="56" fillId="0" borderId="0"/>
    <xf numFmtId="0" fontId="3" fillId="0" borderId="0"/>
    <xf numFmtId="0" fontId="92" fillId="0" borderId="0"/>
    <xf numFmtId="0" fontId="3" fillId="0" borderId="0"/>
    <xf numFmtId="0" fontId="3" fillId="0" borderId="0"/>
    <xf numFmtId="0" fontId="3" fillId="0" borderId="0"/>
    <xf numFmtId="0" fontId="31" fillId="0" borderId="0"/>
    <xf numFmtId="0" fontId="31" fillId="3" borderId="9" applyNumberFormat="0" applyFont="0" applyAlignment="0" applyProtection="0"/>
    <xf numFmtId="0" fontId="15" fillId="3" borderId="9" applyNumberFormat="0" applyFont="0" applyAlignment="0" applyProtection="0"/>
    <xf numFmtId="0" fontId="31" fillId="3" borderId="9" applyNumberFormat="0" applyFont="0" applyAlignment="0" applyProtection="0"/>
    <xf numFmtId="0" fontId="51" fillId="3" borderId="9" applyNumberFormat="0" applyFont="0" applyAlignment="0" applyProtection="0"/>
    <xf numFmtId="0" fontId="4" fillId="3" borderId="9" applyNumberFormat="0" applyFont="0" applyAlignment="0" applyProtection="0"/>
    <xf numFmtId="0" fontId="15" fillId="3" borderId="9" applyNumberFormat="0" applyFont="0" applyAlignment="0" applyProtection="0"/>
    <xf numFmtId="0" fontId="51" fillId="3" borderId="9" applyNumberFormat="0" applyFont="0" applyAlignment="0" applyProtection="0"/>
    <xf numFmtId="0" fontId="15" fillId="3" borderId="9" applyNumberFormat="0" applyFont="0" applyAlignment="0" applyProtection="0"/>
    <xf numFmtId="0" fontId="3" fillId="3" borderId="9" applyNumberFormat="0" applyFont="0" applyAlignment="0" applyProtection="0"/>
    <xf numFmtId="0" fontId="51" fillId="3" borderId="9" applyNumberFormat="0" applyFont="0" applyAlignment="0" applyProtection="0"/>
    <xf numFmtId="0" fontId="3" fillId="3" borderId="9" applyNumberFormat="0" applyFont="0" applyAlignment="0" applyProtection="0"/>
    <xf numFmtId="0" fontId="51" fillId="3" borderId="9" applyNumberFormat="0" applyFont="0" applyAlignment="0" applyProtection="0"/>
    <xf numFmtId="0" fontId="51" fillId="3" borderId="9" applyNumberFormat="0" applyFont="0" applyAlignment="0" applyProtection="0"/>
    <xf numFmtId="0" fontId="51" fillId="3" borderId="9" applyNumberFormat="0" applyFont="0" applyAlignment="0" applyProtection="0"/>
    <xf numFmtId="0" fontId="51" fillId="3" borderId="9" applyNumberFormat="0" applyFont="0" applyAlignment="0" applyProtection="0"/>
    <xf numFmtId="3" fontId="22" fillId="0" borderId="0" applyFill="0" applyBorder="0" applyAlignment="0" applyProtection="0"/>
    <xf numFmtId="0" fontId="75" fillId="0" borderId="0" applyNumberFormat="0" applyFill="0" applyBorder="0" applyAlignment="0" applyProtection="0"/>
    <xf numFmtId="0" fontId="15" fillId="0" borderId="0" applyFont="0" applyFill="0" applyBorder="0" applyAlignment="0" applyProtection="0"/>
    <xf numFmtId="0" fontId="57" fillId="0" borderId="0"/>
    <xf numFmtId="0" fontId="93" fillId="26" borderId="11" applyNumberFormat="0" applyAlignment="0" applyProtection="0"/>
    <xf numFmtId="0" fontId="11" fillId="4" borderId="11" applyNumberFormat="0" applyAlignment="0" applyProtection="0"/>
    <xf numFmtId="0" fontId="11" fillId="4" borderId="11" applyNumberFormat="0" applyAlignment="0" applyProtection="0"/>
    <xf numFmtId="0" fontId="93" fillId="26" borderId="11" applyNumberFormat="0" applyAlignment="0" applyProtection="0"/>
    <xf numFmtId="0" fontId="11" fillId="4" borderId="11" applyNumberFormat="0" applyAlignment="0" applyProtection="0"/>
    <xf numFmtId="0" fontId="94" fillId="30" borderId="0"/>
    <xf numFmtId="184" fontId="22" fillId="0" borderId="0" applyFill="0" applyBorder="0" applyAlignment="0" applyProtection="0"/>
    <xf numFmtId="214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22" fillId="0" borderId="0" applyFill="0" applyBorder="0" applyAlignment="0" applyProtection="0"/>
    <xf numFmtId="10" fontId="22" fillId="0" borderId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10" fontId="1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1" fillId="0" borderId="0" applyFont="0" applyFill="0" applyBorder="0" applyAlignment="0" applyProtection="0"/>
    <xf numFmtId="9" fontId="22" fillId="0" borderId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185" fontId="15" fillId="0" borderId="0" applyFill="0" applyBorder="0" applyAlignment="0"/>
    <xf numFmtId="181" fontId="15" fillId="0" borderId="0" applyFill="0" applyBorder="0" applyAlignment="0"/>
    <xf numFmtId="185" fontId="15" fillId="0" borderId="0" applyFill="0" applyBorder="0" applyAlignment="0"/>
    <xf numFmtId="186" fontId="15" fillId="0" borderId="0" applyFill="0" applyBorder="0" applyAlignment="0"/>
    <xf numFmtId="181" fontId="15" fillId="0" borderId="0" applyFill="0" applyBorder="0" applyAlignment="0"/>
    <xf numFmtId="0" fontId="77" fillId="0" borderId="0"/>
    <xf numFmtId="0" fontId="22" fillId="0" borderId="0" applyNumberFormat="0" applyFill="0" applyBorder="0" applyAlignment="0" applyProtection="0"/>
    <xf numFmtId="0" fontId="95" fillId="0" borderId="28">
      <alignment horizontal="center"/>
    </xf>
    <xf numFmtId="0" fontId="95" fillId="0" borderId="28">
      <alignment horizontal="center"/>
    </xf>
    <xf numFmtId="0" fontId="74" fillId="0" borderId="0"/>
    <xf numFmtId="0" fontId="75" fillId="0" borderId="0"/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7" fontId="31" fillId="0" borderId="30">
      <alignment horizontal="right" vertical="center"/>
    </xf>
    <xf numFmtId="218" fontId="31" fillId="0" borderId="2">
      <alignment horizontal="right" vertical="center"/>
    </xf>
    <xf numFmtId="217" fontId="31" fillId="0" borderId="30">
      <alignment horizontal="right" vertical="center"/>
    </xf>
    <xf numFmtId="217" fontId="31" fillId="0" borderId="30">
      <alignment horizontal="right" vertical="center"/>
    </xf>
    <xf numFmtId="217" fontId="31" fillId="0" borderId="30">
      <alignment horizontal="right" vertical="center"/>
    </xf>
    <xf numFmtId="217" fontId="31" fillId="0" borderId="30">
      <alignment horizontal="right" vertical="center"/>
    </xf>
    <xf numFmtId="215" fontId="4" fillId="0" borderId="2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6" fontId="4" fillId="0" borderId="30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215" fontId="4" fillId="0" borderId="2">
      <alignment horizontal="right" vertical="center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0" fontId="96" fillId="0" borderId="0">
      <alignment horizontal="center" vertical="center" wrapText="1"/>
    </xf>
    <xf numFmtId="49" fontId="30" fillId="0" borderId="0" applyFont="0" applyFill="0" applyBorder="0" applyProtection="0">
      <alignment horizontal="center" vertical="center" wrapText="1" shrinkToFit="1"/>
    </xf>
    <xf numFmtId="49" fontId="58" fillId="0" borderId="0" applyFill="0" applyBorder="0" applyAlignment="0"/>
    <xf numFmtId="219" fontId="15" fillId="0" borderId="0" applyFill="0" applyBorder="0" applyAlignment="0"/>
    <xf numFmtId="220" fontId="15" fillId="0" borderId="0" applyFill="0" applyBorder="0" applyAlignment="0"/>
    <xf numFmtId="49" fontId="30" fillId="0" borderId="0" applyFont="0" applyFill="0" applyBorder="0" applyProtection="0">
      <alignment horizontal="center" vertical="center" wrapText="1" shrinkToFit="1"/>
    </xf>
    <xf numFmtId="221" fontId="4" fillId="0" borderId="2">
      <alignment horizontal="center"/>
    </xf>
    <xf numFmtId="221" fontId="4" fillId="0" borderId="2">
      <alignment horizontal="center"/>
    </xf>
    <xf numFmtId="222" fontId="4" fillId="0" borderId="30">
      <alignment horizontal="center"/>
    </xf>
    <xf numFmtId="189" fontId="97" fillId="0" borderId="0">
      <alignment horizontal="centerContinuous"/>
      <protection locked="0"/>
    </xf>
    <xf numFmtId="0" fontId="98" fillId="0" borderId="31"/>
    <xf numFmtId="0" fontId="75" fillId="0" borderId="0" applyNumberFormat="0" applyFill="0" applyBorder="0" applyAlignment="0" applyProtection="0"/>
    <xf numFmtId="3" fontId="99" fillId="0" borderId="7" applyNumberFormat="0" applyBorder="0" applyAlignment="0"/>
    <xf numFmtId="0" fontId="10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3" fontId="28" fillId="0" borderId="6" applyNumberFormat="0" applyAlignment="0">
      <alignment horizontal="center" vertical="center"/>
    </xf>
    <xf numFmtId="3" fontId="102" fillId="0" borderId="5" applyNumberFormat="0" applyAlignment="0">
      <alignment horizontal="left" wrapText="1"/>
    </xf>
    <xf numFmtId="3" fontId="28" fillId="0" borderId="6" applyNumberFormat="0" applyAlignment="0">
      <alignment horizontal="center" vertical="center"/>
    </xf>
    <xf numFmtId="0" fontId="15" fillId="0" borderId="15" applyNumberFormat="0" applyFont="0" applyFill="0" applyAlignment="0" applyProtection="0"/>
    <xf numFmtId="0" fontId="103" fillId="0" borderId="32" applyNumberFormat="0" applyFill="0" applyAlignment="0" applyProtection="0"/>
    <xf numFmtId="0" fontId="103" fillId="0" borderId="32" applyNumberFormat="0" applyFill="0" applyAlignment="0" applyProtection="0"/>
    <xf numFmtId="0" fontId="15" fillId="0" borderId="15" applyNumberFormat="0" applyFont="0" applyFill="0" applyAlignment="0" applyProtection="0"/>
    <xf numFmtId="0" fontId="15" fillId="0" borderId="15" applyNumberFormat="0" applyFont="0" applyFill="0" applyAlignment="0" applyProtection="0"/>
    <xf numFmtId="223" fontId="4" fillId="0" borderId="0"/>
    <xf numFmtId="223" fontId="4" fillId="0" borderId="0"/>
    <xf numFmtId="220" fontId="4" fillId="0" borderId="0"/>
    <xf numFmtId="224" fontId="4" fillId="0" borderId="1"/>
    <xf numFmtId="224" fontId="4" fillId="0" borderId="1"/>
    <xf numFmtId="225" fontId="4" fillId="0" borderId="18"/>
    <xf numFmtId="0" fontId="80" fillId="0" borderId="0"/>
    <xf numFmtId="0" fontId="80" fillId="0" borderId="0"/>
    <xf numFmtId="0" fontId="80" fillId="0" borderId="0"/>
    <xf numFmtId="0" fontId="80" fillId="0" borderId="0"/>
    <xf numFmtId="180" fontId="104" fillId="31" borderId="33">
      <alignment vertical="top"/>
    </xf>
    <xf numFmtId="0" fontId="30" fillId="32" borderId="18">
      <alignment horizontal="left" vertical="center"/>
    </xf>
    <xf numFmtId="226" fontId="105" fillId="29" borderId="33"/>
    <xf numFmtId="180" fontId="66" fillId="0" borderId="33">
      <alignment horizontal="left" vertical="top"/>
    </xf>
    <xf numFmtId="0" fontId="106" fillId="30" borderId="0">
      <alignment horizontal="left" vertical="center"/>
    </xf>
    <xf numFmtId="5" fontId="107" fillId="0" borderId="6">
      <alignment horizontal="left" vertical="top"/>
    </xf>
    <xf numFmtId="5" fontId="107" fillId="0" borderId="6">
      <alignment horizontal="left" vertical="top"/>
    </xf>
    <xf numFmtId="180" fontId="107" fillId="0" borderId="34">
      <alignment horizontal="left" vertical="top"/>
    </xf>
    <xf numFmtId="180" fontId="107" fillId="0" borderId="34">
      <alignment horizontal="left" vertical="top"/>
    </xf>
    <xf numFmtId="0" fontId="108" fillId="0" borderId="34">
      <alignment horizontal="left" vertical="center"/>
    </xf>
    <xf numFmtId="227" fontId="22" fillId="0" borderId="0" applyFill="0" applyBorder="0" applyAlignment="0" applyProtection="0"/>
    <xf numFmtId="228" fontId="22" fillId="0" borderId="0" applyFill="0" applyBorder="0" applyAlignment="0" applyProtection="0"/>
    <xf numFmtId="0" fontId="10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229" fontId="22" fillId="0" borderId="0" applyFill="0" applyBorder="0" applyAlignment="0" applyProtection="0"/>
    <xf numFmtId="230" fontId="22" fillId="0" borderId="0" applyFill="0" applyBorder="0" applyAlignment="0" applyProtection="0"/>
    <xf numFmtId="0" fontId="111" fillId="0" borderId="0"/>
    <xf numFmtId="0" fontId="112" fillId="0" borderId="0" applyFont="0" applyFill="0" applyBorder="0" applyAlignment="0" applyProtection="0"/>
    <xf numFmtId="0" fontId="112" fillId="0" borderId="0" applyFont="0" applyFill="0" applyBorder="0" applyAlignment="0" applyProtection="0"/>
    <xf numFmtId="0" fontId="3" fillId="0" borderId="0">
      <alignment vertical="center"/>
    </xf>
    <xf numFmtId="40" fontId="113" fillId="0" borderId="0" applyFont="0" applyFill="0" applyBorder="0" applyAlignment="0" applyProtection="0"/>
    <xf numFmtId="38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0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0" fontId="1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231" fontId="116" fillId="0" borderId="0" applyFont="0" applyFill="0" applyBorder="0" applyAlignment="0" applyProtection="0"/>
    <xf numFmtId="232" fontId="116" fillId="0" borderId="0" applyFont="0" applyFill="0" applyBorder="0" applyAlignment="0" applyProtection="0"/>
    <xf numFmtId="0" fontId="117" fillId="0" borderId="0"/>
    <xf numFmtId="0" fontId="77" fillId="0" borderId="0"/>
    <xf numFmtId="164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8" fontId="22" fillId="0" borderId="0" applyFill="0" applyBorder="0" applyAlignment="0" applyProtection="0"/>
    <xf numFmtId="177" fontId="22" fillId="0" borderId="0" applyFill="0" applyBorder="0" applyAlignment="0" applyProtection="0"/>
    <xf numFmtId="0" fontId="118" fillId="0" borderId="0"/>
    <xf numFmtId="233" fontId="26" fillId="0" borderId="0" applyFont="0" applyFill="0" applyBorder="0" applyAlignment="0" applyProtection="0"/>
    <xf numFmtId="6" fontId="27" fillId="0" borderId="0" applyFont="0" applyFill="0" applyBorder="0" applyAlignment="0" applyProtection="0"/>
    <xf numFmtId="234" fontId="26" fillId="0" borderId="0" applyFont="0" applyFill="0" applyBorder="0" applyAlignment="0" applyProtection="0"/>
    <xf numFmtId="230" fontId="22" fillId="0" borderId="0" applyFill="0" applyBorder="0" applyAlignment="0" applyProtection="0"/>
    <xf numFmtId="229" fontId="22" fillId="0" borderId="0" applyFill="0" applyBorder="0" applyAlignment="0" applyProtection="0"/>
    <xf numFmtId="0" fontId="119" fillId="0" borderId="0"/>
    <xf numFmtId="0" fontId="2" fillId="0" borderId="0"/>
    <xf numFmtId="0" fontId="119" fillId="0" borderId="0"/>
    <xf numFmtId="0" fontId="119" fillId="0" borderId="0"/>
    <xf numFmtId="0" fontId="2" fillId="0" borderId="0"/>
    <xf numFmtId="0" fontId="120" fillId="0" borderId="0"/>
    <xf numFmtId="0" fontId="11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28" fillId="0" borderId="38" applyFont="0" applyAlignment="0">
      <alignment horizontal="left"/>
    </xf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Alignment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0" fontId="31" fillId="0" borderId="38" applyNumberFormat="0" applyFill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0" fontId="61" fillId="3" borderId="35" applyNumberFormat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39">
      <alignment horizontal="left" vertical="center"/>
    </xf>
    <xf numFmtId="189" fontId="1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3" fontId="72" fillId="0" borderId="40" applyNumberFormat="0" applyAlignment="0">
      <alignment horizontal="center" vertical="center"/>
    </xf>
    <xf numFmtId="3" fontId="73" fillId="0" borderId="40" applyNumberFormat="0" applyAlignment="0">
      <alignment horizontal="center" vertical="center"/>
    </xf>
    <xf numFmtId="3" fontId="66" fillId="0" borderId="40" applyNumberFormat="0" applyAlignment="0">
      <alignment horizontal="center" vertical="center"/>
    </xf>
    <xf numFmtId="189" fontId="76" fillId="0" borderId="37"/>
    <xf numFmtId="211" fontId="80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30" borderId="0"/>
    <xf numFmtId="9" fontId="15" fillId="0" borderId="0" applyFont="0" applyFill="0" applyBorder="0" applyAlignment="0" applyProtection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1" fillId="0" borderId="35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30" fillId="0" borderId="35" applyFont="0" applyFill="0" applyAlignment="0"/>
    <xf numFmtId="0" fontId="6" fillId="0" borderId="0" applyNumberFormat="0" applyFill="0" applyBorder="0" applyAlignment="0" applyProtection="0"/>
    <xf numFmtId="3" fontId="28" fillId="0" borderId="40" applyNumberFormat="0" applyAlignment="0">
      <alignment horizontal="center" vertical="center"/>
    </xf>
    <xf numFmtId="3" fontId="102" fillId="0" borderId="38" applyNumberFormat="0" applyAlignment="0">
      <alignment horizontal="left" wrapText="1"/>
    </xf>
    <xf numFmtId="5" fontId="107" fillId="0" borderId="40">
      <alignment horizontal="left" vertical="top"/>
    </xf>
    <xf numFmtId="5" fontId="107" fillId="0" borderId="40">
      <alignment horizontal="left"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8" fontId="31" fillId="0" borderId="36">
      <alignment horizontal="right" vertical="center"/>
    </xf>
    <xf numFmtId="215" fontId="4" fillId="0" borderId="36">
      <alignment horizontal="right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15" fontId="4" fillId="0" borderId="36">
      <alignment horizontal="right" vertical="center"/>
    </xf>
    <xf numFmtId="221" fontId="4" fillId="0" borderId="36">
      <alignment horizontal="center"/>
    </xf>
    <xf numFmtId="221" fontId="4" fillId="0" borderId="36">
      <alignment horizontal="center"/>
    </xf>
    <xf numFmtId="3" fontId="28" fillId="0" borderId="40" applyNumberFormat="0" applyAlignment="0">
      <alignment horizontal="center" vertical="center"/>
    </xf>
    <xf numFmtId="224" fontId="4" fillId="0" borderId="35"/>
    <xf numFmtId="224" fontId="4" fillId="0" borderId="35"/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  <xf numFmtId="3" fontId="28" fillId="0" borderId="40" applyNumberFormat="0" applyAlignment="0">
      <alignment horizontal="center" vertical="center"/>
    </xf>
  </cellStyleXfs>
  <cellXfs count="392">
    <xf numFmtId="0" fontId="0" fillId="0" borderId="0" xfId="0"/>
    <xf numFmtId="0" fontId="57" fillId="2" borderId="0" xfId="1467" applyFont="1" applyFill="1" applyAlignment="1">
      <alignment vertical="center"/>
    </xf>
    <xf numFmtId="0" fontId="57" fillId="2" borderId="0" xfId="0" applyFont="1" applyFill="1"/>
    <xf numFmtId="0" fontId="57" fillId="2" borderId="0" xfId="1467" applyFont="1" applyFill="1" applyAlignment="1">
      <alignment horizontal="justify" vertical="center"/>
    </xf>
    <xf numFmtId="0" fontId="123" fillId="2" borderId="0" xfId="1467" applyFont="1" applyFill="1" applyAlignment="1">
      <alignment vertical="center" wrapText="1"/>
    </xf>
    <xf numFmtId="0" fontId="57" fillId="2" borderId="0" xfId="1467" applyFont="1" applyFill="1" applyAlignment="1">
      <alignment vertical="center" wrapText="1"/>
    </xf>
    <xf numFmtId="0" fontId="126" fillId="2" borderId="0" xfId="1467" applyFont="1" applyFill="1" applyAlignment="1">
      <alignment vertical="center" wrapText="1"/>
    </xf>
    <xf numFmtId="0" fontId="127" fillId="2" borderId="0" xfId="1467" applyFont="1" applyFill="1" applyAlignment="1">
      <alignment vertical="center" wrapText="1"/>
    </xf>
    <xf numFmtId="0" fontId="121" fillId="2" borderId="4" xfId="1467" applyFont="1" applyFill="1" applyBorder="1" applyAlignment="1">
      <alignment horizontal="center" vertical="center" wrapText="1"/>
    </xf>
    <xf numFmtId="0" fontId="121" fillId="2" borderId="0" xfId="1467" applyFont="1" applyFill="1" applyAlignment="1">
      <alignment horizontal="center" vertical="center" wrapText="1"/>
    </xf>
    <xf numFmtId="0" fontId="121" fillId="2" borderId="5" xfId="1467" applyFont="1" applyFill="1" applyBorder="1" applyAlignment="1">
      <alignment horizontal="center" vertical="center" wrapText="1"/>
    </xf>
    <xf numFmtId="0" fontId="126" fillId="2" borderId="5" xfId="1467" applyFont="1" applyFill="1" applyBorder="1" applyAlignment="1">
      <alignment vertical="center"/>
    </xf>
    <xf numFmtId="0" fontId="126" fillId="2" borderId="0" xfId="1467" applyFont="1" applyFill="1" applyAlignment="1">
      <alignment vertical="center"/>
    </xf>
    <xf numFmtId="0" fontId="127" fillId="2" borderId="0" xfId="1467" applyFont="1" applyFill="1" applyAlignment="1">
      <alignment vertical="center"/>
    </xf>
    <xf numFmtId="3" fontId="123" fillId="2" borderId="5" xfId="1467" applyNumberFormat="1" applyFont="1" applyFill="1" applyBorder="1" applyAlignment="1">
      <alignment horizontal="right" vertical="center"/>
    </xf>
    <xf numFmtId="3" fontId="123" fillId="2" borderId="5" xfId="1627" applyNumberFormat="1" applyFont="1" applyFill="1" applyBorder="1" applyAlignment="1">
      <alignment horizontal="right" vertical="center"/>
    </xf>
    <xf numFmtId="2" fontId="127" fillId="2" borderId="0" xfId="1467" applyNumberFormat="1" applyFont="1" applyFill="1" applyAlignment="1">
      <alignment vertical="center"/>
    </xf>
    <xf numFmtId="3" fontId="127" fillId="2" borderId="0" xfId="1467" applyNumberFormat="1" applyFont="1" applyFill="1" applyAlignment="1">
      <alignment vertical="center"/>
    </xf>
    <xf numFmtId="0" fontId="121" fillId="2" borderId="5" xfId="1467" applyFont="1" applyFill="1" applyBorder="1" applyAlignment="1">
      <alignment vertical="center"/>
    </xf>
    <xf numFmtId="0" fontId="121" fillId="2" borderId="0" xfId="1467" applyFont="1" applyFill="1" applyAlignment="1">
      <alignment vertical="center"/>
    </xf>
    <xf numFmtId="0" fontId="124" fillId="2" borderId="0" xfId="1467" applyFont="1" applyFill="1" applyAlignment="1">
      <alignment vertical="center"/>
    </xf>
    <xf numFmtId="0" fontId="123" fillId="2" borderId="5" xfId="1467" applyFont="1" applyFill="1" applyBorder="1" applyAlignment="1">
      <alignment vertical="center"/>
    </xf>
    <xf numFmtId="0" fontId="123" fillId="2" borderId="0" xfId="1467" applyFont="1" applyFill="1" applyAlignment="1">
      <alignment vertical="center"/>
    </xf>
    <xf numFmtId="2" fontId="57" fillId="2" borderId="0" xfId="1467" applyNumberFormat="1" applyFont="1" applyFill="1" applyAlignment="1">
      <alignment vertical="center"/>
    </xf>
    <xf numFmtId="2" fontId="124" fillId="2" borderId="0" xfId="1467" applyNumberFormat="1" applyFont="1" applyFill="1" applyAlignment="1">
      <alignment vertical="center"/>
    </xf>
    <xf numFmtId="3" fontId="122" fillId="2" borderId="5" xfId="1467" applyNumberFormat="1" applyFont="1" applyFill="1" applyBorder="1" applyAlignment="1">
      <alignment horizontal="right" vertical="center"/>
    </xf>
    <xf numFmtId="3" fontId="122" fillId="2" borderId="5" xfId="1627" applyNumberFormat="1" applyFont="1" applyFill="1" applyBorder="1" applyAlignment="1">
      <alignment horizontal="right" vertical="center"/>
    </xf>
    <xf numFmtId="3" fontId="126" fillId="2" borderId="5" xfId="1627" applyNumberFormat="1" applyFont="1" applyFill="1" applyBorder="1" applyAlignment="1">
      <alignment horizontal="right" vertical="center"/>
    </xf>
    <xf numFmtId="0" fontId="122" fillId="2" borderId="0" xfId="1467" applyFont="1" applyFill="1" applyAlignment="1">
      <alignment vertical="center"/>
    </xf>
    <xf numFmtId="0" fontId="125" fillId="2" borderId="0" xfId="1467" applyFont="1" applyFill="1" applyAlignment="1">
      <alignment vertical="center"/>
    </xf>
    <xf numFmtId="3" fontId="123" fillId="2" borderId="5" xfId="0" applyNumberFormat="1" applyFont="1" applyFill="1" applyBorder="1" applyAlignment="1">
      <alignment vertical="center"/>
    </xf>
    <xf numFmtId="4" fontId="123" fillId="2" borderId="5" xfId="1628" applyNumberFormat="1" applyFont="1" applyFill="1" applyBorder="1" applyAlignment="1">
      <alignment horizontal="right" vertical="center"/>
    </xf>
    <xf numFmtId="170" fontId="123" fillId="2" borderId="5" xfId="1" applyNumberFormat="1" applyFont="1" applyFill="1" applyBorder="1" applyAlignment="1">
      <alignment vertical="center"/>
    </xf>
    <xf numFmtId="43" fontId="123" fillId="2" borderId="5" xfId="1" applyFont="1" applyFill="1" applyBorder="1" applyAlignment="1">
      <alignment vertical="center"/>
    </xf>
    <xf numFmtId="3" fontId="57" fillId="2" borderId="0" xfId="1628" applyNumberFormat="1" applyFont="1" applyFill="1" applyAlignment="1">
      <alignment vertical="center"/>
    </xf>
    <xf numFmtId="191" fontId="57" fillId="2" borderId="0" xfId="1628" applyNumberFormat="1" applyFont="1" applyFill="1" applyAlignment="1">
      <alignment vertical="center"/>
    </xf>
    <xf numFmtId="3" fontId="57" fillId="2" borderId="0" xfId="1632" applyNumberFormat="1" applyFont="1" applyFill="1" applyAlignment="1">
      <alignment vertical="center"/>
    </xf>
    <xf numFmtId="191" fontId="57" fillId="2" borderId="0" xfId="1632" applyNumberFormat="1" applyFont="1" applyFill="1" applyAlignment="1">
      <alignment vertical="center"/>
    </xf>
    <xf numFmtId="0" fontId="124" fillId="2" borderId="0" xfId="1467" applyFont="1" applyFill="1" applyAlignment="1">
      <alignment horizontal="justify" vertical="center"/>
    </xf>
    <xf numFmtId="3" fontId="123" fillId="0" borderId="5" xfId="1467" applyNumberFormat="1" applyFont="1" applyFill="1" applyBorder="1" applyAlignment="1">
      <alignment horizontal="right" vertical="center"/>
    </xf>
    <xf numFmtId="3" fontId="121" fillId="0" borderId="5" xfId="1467" applyNumberFormat="1" applyFont="1" applyFill="1" applyBorder="1" applyAlignment="1">
      <alignment horizontal="right" vertical="center"/>
    </xf>
    <xf numFmtId="0" fontId="126" fillId="0" borderId="0" xfId="1467" applyFont="1" applyFill="1" applyAlignment="1">
      <alignment vertical="center"/>
    </xf>
    <xf numFmtId="0" fontId="127" fillId="0" borderId="0" xfId="1467" applyFont="1" applyFill="1" applyAlignment="1">
      <alignment vertical="center"/>
    </xf>
    <xf numFmtId="3" fontId="123" fillId="0" borderId="5" xfId="1627" applyNumberFormat="1" applyFont="1" applyFill="1" applyBorder="1" applyAlignment="1">
      <alignment horizontal="right" vertical="center"/>
    </xf>
    <xf numFmtId="0" fontId="122" fillId="0" borderId="0" xfId="1467" applyFont="1" applyFill="1" applyAlignment="1">
      <alignment vertical="center"/>
    </xf>
    <xf numFmtId="0" fontId="125" fillId="0" borderId="0" xfId="1467" applyFont="1" applyFill="1" applyAlignment="1">
      <alignment vertical="center"/>
    </xf>
    <xf numFmtId="3" fontId="122" fillId="0" borderId="5" xfId="1627" applyNumberFormat="1" applyFont="1" applyFill="1" applyBorder="1" applyAlignment="1">
      <alignment horizontal="right" vertical="center"/>
    </xf>
    <xf numFmtId="3" fontId="122" fillId="0" borderId="38" xfId="1627" applyNumberFormat="1" applyFont="1" applyFill="1" applyBorder="1" applyAlignment="1">
      <alignment horizontal="right" vertical="center"/>
    </xf>
    <xf numFmtId="170" fontId="123" fillId="0" borderId="5" xfId="1" applyNumberFormat="1" applyFont="1" applyFill="1" applyBorder="1" applyAlignment="1">
      <alignment vertical="center"/>
    </xf>
    <xf numFmtId="0" fontId="121" fillId="0" borderId="0" xfId="1467" applyFont="1" applyFill="1" applyAlignment="1">
      <alignment vertical="center"/>
    </xf>
    <xf numFmtId="0" fontId="124" fillId="0" borderId="0" xfId="1467" applyFont="1" applyFill="1" applyAlignment="1">
      <alignment vertical="center"/>
    </xf>
    <xf numFmtId="240" fontId="123" fillId="0" borderId="5" xfId="1" applyNumberFormat="1" applyFont="1" applyFill="1" applyBorder="1" applyAlignment="1">
      <alignment vertical="center"/>
    </xf>
    <xf numFmtId="191" fontId="123" fillId="0" borderId="5" xfId="1467" applyNumberFormat="1" applyFont="1" applyFill="1" applyBorder="1" applyAlignment="1">
      <alignment vertical="center"/>
    </xf>
    <xf numFmtId="3" fontId="121" fillId="0" borderId="5" xfId="1628" applyNumberFormat="1" applyFont="1" applyFill="1" applyBorder="1" applyAlignment="1">
      <alignment horizontal="right" vertical="center"/>
    </xf>
    <xf numFmtId="3" fontId="121" fillId="0" borderId="5" xfId="1467" applyNumberFormat="1" applyFont="1" applyFill="1" applyBorder="1" applyAlignment="1">
      <alignment vertical="center"/>
    </xf>
    <xf numFmtId="0" fontId="123" fillId="0" borderId="0" xfId="1467" applyFont="1" applyFill="1" applyAlignment="1">
      <alignment vertical="center"/>
    </xf>
    <xf numFmtId="3" fontId="122" fillId="0" borderId="5" xfId="1467" applyNumberFormat="1" applyFont="1" applyFill="1" applyBorder="1" applyAlignment="1">
      <alignment vertical="center"/>
    </xf>
    <xf numFmtId="3" fontId="121" fillId="0" borderId="38" xfId="1628" applyNumberFormat="1" applyFont="1" applyFill="1" applyBorder="1" applyAlignment="1">
      <alignment horizontal="right" vertical="center"/>
    </xf>
    <xf numFmtId="3" fontId="121" fillId="0" borderId="38" xfId="1627" applyNumberFormat="1" applyFont="1" applyFill="1" applyBorder="1" applyAlignment="1">
      <alignment horizontal="right" vertical="center"/>
    </xf>
    <xf numFmtId="3" fontId="122" fillId="0" borderId="38" xfId="1628" applyNumberFormat="1" applyFont="1" applyFill="1" applyBorder="1" applyAlignment="1">
      <alignment horizontal="right" vertical="center"/>
    </xf>
    <xf numFmtId="3" fontId="121" fillId="0" borderId="38" xfId="1467" applyNumberFormat="1" applyFont="1" applyFill="1" applyBorder="1" applyAlignment="1">
      <alignment vertical="center"/>
    </xf>
    <xf numFmtId="3" fontId="122" fillId="0" borderId="38" xfId="1467" applyNumberFormat="1" applyFont="1" applyFill="1" applyBorder="1" applyAlignment="1">
      <alignment vertical="center"/>
    </xf>
    <xf numFmtId="0" fontId="121" fillId="0" borderId="5" xfId="1467" applyFont="1" applyFill="1" applyBorder="1" applyAlignment="1">
      <alignment vertical="center"/>
    </xf>
    <xf numFmtId="0" fontId="121" fillId="0" borderId="38" xfId="1467" applyFont="1" applyFill="1" applyBorder="1" applyAlignment="1">
      <alignment vertical="center"/>
    </xf>
    <xf numFmtId="3" fontId="124" fillId="2" borderId="0" xfId="1467" applyNumberFormat="1" applyFont="1" applyFill="1" applyAlignment="1">
      <alignment vertical="center"/>
    </xf>
    <xf numFmtId="43" fontId="57" fillId="2" borderId="0" xfId="1467" applyNumberFormat="1" applyFont="1" applyFill="1" applyAlignment="1">
      <alignment vertical="center"/>
    </xf>
    <xf numFmtId="170" fontId="124" fillId="2" borderId="5" xfId="1" applyNumberFormat="1" applyFont="1" applyFill="1" applyBorder="1" applyAlignment="1" applyProtection="1">
      <alignment horizontal="right" vertical="center"/>
    </xf>
    <xf numFmtId="0" fontId="124" fillId="2" borderId="0" xfId="1467" applyFont="1" applyFill="1" applyAlignment="1">
      <alignment horizontal="center" vertical="center" wrapText="1"/>
    </xf>
    <xf numFmtId="3" fontId="122" fillId="2" borderId="38" xfId="1467" applyNumberFormat="1" applyFont="1" applyFill="1" applyBorder="1" applyAlignment="1">
      <alignment horizontal="right" vertical="center"/>
    </xf>
    <xf numFmtId="3" fontId="126" fillId="2" borderId="38" xfId="1627" applyNumberFormat="1" applyFont="1" applyFill="1" applyBorder="1" applyAlignment="1">
      <alignment horizontal="right" vertical="center"/>
    </xf>
    <xf numFmtId="0" fontId="57" fillId="0" borderId="0" xfId="1467" applyFont="1" applyFill="1" applyAlignment="1">
      <alignment vertical="center"/>
    </xf>
    <xf numFmtId="43" fontId="124" fillId="0" borderId="0" xfId="1467" applyNumberFormat="1" applyFont="1" applyFill="1" applyAlignment="1">
      <alignment vertical="center"/>
    </xf>
    <xf numFmtId="3" fontId="124" fillId="0" borderId="0" xfId="0" applyNumberFormat="1" applyFont="1" applyFill="1"/>
    <xf numFmtId="237" fontId="121" fillId="0" borderId="5" xfId="0" applyNumberFormat="1" applyFont="1" applyFill="1" applyBorder="1" applyAlignment="1">
      <alignment vertical="center"/>
    </xf>
    <xf numFmtId="43" fontId="123" fillId="0" borderId="5" xfId="1" applyFont="1" applyFill="1" applyBorder="1" applyAlignment="1">
      <alignment vertical="center"/>
    </xf>
    <xf numFmtId="43" fontId="122" fillId="0" borderId="38" xfId="1" applyFont="1" applyFill="1" applyBorder="1" applyAlignment="1">
      <alignment vertical="center"/>
    </xf>
    <xf numFmtId="241" fontId="123" fillId="0" borderId="5" xfId="1" applyNumberFormat="1" applyFont="1" applyFill="1" applyBorder="1" applyAlignment="1">
      <alignment vertical="center"/>
    </xf>
    <xf numFmtId="0" fontId="123" fillId="0" borderId="5" xfId="1467" applyFont="1" applyFill="1" applyBorder="1" applyAlignment="1">
      <alignment vertical="center"/>
    </xf>
    <xf numFmtId="0" fontId="121" fillId="0" borderId="5" xfId="1467" applyFont="1" applyFill="1" applyBorder="1" applyAlignment="1">
      <alignment horizontal="right" vertical="center"/>
    </xf>
    <xf numFmtId="4" fontId="121" fillId="0" borderId="5" xfId="1467" applyNumberFormat="1" applyFont="1" applyFill="1" applyBorder="1" applyAlignment="1">
      <alignment horizontal="right" vertical="center"/>
    </xf>
    <xf numFmtId="2" fontId="121" fillId="0" borderId="5" xfId="1634" quotePrefix="1" applyNumberFormat="1" applyFont="1" applyFill="1" applyBorder="1" applyAlignment="1">
      <alignment horizontal="right" vertical="center"/>
    </xf>
    <xf numFmtId="1" fontId="121" fillId="0" borderId="5" xfId="1467" applyNumberFormat="1" applyFont="1" applyFill="1" applyBorder="1" applyAlignment="1">
      <alignment vertical="center"/>
    </xf>
    <xf numFmtId="3" fontId="122" fillId="0" borderId="5" xfId="1628" applyNumberFormat="1" applyFont="1" applyFill="1" applyBorder="1" applyAlignment="1">
      <alignment horizontal="right" vertical="center"/>
    </xf>
    <xf numFmtId="0" fontId="121" fillId="0" borderId="5" xfId="1631" applyFont="1" applyFill="1" applyBorder="1" applyAlignment="1">
      <alignment horizontal="right" vertical="center"/>
    </xf>
    <xf numFmtId="0" fontId="121" fillId="0" borderId="8" xfId="1631" applyFont="1" applyFill="1" applyBorder="1" applyAlignment="1">
      <alignment horizontal="right" vertical="center"/>
    </xf>
    <xf numFmtId="0" fontId="57" fillId="0" borderId="0" xfId="1467" applyFont="1" applyFill="1" applyAlignment="1">
      <alignment horizontal="justify" vertical="center"/>
    </xf>
    <xf numFmtId="191" fontId="57" fillId="0" borderId="0" xfId="1628" applyNumberFormat="1" applyFont="1" applyFill="1" applyAlignment="1">
      <alignment vertical="center"/>
    </xf>
    <xf numFmtId="237" fontId="123" fillId="0" borderId="5" xfId="0" applyNumberFormat="1" applyFont="1" applyFill="1" applyBorder="1" applyAlignment="1">
      <alignment vertical="center"/>
    </xf>
    <xf numFmtId="3" fontId="123" fillId="0" borderId="5" xfId="1467" applyNumberFormat="1" applyFont="1" applyFill="1" applyBorder="1" applyAlignment="1">
      <alignment vertical="center"/>
    </xf>
    <xf numFmtId="0" fontId="123" fillId="0" borderId="38" xfId="1467" applyFont="1" applyFill="1" applyBorder="1" applyAlignment="1">
      <alignment vertical="center"/>
    </xf>
    <xf numFmtId="241" fontId="57" fillId="0" borderId="0" xfId="1467" applyNumberFormat="1" applyFont="1" applyFill="1" applyAlignment="1">
      <alignment vertical="center" wrapText="1"/>
    </xf>
    <xf numFmtId="3" fontId="122" fillId="0" borderId="0" xfId="1467" applyNumberFormat="1" applyFont="1" applyFill="1" applyAlignment="1">
      <alignment vertical="center"/>
    </xf>
    <xf numFmtId="3" fontId="125" fillId="0" borderId="0" xfId="1467" applyNumberFormat="1" applyFont="1" applyFill="1" applyAlignment="1">
      <alignment vertical="center"/>
    </xf>
    <xf numFmtId="4" fontId="123" fillId="0" borderId="5" xfId="1627" applyNumberFormat="1" applyFont="1" applyFill="1" applyBorder="1" applyAlignment="1">
      <alignment horizontal="right" vertical="center"/>
    </xf>
    <xf numFmtId="3" fontId="125" fillId="2" borderId="38" xfId="1627" applyNumberFormat="1" applyFont="1" applyFill="1" applyBorder="1" applyAlignment="1">
      <alignment horizontal="right" vertical="center"/>
    </xf>
    <xf numFmtId="170" fontId="122" fillId="0" borderId="0" xfId="1467" applyNumberFormat="1" applyFont="1" applyFill="1" applyAlignment="1">
      <alignment vertical="center"/>
    </xf>
    <xf numFmtId="0" fontId="126" fillId="0" borderId="41" xfId="1627" applyFont="1" applyFill="1" applyBorder="1" applyAlignment="1">
      <alignment horizontal="center" vertical="center"/>
    </xf>
    <xf numFmtId="0" fontId="126" fillId="0" borderId="42" xfId="1627" applyFont="1" applyFill="1" applyBorder="1" applyAlignment="1">
      <alignment vertical="center" wrapText="1"/>
    </xf>
    <xf numFmtId="0" fontId="126" fillId="0" borderId="42" xfId="1627" applyFont="1" applyFill="1" applyBorder="1" applyAlignment="1">
      <alignment horizontal="center" vertical="center"/>
    </xf>
    <xf numFmtId="3" fontId="121" fillId="0" borderId="42" xfId="1627" applyNumberFormat="1" applyFont="1" applyFill="1" applyBorder="1" applyAlignment="1">
      <alignment horizontal="right" vertical="center"/>
    </xf>
    <xf numFmtId="3" fontId="123" fillId="0" borderId="42" xfId="1448" applyNumberFormat="1" applyFont="1" applyFill="1" applyBorder="1" applyAlignment="1">
      <alignment horizontal="right" vertical="center" wrapText="1"/>
    </xf>
    <xf numFmtId="3" fontId="57" fillId="0" borderId="42" xfId="1448" applyNumberFormat="1" applyFont="1" applyFill="1" applyBorder="1" applyAlignment="1">
      <alignment horizontal="right" vertical="center" wrapText="1"/>
    </xf>
    <xf numFmtId="2" fontId="126" fillId="0" borderId="42" xfId="1467" applyNumberFormat="1" applyFont="1" applyFill="1" applyBorder="1" applyAlignment="1">
      <alignment vertical="center"/>
    </xf>
    <xf numFmtId="2" fontId="127" fillId="0" borderId="42" xfId="1467" applyNumberFormat="1" applyFont="1" applyFill="1" applyBorder="1" applyAlignment="1">
      <alignment vertical="center"/>
    </xf>
    <xf numFmtId="2" fontId="127" fillId="0" borderId="43" xfId="1467" applyNumberFormat="1" applyFont="1" applyFill="1" applyBorder="1" applyAlignment="1">
      <alignment vertical="center"/>
    </xf>
    <xf numFmtId="0" fontId="123" fillId="0" borderId="42" xfId="1627" quotePrefix="1" applyFont="1" applyFill="1" applyBorder="1" applyAlignment="1">
      <alignment vertical="center" wrapText="1"/>
    </xf>
    <xf numFmtId="0" fontId="123" fillId="0" borderId="42" xfId="1627" applyFont="1" applyFill="1" applyBorder="1" applyAlignment="1">
      <alignment horizontal="center" vertical="center"/>
    </xf>
    <xf numFmtId="3" fontId="123" fillId="0" borderId="42" xfId="1627" applyNumberFormat="1" applyFont="1" applyFill="1" applyBorder="1" applyAlignment="1">
      <alignment horizontal="right" vertical="center"/>
    </xf>
    <xf numFmtId="3" fontId="57" fillId="0" borderId="42" xfId="883" applyNumberFormat="1" applyFont="1" applyFill="1" applyBorder="1" applyAlignment="1">
      <alignment horizontal="right" vertical="center" wrapText="1"/>
    </xf>
    <xf numFmtId="2" fontId="122" fillId="0" borderId="42" xfId="1467" applyNumberFormat="1" applyFont="1" applyFill="1" applyBorder="1" applyAlignment="1">
      <alignment vertical="center"/>
    </xf>
    <xf numFmtId="2" fontId="125" fillId="0" borderId="42" xfId="1467" applyNumberFormat="1" applyFont="1" applyFill="1" applyBorder="1" applyAlignment="1">
      <alignment vertical="center"/>
    </xf>
    <xf numFmtId="3" fontId="57" fillId="0" borderId="43" xfId="1467" applyNumberFormat="1" applyFont="1" applyFill="1" applyBorder="1" applyAlignment="1">
      <alignment vertical="center"/>
    </xf>
    <xf numFmtId="0" fontId="122" fillId="0" borderId="41" xfId="1627" applyFont="1" applyFill="1" applyBorder="1" applyAlignment="1">
      <alignment horizontal="center" vertical="center"/>
    </xf>
    <xf numFmtId="0" fontId="122" fillId="0" borderId="42" xfId="1627" applyFont="1" applyFill="1" applyBorder="1" applyAlignment="1">
      <alignment vertical="center" wrapText="1"/>
    </xf>
    <xf numFmtId="0" fontId="122" fillId="0" borderId="42" xfId="1627" applyFont="1" applyFill="1" applyBorder="1" applyAlignment="1">
      <alignment horizontal="center" vertical="center"/>
    </xf>
    <xf numFmtId="3" fontId="122" fillId="0" borderId="42" xfId="1627" applyNumberFormat="1" applyFont="1" applyFill="1" applyBorder="1" applyAlignment="1">
      <alignment horizontal="right" vertical="center"/>
    </xf>
    <xf numFmtId="3" fontId="125" fillId="0" borderId="42" xfId="883" applyNumberFormat="1" applyFont="1" applyFill="1" applyBorder="1" applyAlignment="1">
      <alignment horizontal="right" vertical="center" wrapText="1"/>
    </xf>
    <xf numFmtId="3" fontId="125" fillId="0" borderId="43" xfId="1467" applyNumberFormat="1" applyFont="1" applyFill="1" applyBorder="1" applyAlignment="1">
      <alignment vertical="center"/>
    </xf>
    <xf numFmtId="0" fontId="126" fillId="0" borderId="42" xfId="1627" applyFont="1" applyFill="1" applyBorder="1" applyAlignment="1">
      <alignment horizontal="justify" vertical="center" wrapText="1"/>
    </xf>
    <xf numFmtId="235" fontId="125" fillId="0" borderId="42" xfId="1" applyNumberFormat="1" applyFont="1" applyFill="1" applyBorder="1" applyAlignment="1" applyProtection="1">
      <alignment horizontal="right" vertical="center"/>
    </xf>
    <xf numFmtId="0" fontId="123" fillId="0" borderId="42" xfId="0" quotePrefix="1" applyFont="1" applyFill="1" applyBorder="1" applyAlignment="1">
      <alignment horizontal="left" vertical="center" wrapText="1"/>
    </xf>
    <xf numFmtId="0" fontId="123" fillId="0" borderId="42" xfId="0" applyFont="1" applyFill="1" applyBorder="1" applyAlignment="1">
      <alignment horizontal="center" vertical="center" wrapText="1"/>
    </xf>
    <xf numFmtId="3" fontId="123" fillId="0" borderId="42" xfId="0" applyNumberFormat="1" applyFont="1" applyFill="1" applyBorder="1" applyAlignment="1">
      <alignment horizontal="right" vertical="center" wrapText="1"/>
    </xf>
    <xf numFmtId="170" fontId="57" fillId="0" borderId="42" xfId="1" applyNumberFormat="1" applyFont="1" applyFill="1" applyBorder="1" applyAlignment="1" applyProtection="1">
      <alignment horizontal="right" vertical="center"/>
    </xf>
    <xf numFmtId="4" fontId="123" fillId="0" borderId="42" xfId="0" applyNumberFormat="1" applyFont="1" applyFill="1" applyBorder="1" applyAlignment="1">
      <alignment horizontal="right" vertical="center" wrapText="1"/>
    </xf>
    <xf numFmtId="4" fontId="123" fillId="0" borderId="42" xfId="1627" applyNumberFormat="1" applyFont="1" applyFill="1" applyBorder="1" applyAlignment="1">
      <alignment horizontal="right" vertical="center"/>
    </xf>
    <xf numFmtId="235" fontId="57" fillId="0" borderId="42" xfId="1" applyNumberFormat="1" applyFont="1" applyFill="1" applyBorder="1" applyAlignment="1" applyProtection="1">
      <alignment horizontal="right" vertical="center"/>
    </xf>
    <xf numFmtId="191" fontId="57" fillId="0" borderId="43" xfId="0" quotePrefix="1" applyNumberFormat="1" applyFont="1" applyFill="1" applyBorder="1" applyAlignment="1">
      <alignment horizontal="right" vertical="center"/>
    </xf>
    <xf numFmtId="236" fontId="126" fillId="0" borderId="41" xfId="1627" applyNumberFormat="1" applyFont="1" applyFill="1" applyBorder="1" applyAlignment="1">
      <alignment horizontal="center" vertical="center" wrapText="1"/>
    </xf>
    <xf numFmtId="236" fontId="126" fillId="0" borderId="42" xfId="1627" applyNumberFormat="1" applyFont="1" applyFill="1" applyBorder="1" applyAlignment="1">
      <alignment horizontal="justify" vertical="center" wrapText="1"/>
    </xf>
    <xf numFmtId="236" fontId="126" fillId="0" borderId="42" xfId="1627" applyNumberFormat="1" applyFont="1" applyFill="1" applyBorder="1" applyAlignment="1">
      <alignment horizontal="center" vertical="center"/>
    </xf>
    <xf numFmtId="0" fontId="123" fillId="0" borderId="42" xfId="0" quotePrefix="1" applyFont="1" applyFill="1" applyBorder="1" applyAlignment="1">
      <alignment horizontal="center" vertical="center" wrapText="1"/>
    </xf>
    <xf numFmtId="3" fontId="57" fillId="0" borderId="43" xfId="0" applyNumberFormat="1" applyFont="1" applyFill="1" applyBorder="1" applyAlignment="1">
      <alignment horizontal="right" vertical="center"/>
    </xf>
    <xf numFmtId="0" fontId="121" fillId="0" borderId="41" xfId="1627" applyFont="1" applyFill="1" applyBorder="1" applyAlignment="1">
      <alignment horizontal="center" vertical="center"/>
    </xf>
    <xf numFmtId="0" fontId="121" fillId="0" borderId="42" xfId="1627" applyFont="1" applyFill="1" applyBorder="1" applyAlignment="1">
      <alignment horizontal="justify" vertical="center" wrapText="1"/>
    </xf>
    <xf numFmtId="0" fontId="123" fillId="0" borderId="42" xfId="1467" applyFont="1" applyFill="1" applyBorder="1" applyAlignment="1">
      <alignment horizontal="center" vertical="center"/>
    </xf>
    <xf numFmtId="3" fontId="123" fillId="0" borderId="42" xfId="1467" applyNumberFormat="1" applyFont="1" applyFill="1" applyBorder="1" applyAlignment="1">
      <alignment horizontal="right" vertical="center"/>
    </xf>
    <xf numFmtId="0" fontId="123" fillId="0" borderId="42" xfId="1627" quotePrefix="1" applyFont="1" applyFill="1" applyBorder="1" applyAlignment="1">
      <alignment horizontal="justify" vertical="center" wrapText="1"/>
    </xf>
    <xf numFmtId="0" fontId="121" fillId="0" borderId="41" xfId="1467" applyFont="1" applyFill="1" applyBorder="1" applyAlignment="1">
      <alignment horizontal="center" vertical="center"/>
    </xf>
    <xf numFmtId="49" fontId="121" fillId="0" borderId="42" xfId="1467" applyNumberFormat="1" applyFont="1" applyFill="1" applyBorder="1" applyAlignment="1">
      <alignment horizontal="justify" vertical="center" wrapText="1"/>
    </xf>
    <xf numFmtId="0" fontId="121" fillId="0" borderId="42" xfId="1467" applyFont="1" applyFill="1" applyBorder="1" applyAlignment="1">
      <alignment horizontal="center" vertical="center"/>
    </xf>
    <xf numFmtId="191" fontId="121" fillId="0" borderId="42" xfId="1627" applyNumberFormat="1" applyFont="1" applyFill="1" applyBorder="1" applyAlignment="1">
      <alignment horizontal="right" vertical="center"/>
    </xf>
    <xf numFmtId="191" fontId="124" fillId="0" borderId="42" xfId="1" applyNumberFormat="1" applyFont="1" applyFill="1" applyBorder="1" applyAlignment="1" applyProtection="1">
      <alignment horizontal="right" vertical="center"/>
    </xf>
    <xf numFmtId="191" fontId="124" fillId="0" borderId="43" xfId="1627" applyNumberFormat="1" applyFont="1" applyFill="1" applyBorder="1" applyAlignment="1">
      <alignment horizontal="right" vertical="center"/>
    </xf>
    <xf numFmtId="0" fontId="123" fillId="0" borderId="42" xfId="1467" applyFont="1" applyFill="1" applyBorder="1" applyAlignment="1">
      <alignment horizontal="right" vertical="center"/>
    </xf>
    <xf numFmtId="0" fontId="123" fillId="0" borderId="41" xfId="1629" applyFont="1" applyFill="1" applyBorder="1" applyAlignment="1">
      <alignment horizontal="center" vertical="center"/>
    </xf>
    <xf numFmtId="0" fontId="123" fillId="0" borderId="42" xfId="1629" applyFont="1" applyFill="1" applyBorder="1" applyAlignment="1">
      <alignment horizontal="justify" vertical="center"/>
    </xf>
    <xf numFmtId="3" fontId="57" fillId="0" borderId="42" xfId="1627" applyNumberFormat="1" applyFont="1" applyFill="1" applyBorder="1" applyAlignment="1">
      <alignment horizontal="right" vertical="center"/>
    </xf>
    <xf numFmtId="238" fontId="122" fillId="0" borderId="42" xfId="1467" applyNumberFormat="1" applyFont="1" applyFill="1" applyBorder="1" applyAlignment="1">
      <alignment vertical="center"/>
    </xf>
    <xf numFmtId="238" fontId="125" fillId="0" borderId="42" xfId="1467" applyNumberFormat="1" applyFont="1" applyFill="1" applyBorder="1" applyAlignment="1">
      <alignment vertical="center"/>
    </xf>
    <xf numFmtId="3" fontId="57" fillId="0" borderId="43" xfId="1627" applyNumberFormat="1" applyFont="1" applyFill="1" applyBorder="1" applyAlignment="1">
      <alignment horizontal="right" vertical="center"/>
    </xf>
    <xf numFmtId="0" fontId="121" fillId="0" borderId="41" xfId="1628" applyFont="1" applyFill="1" applyBorder="1" applyAlignment="1">
      <alignment horizontal="center" vertical="center"/>
    </xf>
    <xf numFmtId="49" fontId="121" fillId="0" borderId="42" xfId="1628" applyNumberFormat="1" applyFont="1" applyFill="1" applyBorder="1" applyAlignment="1">
      <alignment horizontal="justify" vertical="center" wrapText="1"/>
    </xf>
    <xf numFmtId="3" fontId="121" fillId="0" borderId="42" xfId="1628" applyNumberFormat="1" applyFont="1" applyFill="1" applyBorder="1" applyAlignment="1">
      <alignment horizontal="center" vertical="center"/>
    </xf>
    <xf numFmtId="3" fontId="121" fillId="0" borderId="42" xfId="1628" applyNumberFormat="1" applyFont="1" applyFill="1" applyBorder="1" applyAlignment="1">
      <alignment horizontal="right" vertical="center"/>
    </xf>
    <xf numFmtId="170" fontId="124" fillId="0" borderId="42" xfId="1" applyNumberFormat="1" applyFont="1" applyFill="1" applyBorder="1" applyAlignment="1" applyProtection="1">
      <alignment horizontal="right" vertical="center"/>
    </xf>
    <xf numFmtId="3" fontId="124" fillId="0" borderId="43" xfId="1467" applyNumberFormat="1" applyFont="1" applyFill="1" applyBorder="1" applyAlignment="1">
      <alignment vertical="center"/>
    </xf>
    <xf numFmtId="0" fontId="122" fillId="0" borderId="41" xfId="1628" applyFont="1" applyFill="1" applyBorder="1" applyAlignment="1">
      <alignment horizontal="center" vertical="center"/>
    </xf>
    <xf numFmtId="49" fontId="122" fillId="0" borderId="42" xfId="1628" applyNumberFormat="1" applyFont="1" applyFill="1" applyBorder="1" applyAlignment="1">
      <alignment horizontal="justify" vertical="center" wrapText="1"/>
    </xf>
    <xf numFmtId="3" fontId="122" fillId="0" borderId="42" xfId="1628" applyNumberFormat="1" applyFont="1" applyFill="1" applyBorder="1" applyAlignment="1">
      <alignment horizontal="center" vertical="center"/>
    </xf>
    <xf numFmtId="3" fontId="123" fillId="0" borderId="42" xfId="1628" applyNumberFormat="1" applyFont="1" applyFill="1" applyBorder="1" applyAlignment="1">
      <alignment horizontal="right" vertical="center"/>
    </xf>
    <xf numFmtId="0" fontId="121" fillId="0" borderId="42" xfId="1628" applyFont="1" applyFill="1" applyBorder="1" applyAlignment="1">
      <alignment horizontal="center" vertical="center"/>
    </xf>
    <xf numFmtId="49" fontId="123" fillId="0" borderId="42" xfId="1628" applyNumberFormat="1" applyFont="1" applyFill="1" applyBorder="1" applyAlignment="1">
      <alignment horizontal="justify" vertical="center" wrapText="1"/>
    </xf>
    <xf numFmtId="0" fontId="123" fillId="0" borderId="42" xfId="1628" applyFont="1" applyFill="1" applyBorder="1" applyAlignment="1">
      <alignment horizontal="center" vertical="center"/>
    </xf>
    <xf numFmtId="2" fontId="123" fillId="0" borderId="42" xfId="1467" applyNumberFormat="1" applyFont="1" applyFill="1" applyBorder="1" applyAlignment="1">
      <alignment vertical="center"/>
    </xf>
    <xf numFmtId="2" fontId="57" fillId="0" borderId="42" xfId="1467" applyNumberFormat="1" applyFont="1" applyFill="1" applyBorder="1" applyAlignment="1">
      <alignment vertical="center"/>
    </xf>
    <xf numFmtId="0" fontId="121" fillId="0" borderId="42" xfId="1448" applyFont="1" applyFill="1" applyBorder="1" applyAlignment="1">
      <alignment horizontal="left" vertical="center" wrapText="1"/>
    </xf>
    <xf numFmtId="0" fontId="121" fillId="0" borderId="42" xfId="1448" applyFont="1" applyFill="1" applyBorder="1" applyAlignment="1">
      <alignment horizontal="center" vertical="center" wrapText="1"/>
    </xf>
    <xf numFmtId="238" fontId="127" fillId="0" borderId="42" xfId="1467" applyNumberFormat="1" applyFont="1" applyFill="1" applyBorder="1" applyAlignment="1">
      <alignment vertical="center"/>
    </xf>
    <xf numFmtId="3" fontId="124" fillId="0" borderId="43" xfId="1627" applyNumberFormat="1" applyFont="1" applyFill="1" applyBorder="1" applyAlignment="1">
      <alignment horizontal="right" vertical="center"/>
    </xf>
    <xf numFmtId="0" fontId="121" fillId="0" borderId="41" xfId="0" applyFont="1" applyFill="1" applyBorder="1" applyAlignment="1">
      <alignment horizontal="center" vertical="center" wrapText="1"/>
    </xf>
    <xf numFmtId="0" fontId="121" fillId="0" borderId="42" xfId="1467" applyFont="1" applyFill="1" applyBorder="1" applyAlignment="1">
      <alignment vertical="center"/>
    </xf>
    <xf numFmtId="0" fontId="121" fillId="0" borderId="42" xfId="1467" applyFont="1" applyFill="1" applyBorder="1" applyAlignment="1">
      <alignment horizontal="right" vertical="center"/>
    </xf>
    <xf numFmtId="43" fontId="127" fillId="0" borderId="42" xfId="1" applyFont="1" applyFill="1" applyBorder="1" applyAlignment="1" applyProtection="1">
      <alignment horizontal="right" vertical="center"/>
    </xf>
    <xf numFmtId="0" fontId="123" fillId="0" borderId="41" xfId="1467" quotePrefix="1" applyFont="1" applyFill="1" applyBorder="1" applyAlignment="1">
      <alignment horizontal="center" vertical="center"/>
    </xf>
    <xf numFmtId="43" fontId="57" fillId="0" borderId="42" xfId="1" applyFont="1" applyFill="1" applyBorder="1" applyAlignment="1" applyProtection="1">
      <alignment horizontal="right" vertical="center"/>
    </xf>
    <xf numFmtId="2" fontId="57" fillId="0" borderId="43" xfId="1467" applyNumberFormat="1" applyFont="1" applyFill="1" applyBorder="1" applyAlignment="1">
      <alignment vertical="center"/>
    </xf>
    <xf numFmtId="0" fontId="123" fillId="0" borderId="41" xfId="1633" applyFont="1" applyFill="1" applyBorder="1" applyAlignment="1">
      <alignment horizontal="center" vertical="center"/>
    </xf>
    <xf numFmtId="0" fontId="123" fillId="0" borderId="42" xfId="1633" applyFont="1" applyFill="1" applyBorder="1" applyAlignment="1">
      <alignment horizontal="justify" vertical="center" wrapText="1"/>
    </xf>
    <xf numFmtId="0" fontId="123" fillId="0" borderId="42" xfId="1633" applyFont="1" applyFill="1" applyBorder="1" applyAlignment="1">
      <alignment horizontal="center" vertical="center"/>
    </xf>
    <xf numFmtId="0" fontId="123" fillId="0" borderId="42" xfId="1634" applyFont="1" applyFill="1" applyBorder="1" applyAlignment="1">
      <alignment horizontal="right" vertical="center"/>
    </xf>
    <xf numFmtId="3" fontId="57" fillId="0" borderId="43" xfId="1467" applyNumberFormat="1" applyFont="1" applyFill="1" applyBorder="1" applyAlignment="1">
      <alignment horizontal="right" vertical="center"/>
    </xf>
    <xf numFmtId="0" fontId="121" fillId="0" borderId="41" xfId="1341" applyFont="1" applyFill="1" applyBorder="1" applyAlignment="1">
      <alignment horizontal="center" vertical="center" wrapText="1"/>
    </xf>
    <xf numFmtId="0" fontId="121" fillId="0" borderId="42" xfId="1341" applyFont="1" applyFill="1" applyBorder="1" applyAlignment="1">
      <alignment horizontal="justify" vertical="center" wrapText="1"/>
    </xf>
    <xf numFmtId="0" fontId="121" fillId="0" borderId="42" xfId="1341" applyFont="1" applyFill="1" applyBorder="1" applyAlignment="1">
      <alignment horizontal="center" vertical="center" wrapText="1"/>
    </xf>
    <xf numFmtId="0" fontId="121" fillId="0" borderId="42" xfId="1341" applyFont="1" applyFill="1" applyBorder="1" applyAlignment="1">
      <alignment horizontal="right" vertical="center" wrapText="1"/>
    </xf>
    <xf numFmtId="0" fontId="123" fillId="0" borderId="41" xfId="1341" applyFont="1" applyFill="1" applyBorder="1" applyAlignment="1">
      <alignment horizontal="center" vertical="center" wrapText="1"/>
    </xf>
    <xf numFmtId="0" fontId="123" fillId="0" borderId="42" xfId="1341" applyFont="1" applyFill="1" applyBorder="1" applyAlignment="1">
      <alignment horizontal="justify" vertical="center" wrapText="1"/>
    </xf>
    <xf numFmtId="0" fontId="123" fillId="0" borderId="42" xfId="1341" applyFont="1" applyFill="1" applyBorder="1" applyAlignment="1">
      <alignment horizontal="center" vertical="center" wrapText="1"/>
    </xf>
    <xf numFmtId="3" fontId="123" fillId="0" borderId="42" xfId="1341" applyNumberFormat="1" applyFont="1" applyFill="1" applyBorder="1" applyAlignment="1">
      <alignment horizontal="right" vertical="center" wrapText="1"/>
    </xf>
    <xf numFmtId="1" fontId="57" fillId="0" borderId="43" xfId="1467" applyNumberFormat="1" applyFont="1" applyFill="1" applyBorder="1" applyAlignment="1">
      <alignment vertical="center"/>
    </xf>
    <xf numFmtId="0" fontId="122" fillId="0" borderId="41" xfId="1341" applyFont="1" applyFill="1" applyBorder="1" applyAlignment="1">
      <alignment horizontal="center" vertical="center" wrapText="1"/>
    </xf>
    <xf numFmtId="0" fontId="122" fillId="0" borderId="42" xfId="1341" quotePrefix="1" applyFont="1" applyFill="1" applyBorder="1" applyAlignment="1">
      <alignment horizontal="justify" vertical="center" wrapText="1"/>
    </xf>
    <xf numFmtId="0" fontId="122" fillId="0" borderId="42" xfId="1341" applyFont="1" applyFill="1" applyBorder="1" applyAlignment="1">
      <alignment horizontal="center" vertical="center" wrapText="1"/>
    </xf>
    <xf numFmtId="3" fontId="57" fillId="0" borderId="43" xfId="1341" applyNumberFormat="1" applyFont="1" applyFill="1" applyBorder="1" applyAlignment="1">
      <alignment horizontal="right" vertical="center" wrapText="1"/>
    </xf>
    <xf numFmtId="4" fontId="123" fillId="0" borderId="42" xfId="1341" applyNumberFormat="1" applyFont="1" applyFill="1" applyBorder="1" applyAlignment="1">
      <alignment horizontal="right" vertical="center" wrapText="1"/>
    </xf>
    <xf numFmtId="4" fontId="123" fillId="0" borderId="42" xfId="1628" applyNumberFormat="1" applyFont="1" applyFill="1" applyBorder="1" applyAlignment="1">
      <alignment horizontal="right" vertical="center"/>
    </xf>
    <xf numFmtId="4" fontId="57" fillId="0" borderId="42" xfId="1" applyNumberFormat="1" applyFont="1" applyFill="1" applyBorder="1" applyAlignment="1" applyProtection="1">
      <alignment horizontal="right" vertical="center"/>
    </xf>
    <xf numFmtId="4" fontId="125" fillId="0" borderId="43" xfId="1467" applyNumberFormat="1" applyFont="1" applyFill="1" applyBorder="1" applyAlignment="1">
      <alignment vertical="center"/>
    </xf>
    <xf numFmtId="3" fontId="121" fillId="0" borderId="42" xfId="1341" applyNumberFormat="1" applyFont="1" applyFill="1" applyBorder="1" applyAlignment="1">
      <alignment horizontal="right" vertical="center" wrapText="1"/>
    </xf>
    <xf numFmtId="0" fontId="121" fillId="0" borderId="42" xfId="1627" applyFont="1" applyFill="1" applyBorder="1" applyAlignment="1">
      <alignment horizontal="center" vertical="center"/>
    </xf>
    <xf numFmtId="0" fontId="121" fillId="0" borderId="42" xfId="1627" applyFont="1" applyFill="1" applyBorder="1" applyAlignment="1">
      <alignment horizontal="right" vertical="center"/>
    </xf>
    <xf numFmtId="0" fontId="121" fillId="0" borderId="42" xfId="1628" applyFont="1" applyFill="1" applyBorder="1" applyAlignment="1">
      <alignment horizontal="justify" vertical="center" wrapText="1"/>
    </xf>
    <xf numFmtId="0" fontId="121" fillId="0" borderId="42" xfId="1628" applyFont="1" applyFill="1" applyBorder="1" applyAlignment="1">
      <alignment horizontal="center" vertical="center" wrapText="1"/>
    </xf>
    <xf numFmtId="0" fontId="121" fillId="0" borderId="42" xfId="1628" applyFont="1" applyFill="1" applyBorder="1" applyAlignment="1">
      <alignment horizontal="right" vertical="center" wrapText="1"/>
    </xf>
    <xf numFmtId="0" fontId="123" fillId="0" borderId="41" xfId="1628" applyFont="1" applyFill="1" applyBorder="1" applyAlignment="1">
      <alignment horizontal="center" vertical="center"/>
    </xf>
    <xf numFmtId="0" fontId="123" fillId="0" borderId="42" xfId="1628" applyFont="1" applyFill="1" applyBorder="1" applyAlignment="1">
      <alignment horizontal="justify" vertical="center" wrapText="1"/>
    </xf>
    <xf numFmtId="0" fontId="123" fillId="0" borderId="42" xfId="1628" applyFont="1" applyFill="1" applyBorder="1" applyAlignment="1">
      <alignment horizontal="center" vertical="center" wrapText="1"/>
    </xf>
    <xf numFmtId="170" fontId="123" fillId="0" borderId="42" xfId="1" applyNumberFormat="1" applyFont="1" applyFill="1" applyBorder="1" applyAlignment="1">
      <alignment horizontal="right" vertical="center" wrapText="1"/>
    </xf>
    <xf numFmtId="170" fontId="57" fillId="0" borderId="42" xfId="1" applyNumberFormat="1" applyFont="1" applyFill="1" applyBorder="1" applyAlignment="1" applyProtection="1">
      <alignment horizontal="right" vertical="center" wrapText="1"/>
    </xf>
    <xf numFmtId="3" fontId="57" fillId="0" borderId="43" xfId="1628" applyNumberFormat="1" applyFont="1" applyFill="1" applyBorder="1" applyAlignment="1">
      <alignment horizontal="right" vertical="center" wrapText="1"/>
    </xf>
    <xf numFmtId="0" fontId="123" fillId="0" borderId="41" xfId="1467" applyFont="1" applyFill="1" applyBorder="1" applyAlignment="1">
      <alignment horizontal="center" vertical="center"/>
    </xf>
    <xf numFmtId="49" fontId="123" fillId="0" borderId="42" xfId="1467" applyNumberFormat="1" applyFont="1" applyFill="1" applyBorder="1" applyAlignment="1">
      <alignment horizontal="justify" vertical="center" wrapText="1"/>
    </xf>
    <xf numFmtId="0" fontId="123" fillId="0" borderId="42" xfId="1467" applyFont="1" applyFill="1" applyBorder="1" applyAlignment="1">
      <alignment horizontal="center" vertical="center" wrapText="1"/>
    </xf>
    <xf numFmtId="0" fontId="123" fillId="0" borderId="42" xfId="1467" applyFont="1" applyFill="1" applyBorder="1" applyAlignment="1">
      <alignment horizontal="right" vertical="center" wrapText="1"/>
    </xf>
    <xf numFmtId="4" fontId="123" fillId="0" borderId="42" xfId="1467" applyNumberFormat="1" applyFont="1" applyFill="1" applyBorder="1" applyAlignment="1">
      <alignment horizontal="right" vertical="center"/>
    </xf>
    <xf numFmtId="43" fontId="57" fillId="0" borderId="42" xfId="1" applyFont="1" applyFill="1" applyBorder="1" applyAlignment="1" applyProtection="1">
      <alignment horizontal="right" vertical="center" wrapText="1"/>
    </xf>
    <xf numFmtId="0" fontId="121" fillId="0" borderId="42" xfId="1628" quotePrefix="1" applyFont="1" applyFill="1" applyBorder="1" applyAlignment="1">
      <alignment horizontal="justify" vertical="center" wrapText="1"/>
    </xf>
    <xf numFmtId="43" fontId="124" fillId="0" borderId="42" xfId="1" applyFont="1" applyFill="1" applyBorder="1" applyAlignment="1" applyProtection="1">
      <alignment horizontal="right" vertical="center"/>
    </xf>
    <xf numFmtId="49" fontId="123" fillId="0" borderId="42" xfId="1628" quotePrefix="1" applyNumberFormat="1" applyFont="1" applyFill="1" applyBorder="1" applyAlignment="1">
      <alignment horizontal="justify" vertical="center" wrapText="1"/>
    </xf>
    <xf numFmtId="170" fontId="123" fillId="0" borderId="42" xfId="1" applyNumberFormat="1" applyFont="1" applyFill="1" applyBorder="1" applyAlignment="1">
      <alignment horizontal="right" vertical="center"/>
    </xf>
    <xf numFmtId="170" fontId="57" fillId="0" borderId="42" xfId="1" applyNumberFormat="1" applyFont="1" applyFill="1" applyBorder="1" applyAlignment="1">
      <alignment horizontal="right" vertical="center"/>
    </xf>
    <xf numFmtId="170" fontId="57" fillId="0" borderId="43" xfId="1" applyNumberFormat="1" applyFont="1" applyFill="1" applyBorder="1" applyAlignment="1">
      <alignment vertical="center"/>
    </xf>
    <xf numFmtId="43" fontId="123" fillId="0" borderId="42" xfId="1" applyNumberFormat="1" applyFont="1" applyFill="1" applyBorder="1" applyAlignment="1">
      <alignment horizontal="right" vertical="center"/>
    </xf>
    <xf numFmtId="43" fontId="123" fillId="0" borderId="42" xfId="1628" applyNumberFormat="1" applyFont="1" applyFill="1" applyBorder="1" applyAlignment="1">
      <alignment horizontal="right" vertical="center"/>
    </xf>
    <xf numFmtId="43" fontId="57" fillId="0" borderId="42" xfId="1" applyNumberFormat="1" applyFont="1" applyFill="1" applyBorder="1" applyAlignment="1" applyProtection="1">
      <alignment horizontal="right" vertical="center" wrapText="1"/>
    </xf>
    <xf numFmtId="181" fontId="57" fillId="0" borderId="43" xfId="1" applyNumberFormat="1" applyFont="1" applyFill="1" applyBorder="1" applyAlignment="1">
      <alignment vertical="center"/>
    </xf>
    <xf numFmtId="0" fontId="122" fillId="0" borderId="42" xfId="1628" applyFont="1" applyFill="1" applyBorder="1" applyAlignment="1">
      <alignment horizontal="center" vertical="center"/>
    </xf>
    <xf numFmtId="43" fontId="57" fillId="0" borderId="42" xfId="1" applyNumberFormat="1" applyFont="1" applyFill="1" applyBorder="1" applyAlignment="1" applyProtection="1">
      <alignment horizontal="right" vertical="center"/>
    </xf>
    <xf numFmtId="43" fontId="57" fillId="0" borderId="43" xfId="1" applyNumberFormat="1" applyFont="1" applyFill="1" applyBorder="1" applyAlignment="1">
      <alignment horizontal="right" vertical="center"/>
    </xf>
    <xf numFmtId="0" fontId="121" fillId="0" borderId="41" xfId="1628" applyFont="1" applyFill="1" applyBorder="1" applyAlignment="1">
      <alignment horizontal="center" vertical="center" wrapText="1"/>
    </xf>
    <xf numFmtId="43" fontId="57" fillId="0" borderId="43" xfId="1" applyFont="1" applyFill="1" applyBorder="1" applyAlignment="1">
      <alignment horizontal="center" vertical="center" wrapText="1"/>
    </xf>
    <xf numFmtId="43" fontId="57" fillId="0" borderId="43" xfId="1" applyFont="1" applyFill="1" applyBorder="1" applyAlignment="1">
      <alignment vertical="center"/>
    </xf>
    <xf numFmtId="0" fontId="121" fillId="0" borderId="42" xfId="1628" applyFont="1" applyFill="1" applyBorder="1" applyAlignment="1">
      <alignment horizontal="right" vertical="center"/>
    </xf>
    <xf numFmtId="3" fontId="57" fillId="0" borderId="42" xfId="1" applyNumberFormat="1" applyFont="1" applyFill="1" applyBorder="1" applyAlignment="1" applyProtection="1">
      <alignment horizontal="right" vertical="center"/>
    </xf>
    <xf numFmtId="0" fontId="123" fillId="0" borderId="42" xfId="1547" quotePrefix="1" applyFont="1" applyFill="1" applyBorder="1" applyAlignment="1">
      <alignment vertical="center" wrapText="1"/>
    </xf>
    <xf numFmtId="0" fontId="123" fillId="0" borderId="42" xfId="1547" applyFont="1" applyFill="1" applyBorder="1" applyAlignment="1">
      <alignment horizontal="center" vertical="center" wrapText="1"/>
    </xf>
    <xf numFmtId="4" fontId="123" fillId="0" borderId="42" xfId="1547" applyNumberFormat="1" applyFont="1" applyFill="1" applyBorder="1" applyAlignment="1">
      <alignment horizontal="right" vertical="center" wrapText="1"/>
    </xf>
    <xf numFmtId="4" fontId="57" fillId="0" borderId="42" xfId="1" applyNumberFormat="1" applyFont="1" applyFill="1" applyBorder="1" applyAlignment="1" applyProtection="1">
      <alignment horizontal="right" vertical="center" wrapText="1"/>
    </xf>
    <xf numFmtId="0" fontId="57" fillId="0" borderId="42" xfId="1547" quotePrefix="1" applyFont="1" applyFill="1" applyBorder="1" applyAlignment="1">
      <alignment vertical="center" wrapText="1"/>
    </xf>
    <xf numFmtId="2" fontId="123" fillId="0" borderId="42" xfId="1628" applyNumberFormat="1" applyFont="1" applyFill="1" applyBorder="1" applyAlignment="1">
      <alignment horizontal="right" vertical="center"/>
    </xf>
    <xf numFmtId="2" fontId="57" fillId="0" borderId="42" xfId="1" applyNumberFormat="1" applyFont="1" applyFill="1" applyBorder="1" applyAlignment="1" applyProtection="1">
      <alignment horizontal="right" vertical="center"/>
    </xf>
    <xf numFmtId="0" fontId="126" fillId="0" borderId="41" xfId="1628" applyFont="1" applyFill="1" applyBorder="1" applyAlignment="1">
      <alignment horizontal="center" vertical="center" wrapText="1"/>
    </xf>
    <xf numFmtId="49" fontId="122" fillId="0" borderId="42" xfId="1628" quotePrefix="1" applyNumberFormat="1" applyFont="1" applyFill="1" applyBorder="1" applyAlignment="1">
      <alignment horizontal="justify" vertical="center" wrapText="1"/>
    </xf>
    <xf numFmtId="2" fontId="122" fillId="0" borderId="42" xfId="1628" applyNumberFormat="1" applyFont="1" applyFill="1" applyBorder="1" applyAlignment="1">
      <alignment horizontal="right" vertical="center"/>
    </xf>
    <xf numFmtId="2" fontId="125" fillId="0" borderId="42" xfId="1" applyNumberFormat="1" applyFont="1" applyFill="1" applyBorder="1" applyAlignment="1" applyProtection="1">
      <alignment horizontal="right" vertical="center"/>
    </xf>
    <xf numFmtId="2" fontId="125" fillId="0" borderId="43" xfId="1467" applyNumberFormat="1" applyFont="1" applyFill="1" applyBorder="1" applyAlignment="1">
      <alignment vertical="center"/>
    </xf>
    <xf numFmtId="4" fontId="123" fillId="0" borderId="42" xfId="1467" applyNumberFormat="1" applyFont="1" applyFill="1" applyBorder="1" applyAlignment="1">
      <alignment horizontal="right" vertical="center" wrapText="1"/>
    </xf>
    <xf numFmtId="4" fontId="57" fillId="0" borderId="43" xfId="1467" applyNumberFormat="1" applyFont="1" applyFill="1" applyBorder="1" applyAlignment="1">
      <alignment vertical="center"/>
    </xf>
    <xf numFmtId="3" fontId="123" fillId="0" borderId="42" xfId="1467" applyNumberFormat="1" applyFont="1" applyFill="1" applyBorder="1" applyAlignment="1">
      <alignment horizontal="right" vertical="center" wrapText="1"/>
    </xf>
    <xf numFmtId="3" fontId="57" fillId="0" borderId="42" xfId="1" applyNumberFormat="1" applyFont="1" applyFill="1" applyBorder="1" applyAlignment="1" applyProtection="1">
      <alignment horizontal="right" vertical="center" wrapText="1"/>
    </xf>
    <xf numFmtId="2" fontId="123" fillId="0" borderId="42" xfId="1467" applyNumberFormat="1" applyFont="1" applyFill="1" applyBorder="1" applyAlignment="1">
      <alignment horizontal="right" vertical="center"/>
    </xf>
    <xf numFmtId="49" fontId="123" fillId="0" borderId="42" xfId="1467" quotePrefix="1" applyNumberFormat="1" applyFont="1" applyFill="1" applyBorder="1" applyAlignment="1">
      <alignment horizontal="justify" vertical="center" wrapText="1"/>
    </xf>
    <xf numFmtId="2" fontId="123" fillId="0" borderId="42" xfId="1467" applyNumberFormat="1" applyFont="1" applyFill="1" applyBorder="1" applyAlignment="1">
      <alignment horizontal="right" vertical="center" wrapText="1"/>
    </xf>
    <xf numFmtId="2" fontId="125" fillId="0" borderId="42" xfId="1467" applyNumberFormat="1" applyFont="1" applyFill="1" applyBorder="1" applyAlignment="1">
      <alignment horizontal="center" vertical="center"/>
    </xf>
    <xf numFmtId="2" fontId="57" fillId="0" borderId="43" xfId="1467" quotePrefix="1" applyNumberFormat="1" applyFont="1" applyFill="1" applyBorder="1" applyAlignment="1">
      <alignment horizontal="right" vertical="center"/>
    </xf>
    <xf numFmtId="191" fontId="121" fillId="0" borderId="42" xfId="1628" applyNumberFormat="1" applyFont="1" applyFill="1" applyBorder="1" applyAlignment="1">
      <alignment horizontal="right" vertical="center"/>
    </xf>
    <xf numFmtId="2" fontId="121" fillId="0" borderId="42" xfId="1598" applyNumberFormat="1" applyFont="1" applyFill="1" applyBorder="1" applyAlignment="1">
      <alignment horizontal="right" vertical="center"/>
    </xf>
    <xf numFmtId="2" fontId="124" fillId="0" borderId="42" xfId="1598" applyNumberFormat="1" applyFont="1" applyFill="1" applyBorder="1" applyAlignment="1">
      <alignment horizontal="right" vertical="center"/>
    </xf>
    <xf numFmtId="2" fontId="124" fillId="0" borderId="43" xfId="1467" applyNumberFormat="1" applyFont="1" applyFill="1" applyBorder="1" applyAlignment="1">
      <alignment vertical="center"/>
    </xf>
    <xf numFmtId="2" fontId="121" fillId="0" borderId="42" xfId="1628" applyNumberFormat="1" applyFont="1" applyFill="1" applyBorder="1" applyAlignment="1">
      <alignment horizontal="right" vertical="center"/>
    </xf>
    <xf numFmtId="0" fontId="121" fillId="0" borderId="41" xfId="1633" applyFont="1" applyFill="1" applyBorder="1" applyAlignment="1">
      <alignment horizontal="center" vertical="center"/>
    </xf>
    <xf numFmtId="0" fontId="121" fillId="0" borderId="42" xfId="1633" applyFont="1" applyFill="1" applyBorder="1" applyAlignment="1">
      <alignment horizontal="justify" vertical="center" wrapText="1"/>
    </xf>
    <xf numFmtId="0" fontId="121" fillId="0" borderId="42" xfId="1633" applyFont="1" applyFill="1" applyBorder="1" applyAlignment="1">
      <alignment horizontal="center" vertical="center"/>
    </xf>
    <xf numFmtId="2" fontId="121" fillId="0" borderId="42" xfId="1634" applyNumberFormat="1" applyFont="1" applyFill="1" applyBorder="1" applyAlignment="1">
      <alignment horizontal="right" vertical="center"/>
    </xf>
    <xf numFmtId="2" fontId="124" fillId="0" borderId="42" xfId="1" applyNumberFormat="1" applyFont="1" applyFill="1" applyBorder="1" applyAlignment="1" applyProtection="1">
      <alignment horizontal="right" vertical="center"/>
    </xf>
    <xf numFmtId="2" fontId="124" fillId="0" borderId="43" xfId="1467" applyNumberFormat="1" applyFont="1" applyFill="1" applyBorder="1" applyAlignment="1">
      <alignment horizontal="right" vertical="center"/>
    </xf>
    <xf numFmtId="2" fontId="121" fillId="0" borderId="42" xfId="1634" quotePrefix="1" applyNumberFormat="1" applyFont="1" applyFill="1" applyBorder="1" applyAlignment="1">
      <alignment horizontal="right" vertical="center"/>
    </xf>
    <xf numFmtId="2" fontId="121" fillId="0" borderId="43" xfId="1634" quotePrefix="1" applyNumberFormat="1" applyFont="1" applyFill="1" applyBorder="1" applyAlignment="1">
      <alignment horizontal="right" vertical="center"/>
    </xf>
    <xf numFmtId="0" fontId="121" fillId="0" borderId="42" xfId="1597" applyFont="1" applyFill="1" applyBorder="1" applyAlignment="1">
      <alignment vertical="center" wrapText="1"/>
    </xf>
    <xf numFmtId="2" fontId="121" fillId="0" borderId="42" xfId="1341" applyNumberFormat="1" applyFont="1" applyFill="1" applyBorder="1" applyAlignment="1">
      <alignment horizontal="right" vertical="center" wrapText="1"/>
    </xf>
    <xf numFmtId="0" fontId="121" fillId="0" borderId="42" xfId="0" applyFont="1" applyFill="1" applyBorder="1" applyAlignment="1">
      <alignment horizontal="left" vertical="center" wrapText="1"/>
    </xf>
    <xf numFmtId="2" fontId="121" fillId="0" borderId="42" xfId="1598" applyNumberFormat="1" applyFont="1" applyFill="1" applyBorder="1" applyAlignment="1">
      <alignment horizontal="right" vertical="center" wrapText="1"/>
    </xf>
    <xf numFmtId="2" fontId="124" fillId="0" borderId="42" xfId="1" applyNumberFormat="1" applyFont="1" applyFill="1" applyBorder="1" applyAlignment="1" applyProtection="1">
      <alignment horizontal="right" vertical="center" wrapText="1"/>
    </xf>
    <xf numFmtId="0" fontId="122" fillId="0" borderId="42" xfId="0" applyFont="1" applyFill="1" applyBorder="1" applyAlignment="1">
      <alignment horizontal="left" vertical="center" wrapText="1"/>
    </xf>
    <xf numFmtId="2" fontId="123" fillId="0" borderId="42" xfId="1598" applyNumberFormat="1" applyFont="1" applyFill="1" applyBorder="1" applyAlignment="1">
      <alignment horizontal="right" vertical="center" wrapText="1"/>
    </xf>
    <xf numFmtId="2" fontId="57" fillId="0" borderId="42" xfId="1" applyNumberFormat="1" applyFont="1" applyFill="1" applyBorder="1" applyAlignment="1" applyProtection="1">
      <alignment horizontal="right" vertical="center" wrapText="1"/>
    </xf>
    <xf numFmtId="2" fontId="125" fillId="0" borderId="43" xfId="1467" applyNumberFormat="1" applyFont="1" applyFill="1" applyBorder="1" applyAlignment="1">
      <alignment horizontal="right" vertical="center"/>
    </xf>
    <xf numFmtId="2" fontId="121" fillId="0" borderId="42" xfId="1631" applyNumberFormat="1" applyFont="1" applyFill="1" applyBorder="1" applyAlignment="1">
      <alignment horizontal="right" vertical="center"/>
    </xf>
    <xf numFmtId="2" fontId="121" fillId="0" borderId="42" xfId="1341" quotePrefix="1" applyNumberFormat="1" applyFont="1" applyFill="1" applyBorder="1" applyAlignment="1">
      <alignment horizontal="right" vertical="center" wrapText="1"/>
    </xf>
    <xf numFmtId="1" fontId="121" fillId="0" borderId="42" xfId="1341" quotePrefix="1" applyNumberFormat="1" applyFont="1" applyFill="1" applyBorder="1" applyAlignment="1">
      <alignment horizontal="right" vertical="center" wrapText="1"/>
    </xf>
    <xf numFmtId="2" fontId="121" fillId="0" borderId="43" xfId="1341" quotePrefix="1" applyNumberFormat="1" applyFont="1" applyFill="1" applyBorder="1" applyAlignment="1">
      <alignment horizontal="right" vertical="center" wrapText="1"/>
    </xf>
    <xf numFmtId="2" fontId="121" fillId="0" borderId="42" xfId="1467" applyNumberFormat="1" applyFont="1" applyFill="1" applyBorder="1" applyAlignment="1">
      <alignment horizontal="right" vertical="center" wrapText="1"/>
    </xf>
    <xf numFmtId="0" fontId="124" fillId="0" borderId="42" xfId="1448" applyFont="1" applyFill="1" applyBorder="1" applyAlignment="1">
      <alignment horizontal="center" vertical="center" wrapText="1"/>
    </xf>
    <xf numFmtId="0" fontId="121" fillId="0" borderId="42" xfId="1467" applyFont="1" applyFill="1" applyBorder="1" applyAlignment="1">
      <alignment horizontal="justify" vertical="center" wrapText="1"/>
    </xf>
    <xf numFmtId="0" fontId="124" fillId="0" borderId="42" xfId="1467" applyFont="1" applyFill="1" applyBorder="1" applyAlignment="1">
      <alignment horizontal="center" vertical="center" wrapText="1"/>
    </xf>
    <xf numFmtId="3" fontId="123" fillId="0" borderId="42" xfId="1627" applyNumberFormat="1" applyFont="1" applyFill="1" applyBorder="1" applyAlignment="1">
      <alignment horizontal="center" vertical="center"/>
    </xf>
    <xf numFmtId="0" fontId="124" fillId="0" borderId="42" xfId="1467" applyFont="1" applyFill="1" applyBorder="1" applyAlignment="1">
      <alignment vertical="center" wrapText="1"/>
    </xf>
    <xf numFmtId="3" fontId="121" fillId="0" borderId="42" xfId="1597" applyNumberFormat="1" applyFont="1" applyFill="1" applyBorder="1" applyAlignment="1">
      <alignment horizontal="right" vertical="center"/>
    </xf>
    <xf numFmtId="3" fontId="124" fillId="0" borderId="42" xfId="1597" applyNumberFormat="1" applyFont="1" applyFill="1" applyBorder="1" applyAlignment="1">
      <alignment horizontal="right" vertical="center"/>
    </xf>
    <xf numFmtId="3" fontId="124" fillId="0" borderId="43" xfId="1597" applyNumberFormat="1" applyFont="1" applyFill="1" applyBorder="1" applyAlignment="1">
      <alignment horizontal="right" vertical="center"/>
    </xf>
    <xf numFmtId="0" fontId="126" fillId="0" borderId="41" xfId="1467" applyFont="1" applyFill="1" applyBorder="1" applyAlignment="1">
      <alignment horizontal="center" vertical="center"/>
    </xf>
    <xf numFmtId="3" fontId="57" fillId="0" borderId="42" xfId="1467" applyNumberFormat="1" applyFont="1" applyFill="1" applyBorder="1" applyAlignment="1">
      <alignment horizontal="right" vertical="center"/>
    </xf>
    <xf numFmtId="4" fontId="124" fillId="0" borderId="42" xfId="871" applyNumberFormat="1" applyFont="1" applyFill="1" applyBorder="1" applyAlignment="1">
      <alignment horizontal="right" vertical="center" wrapText="1"/>
    </xf>
    <xf numFmtId="235" fontId="124" fillId="0" borderId="43" xfId="1" applyNumberFormat="1" applyFont="1" applyFill="1" applyBorder="1" applyAlignment="1" applyProtection="1">
      <alignment horizontal="right" vertical="center"/>
    </xf>
    <xf numFmtId="4" fontId="121" fillId="0" borderId="42" xfId="1467" applyNumberFormat="1" applyFont="1" applyFill="1" applyBorder="1" applyAlignment="1">
      <alignment horizontal="right" vertical="center" wrapText="1"/>
    </xf>
    <xf numFmtId="4" fontId="121" fillId="0" borderId="42" xfId="1467" applyNumberFormat="1" applyFont="1" applyFill="1" applyBorder="1" applyAlignment="1">
      <alignment horizontal="right" vertical="center"/>
    </xf>
    <xf numFmtId="4" fontId="124" fillId="0" borderId="42" xfId="1467" applyNumberFormat="1" applyFont="1" applyFill="1" applyBorder="1" applyAlignment="1">
      <alignment horizontal="right" vertical="center"/>
    </xf>
    <xf numFmtId="2" fontId="121" fillId="0" borderId="42" xfId="1467" applyNumberFormat="1" applyFont="1" applyFill="1" applyBorder="1" applyAlignment="1">
      <alignment horizontal="right" vertical="center"/>
    </xf>
    <xf numFmtId="2" fontId="124" fillId="0" borderId="42" xfId="1467" applyNumberFormat="1" applyFont="1" applyFill="1" applyBorder="1" applyAlignment="1">
      <alignment horizontal="right" vertical="center"/>
    </xf>
    <xf numFmtId="2" fontId="123" fillId="0" borderId="42" xfId="0" applyNumberFormat="1" applyFont="1" applyFill="1" applyBorder="1" applyAlignment="1">
      <alignment horizontal="right" vertical="center"/>
    </xf>
    <xf numFmtId="2" fontId="57" fillId="0" borderId="42" xfId="1467" applyNumberFormat="1" applyFont="1" applyFill="1" applyBorder="1" applyAlignment="1">
      <alignment horizontal="right" vertical="center"/>
    </xf>
    <xf numFmtId="2" fontId="57" fillId="0" borderId="43" xfId="0" applyNumberFormat="1" applyFont="1" applyFill="1" applyBorder="1" applyAlignment="1">
      <alignment horizontal="right" vertical="center"/>
    </xf>
    <xf numFmtId="235" fontId="124" fillId="0" borderId="42" xfId="1" applyNumberFormat="1" applyFont="1" applyFill="1" applyBorder="1" applyAlignment="1" applyProtection="1">
      <alignment horizontal="right" vertical="center"/>
    </xf>
    <xf numFmtId="0" fontId="126" fillId="0" borderId="41" xfId="1630" applyFont="1" applyFill="1" applyBorder="1" applyAlignment="1">
      <alignment horizontal="center" vertical="center"/>
    </xf>
    <xf numFmtId="0" fontId="126" fillId="0" borderId="42" xfId="1630" applyFont="1" applyFill="1" applyBorder="1" applyAlignment="1">
      <alignment horizontal="justify" vertical="center" wrapText="1"/>
    </xf>
    <xf numFmtId="0" fontId="126" fillId="0" borderId="42" xfId="1630" applyFont="1" applyFill="1" applyBorder="1" applyAlignment="1">
      <alignment horizontal="center" vertical="center"/>
    </xf>
    <xf numFmtId="0" fontId="126" fillId="0" borderId="42" xfId="1630" applyFont="1" applyFill="1" applyBorder="1" applyAlignment="1">
      <alignment horizontal="right" vertical="center"/>
    </xf>
    <xf numFmtId="0" fontId="123" fillId="0" borderId="42" xfId="1630" applyFont="1" applyFill="1" applyBorder="1" applyAlignment="1">
      <alignment horizontal="center" vertical="center"/>
    </xf>
    <xf numFmtId="0" fontId="122" fillId="0" borderId="41" xfId="1630" applyFont="1" applyFill="1" applyBorder="1" applyAlignment="1">
      <alignment horizontal="center" vertical="center"/>
    </xf>
    <xf numFmtId="0" fontId="123" fillId="0" borderId="42" xfId="1630" applyFont="1" applyFill="1" applyBorder="1" applyAlignment="1">
      <alignment vertical="center" wrapText="1"/>
    </xf>
    <xf numFmtId="0" fontId="122" fillId="0" borderId="42" xfId="1630" applyFont="1" applyFill="1" applyBorder="1" applyAlignment="1">
      <alignment vertical="center" wrapText="1"/>
    </xf>
    <xf numFmtId="0" fontId="122" fillId="0" borderId="42" xfId="1630" applyFont="1" applyFill="1" applyBorder="1" applyAlignment="1">
      <alignment horizontal="center" vertical="center"/>
    </xf>
    <xf numFmtId="3" fontId="122" fillId="0" borderId="42" xfId="1448" applyNumberFormat="1" applyFont="1" applyFill="1" applyBorder="1" applyAlignment="1">
      <alignment horizontal="right" vertical="center" wrapText="1"/>
    </xf>
    <xf numFmtId="3" fontId="125" fillId="0" borderId="42" xfId="1448" applyNumberFormat="1" applyFont="1" applyFill="1" applyBorder="1" applyAlignment="1">
      <alignment horizontal="right" vertical="center" wrapText="1"/>
    </xf>
    <xf numFmtId="170" fontId="125" fillId="0" borderId="42" xfId="1" applyNumberFormat="1" applyFont="1" applyFill="1" applyBorder="1" applyAlignment="1" applyProtection="1">
      <alignment horizontal="right" vertical="center"/>
    </xf>
    <xf numFmtId="0" fontId="122" fillId="0" borderId="42" xfId="0" quotePrefix="1" applyFont="1" applyFill="1" applyBorder="1" applyAlignment="1">
      <alignment horizontal="left" vertical="center" wrapText="1"/>
    </xf>
    <xf numFmtId="181" fontId="125" fillId="0" borderId="42" xfId="1" applyNumberFormat="1" applyFont="1" applyFill="1" applyBorder="1" applyAlignment="1" applyProtection="1">
      <alignment horizontal="right" vertical="center"/>
    </xf>
    <xf numFmtId="1" fontId="125" fillId="0" borderId="43" xfId="1467" applyNumberFormat="1" applyFont="1" applyFill="1" applyBorder="1" applyAlignment="1">
      <alignment vertical="center"/>
    </xf>
    <xf numFmtId="0" fontId="123" fillId="0" borderId="42" xfId="1630" quotePrefix="1" applyFont="1" applyFill="1" applyBorder="1" applyAlignment="1">
      <alignment vertical="center" wrapText="1"/>
    </xf>
    <xf numFmtId="3" fontId="123" fillId="0" borderId="42" xfId="1627" applyNumberFormat="1" applyFont="1" applyFill="1" applyBorder="1" applyAlignment="1">
      <alignment horizontal="right" vertical="center" wrapText="1"/>
    </xf>
    <xf numFmtId="0" fontId="123" fillId="0" borderId="42" xfId="1630" applyFont="1" applyFill="1" applyBorder="1" applyAlignment="1">
      <alignment horizontal="center" vertical="center" wrapText="1"/>
    </xf>
    <xf numFmtId="0" fontId="126" fillId="0" borderId="42" xfId="0" quotePrefix="1" applyFont="1" applyFill="1" applyBorder="1" applyAlignment="1">
      <alignment horizontal="left" vertical="center" wrapText="1"/>
    </xf>
    <xf numFmtId="3" fontId="126" fillId="0" borderId="42" xfId="1630" applyNumberFormat="1" applyFont="1" applyFill="1" applyBorder="1" applyAlignment="1">
      <alignment horizontal="right" vertical="center"/>
    </xf>
    <xf numFmtId="235" fontId="127" fillId="0" borderId="42" xfId="1" applyNumberFormat="1" applyFont="1" applyFill="1" applyBorder="1" applyAlignment="1" applyProtection="1">
      <alignment horizontal="right" vertical="center"/>
    </xf>
    <xf numFmtId="4" fontId="123" fillId="0" borderId="42" xfId="1448" applyNumberFormat="1" applyFont="1" applyFill="1" applyBorder="1" applyAlignment="1">
      <alignment horizontal="right" vertical="center" wrapText="1"/>
    </xf>
    <xf numFmtId="4" fontId="57" fillId="0" borderId="42" xfId="1448" applyNumberFormat="1" applyFont="1" applyFill="1" applyBorder="1" applyAlignment="1">
      <alignment horizontal="right" vertical="center" wrapText="1"/>
    </xf>
    <xf numFmtId="3" fontId="126" fillId="0" borderId="42" xfId="1627" applyNumberFormat="1" applyFont="1" applyFill="1" applyBorder="1" applyAlignment="1">
      <alignment horizontal="right" vertical="center"/>
    </xf>
    <xf numFmtId="3" fontId="126" fillId="0" borderId="42" xfId="1448" applyNumberFormat="1" applyFont="1" applyFill="1" applyBorder="1" applyAlignment="1">
      <alignment horizontal="right" vertical="center" wrapText="1"/>
    </xf>
    <xf numFmtId="3" fontId="127" fillId="0" borderId="42" xfId="1448" applyNumberFormat="1" applyFont="1" applyFill="1" applyBorder="1" applyAlignment="1">
      <alignment horizontal="right" vertical="center" wrapText="1"/>
    </xf>
    <xf numFmtId="3" fontId="127" fillId="0" borderId="43" xfId="1467" applyNumberFormat="1" applyFont="1" applyFill="1" applyBorder="1" applyAlignment="1">
      <alignment vertical="center"/>
    </xf>
    <xf numFmtId="0" fontId="125" fillId="0" borderId="41" xfId="1630" applyFont="1" applyFill="1" applyBorder="1" applyAlignment="1">
      <alignment horizontal="center" vertical="center"/>
    </xf>
    <xf numFmtId="0" fontId="125" fillId="0" borderId="42" xfId="0" quotePrefix="1" applyFont="1" applyFill="1" applyBorder="1" applyAlignment="1">
      <alignment horizontal="left" vertical="center" wrapText="1"/>
    </xf>
    <xf numFmtId="0" fontId="57" fillId="0" borderId="42" xfId="1630" applyFont="1" applyFill="1" applyBorder="1" applyAlignment="1">
      <alignment horizontal="center" vertical="center"/>
    </xf>
    <xf numFmtId="3" fontId="121" fillId="0" borderId="42" xfId="1630" applyNumberFormat="1" applyFont="1" applyFill="1" applyBorder="1" applyAlignment="1">
      <alignment horizontal="right" vertical="center"/>
    </xf>
    <xf numFmtId="0" fontId="121" fillId="0" borderId="41" xfId="1630" applyFont="1" applyFill="1" applyBorder="1" applyAlignment="1">
      <alignment horizontal="center" vertical="center"/>
    </xf>
    <xf numFmtId="0" fontId="121" fillId="0" borderId="42" xfId="1630" applyFont="1" applyFill="1" applyBorder="1" applyAlignment="1">
      <alignment vertical="center" wrapText="1"/>
    </xf>
    <xf numFmtId="0" fontId="123" fillId="0" borderId="42" xfId="1627" applyFont="1" applyFill="1" applyBorder="1" applyAlignment="1">
      <alignment vertical="center" wrapText="1"/>
    </xf>
    <xf numFmtId="170" fontId="57" fillId="0" borderId="42" xfId="883" applyNumberFormat="1" applyFont="1" applyFill="1" applyBorder="1" applyAlignment="1">
      <alignment horizontal="right" vertical="center" wrapText="1"/>
    </xf>
    <xf numFmtId="0" fontId="123" fillId="0" borderId="42" xfId="1628" applyFont="1" applyFill="1" applyBorder="1" applyAlignment="1">
      <alignment horizontal="right" vertical="center" wrapText="1"/>
    </xf>
    <xf numFmtId="0" fontId="123" fillId="0" borderId="41" xfId="1628" applyFont="1" applyFill="1" applyBorder="1" applyAlignment="1">
      <alignment horizontal="center" vertical="center" wrapText="1"/>
    </xf>
    <xf numFmtId="43" fontId="123" fillId="0" borderId="42" xfId="1" applyFont="1" applyFill="1" applyBorder="1" applyAlignment="1">
      <alignment horizontal="right" vertical="center"/>
    </xf>
    <xf numFmtId="236" fontId="123" fillId="0" borderId="42" xfId="1596" applyNumberFormat="1" applyFont="1" applyFill="1" applyBorder="1" applyAlignment="1">
      <alignment horizontal="right" vertical="center" wrapText="1"/>
    </xf>
    <xf numFmtId="239" fontId="123" fillId="0" borderId="42" xfId="1596" applyNumberFormat="1" applyFont="1" applyFill="1" applyBorder="1" applyAlignment="1">
      <alignment horizontal="right" vertical="center" wrapText="1"/>
    </xf>
    <xf numFmtId="3" fontId="121" fillId="2" borderId="5" xfId="0" applyNumberFormat="1" applyFont="1" applyFill="1" applyBorder="1" applyAlignment="1">
      <alignment horizontal="center" vertical="center" wrapText="1"/>
    </xf>
    <xf numFmtId="170" fontId="124" fillId="0" borderId="43" xfId="1" applyNumberFormat="1" applyFont="1" applyFill="1" applyBorder="1" applyAlignment="1" applyProtection="1">
      <alignment horizontal="right" vertical="center"/>
    </xf>
    <xf numFmtId="0" fontId="126" fillId="0" borderId="41" xfId="0" applyFont="1" applyFill="1" applyBorder="1" applyAlignment="1">
      <alignment horizontal="center" vertical="center" wrapText="1"/>
    </xf>
    <xf numFmtId="0" fontId="126" fillId="0" borderId="42" xfId="0" applyFont="1" applyFill="1" applyBorder="1" applyAlignment="1">
      <alignment horizontal="center" vertical="center" wrapText="1"/>
    </xf>
    <xf numFmtId="0" fontId="127" fillId="0" borderId="42" xfId="0" applyFont="1" applyFill="1" applyBorder="1" applyAlignment="1">
      <alignment horizontal="center" vertical="center" wrapText="1"/>
    </xf>
    <xf numFmtId="0" fontId="127" fillId="0" borderId="43" xfId="0" applyFont="1" applyFill="1" applyBorder="1" applyAlignment="1">
      <alignment horizontal="center" vertical="center" wrapText="1"/>
    </xf>
    <xf numFmtId="0" fontId="126" fillId="2" borderId="1" xfId="0" applyFont="1" applyFill="1" applyBorder="1" applyAlignment="1">
      <alignment horizontal="center" vertical="center" wrapText="1"/>
    </xf>
    <xf numFmtId="0" fontId="57" fillId="0" borderId="42" xfId="0" quotePrefix="1" applyFont="1" applyFill="1" applyBorder="1" applyAlignment="1">
      <alignment horizontal="left" vertical="center" wrapText="1"/>
    </xf>
    <xf numFmtId="0" fontId="121" fillId="2" borderId="41" xfId="1467" applyFont="1" applyFill="1" applyBorder="1" applyAlignment="1">
      <alignment horizontal="center" vertical="center"/>
    </xf>
    <xf numFmtId="49" fontId="121" fillId="2" borderId="42" xfId="1467" applyNumberFormat="1" applyFont="1" applyFill="1" applyBorder="1" applyAlignment="1">
      <alignment horizontal="justify" vertical="center" wrapText="1"/>
    </xf>
    <xf numFmtId="0" fontId="121" fillId="2" borderId="42" xfId="1467" applyFont="1" applyFill="1" applyBorder="1" applyAlignment="1">
      <alignment horizontal="center" vertical="center"/>
    </xf>
    <xf numFmtId="2" fontId="126" fillId="2" borderId="42" xfId="1467" applyNumberFormat="1" applyFont="1" applyFill="1" applyBorder="1" applyAlignment="1">
      <alignment vertical="center"/>
    </xf>
    <xf numFmtId="238" fontId="127" fillId="2" borderId="42" xfId="1467" applyNumberFormat="1" applyFont="1" applyFill="1" applyBorder="1" applyAlignment="1">
      <alignment vertical="center"/>
    </xf>
    <xf numFmtId="3" fontId="123" fillId="2" borderId="42" xfId="1628" applyNumberFormat="1" applyFont="1" applyFill="1" applyBorder="1" applyAlignment="1">
      <alignment horizontal="center" vertical="center" wrapText="1"/>
    </xf>
    <xf numFmtId="3" fontId="123" fillId="2" borderId="42" xfId="0" applyNumberFormat="1" applyFont="1" applyFill="1" applyBorder="1" applyAlignment="1">
      <alignment horizontal="center" vertical="center" wrapText="1"/>
    </xf>
    <xf numFmtId="3" fontId="124" fillId="2" borderId="43" xfId="0" applyNumberFormat="1" applyFont="1" applyFill="1" applyBorder="1" applyAlignment="1">
      <alignment horizontal="center" vertical="center" wrapText="1"/>
    </xf>
    <xf numFmtId="170" fontId="57" fillId="2" borderId="42" xfId="1" applyNumberFormat="1" applyFont="1" applyFill="1" applyBorder="1" applyAlignment="1" applyProtection="1">
      <alignment horizontal="center" vertical="center" wrapText="1"/>
    </xf>
    <xf numFmtId="43" fontId="57" fillId="0" borderId="43" xfId="1467" applyNumberFormat="1" applyFont="1" applyFill="1" applyBorder="1" applyAlignment="1">
      <alignment vertical="center"/>
    </xf>
    <xf numFmtId="0" fontId="123" fillId="0" borderId="42" xfId="1448" applyFont="1" applyFill="1" applyBorder="1" applyAlignment="1">
      <alignment horizontal="center" vertical="center" wrapText="1"/>
    </xf>
    <xf numFmtId="43" fontId="123" fillId="2" borderId="0" xfId="1467" applyNumberFormat="1" applyFont="1" applyFill="1" applyAlignment="1">
      <alignment vertical="center"/>
    </xf>
    <xf numFmtId="238" fontId="57" fillId="0" borderId="43" xfId="1467" applyNumberFormat="1" applyFont="1" applyFill="1" applyBorder="1" applyAlignment="1">
      <alignment vertical="center"/>
    </xf>
    <xf numFmtId="0" fontId="121" fillId="0" borderId="41" xfId="1467" applyFont="1" applyFill="1" applyBorder="1" applyAlignment="1">
      <alignment horizontal="center" vertical="center" wrapText="1"/>
    </xf>
    <xf numFmtId="0" fontId="121" fillId="0" borderId="42" xfId="1467" applyFont="1" applyFill="1" applyBorder="1" applyAlignment="1">
      <alignment horizontal="center" vertical="center" wrapText="1"/>
    </xf>
    <xf numFmtId="0" fontId="124" fillId="0" borderId="43" xfId="1467" applyFont="1" applyFill="1" applyBorder="1" applyAlignment="1">
      <alignment horizontal="center" vertical="center" wrapText="1"/>
    </xf>
    <xf numFmtId="0" fontId="57" fillId="0" borderId="41" xfId="1630" applyFont="1" applyFill="1" applyBorder="1" applyAlignment="1">
      <alignment horizontal="center" vertical="center"/>
    </xf>
    <xf numFmtId="3" fontId="57" fillId="2" borderId="38" xfId="1627" applyNumberFormat="1" applyFont="1" applyFill="1" applyBorder="1" applyAlignment="1">
      <alignment horizontal="right" vertical="center"/>
    </xf>
    <xf numFmtId="0" fontId="124" fillId="0" borderId="42" xfId="0" applyFont="1" applyFill="1" applyBorder="1" applyAlignment="1">
      <alignment vertical="center" wrapText="1"/>
    </xf>
    <xf numFmtId="191" fontId="57" fillId="0" borderId="42" xfId="0" applyNumberFormat="1" applyFont="1" applyFill="1" applyBorder="1" applyAlignment="1">
      <alignment horizontal="right" vertical="center"/>
    </xf>
    <xf numFmtId="0" fontId="121" fillId="0" borderId="44" xfId="1341" applyFont="1" applyFill="1" applyBorder="1" applyAlignment="1">
      <alignment horizontal="center" vertical="center" wrapText="1"/>
    </xf>
    <xf numFmtId="0" fontId="121" fillId="0" borderId="45" xfId="0" applyFont="1" applyFill="1" applyBorder="1" applyAlignment="1">
      <alignment horizontal="left" vertical="center" wrapText="1"/>
    </xf>
    <xf numFmtId="0" fontId="121" fillId="0" borderId="45" xfId="1341" applyFont="1" applyFill="1" applyBorder="1" applyAlignment="1">
      <alignment horizontal="center" vertical="center" wrapText="1"/>
    </xf>
    <xf numFmtId="0" fontId="121" fillId="0" borderId="45" xfId="1631" applyFont="1" applyFill="1" applyBorder="1" applyAlignment="1">
      <alignment horizontal="center" vertical="center" wrapText="1"/>
    </xf>
    <xf numFmtId="0" fontId="121" fillId="0" borderId="45" xfId="1631" applyFont="1" applyFill="1" applyBorder="1" applyAlignment="1">
      <alignment horizontal="right" vertical="center" wrapText="1"/>
    </xf>
    <xf numFmtId="43" fontId="124" fillId="0" borderId="45" xfId="1" applyFont="1" applyFill="1" applyBorder="1" applyAlignment="1" applyProtection="1">
      <alignment horizontal="center" vertical="center" wrapText="1"/>
    </xf>
    <xf numFmtId="2" fontId="121" fillId="0" borderId="45" xfId="1467" applyNumberFormat="1" applyFont="1" applyFill="1" applyBorder="1" applyAlignment="1">
      <alignment horizontal="right" vertical="center" wrapText="1"/>
    </xf>
    <xf numFmtId="2" fontId="124" fillId="0" borderId="45" xfId="1467" applyNumberFormat="1" applyFont="1" applyFill="1" applyBorder="1" applyAlignment="1">
      <alignment horizontal="right" vertical="center" wrapText="1"/>
    </xf>
    <xf numFmtId="0" fontId="124" fillId="0" borderId="46" xfId="1631" applyFont="1" applyFill="1" applyBorder="1" applyAlignment="1">
      <alignment horizontal="right" vertical="center" wrapText="1"/>
    </xf>
    <xf numFmtId="0" fontId="121" fillId="2" borderId="1" xfId="1467" applyFont="1" applyFill="1" applyBorder="1" applyAlignment="1">
      <alignment horizontal="center" vertical="center" wrapText="1"/>
    </xf>
    <xf numFmtId="0" fontId="124" fillId="2" borderId="0" xfId="1467" applyFont="1" applyFill="1" applyAlignment="1">
      <alignment horizontal="center" vertical="center" wrapText="1"/>
    </xf>
    <xf numFmtId="0" fontId="121" fillId="0" borderId="48" xfId="1448" applyFont="1" applyFill="1" applyBorder="1" applyAlignment="1">
      <alignment horizontal="center" vertical="center" wrapText="1"/>
    </xf>
    <xf numFmtId="0" fontId="121" fillId="0" borderId="47" xfId="1467" applyFont="1" applyFill="1" applyBorder="1" applyAlignment="1">
      <alignment horizontal="center" vertical="center" wrapText="1"/>
    </xf>
    <xf numFmtId="0" fontId="121" fillId="0" borderId="41" xfId="1467" applyFont="1" applyFill="1" applyBorder="1" applyAlignment="1">
      <alignment horizontal="center" vertical="center" wrapText="1"/>
    </xf>
    <xf numFmtId="0" fontId="121" fillId="0" borderId="48" xfId="1467" applyFont="1" applyFill="1" applyBorder="1" applyAlignment="1">
      <alignment horizontal="center" vertical="center" wrapText="1"/>
    </xf>
    <xf numFmtId="0" fontId="121" fillId="0" borderId="42" xfId="1467" applyFont="1" applyFill="1" applyBorder="1" applyAlignment="1">
      <alignment horizontal="center" vertical="center" wrapText="1"/>
    </xf>
    <xf numFmtId="0" fontId="124" fillId="0" borderId="49" xfId="1467" applyFont="1" applyFill="1" applyBorder="1" applyAlignment="1">
      <alignment horizontal="center" vertical="center" wrapText="1"/>
    </xf>
    <xf numFmtId="0" fontId="124" fillId="0" borderId="43" xfId="1467" applyFont="1" applyFill="1" applyBorder="1" applyAlignment="1">
      <alignment horizontal="center" vertical="center" wrapText="1"/>
    </xf>
    <xf numFmtId="0" fontId="124" fillId="0" borderId="48" xfId="0" applyFont="1" applyFill="1" applyBorder="1" applyAlignment="1">
      <alignment horizontal="center" vertical="center" wrapText="1"/>
    </xf>
    <xf numFmtId="0" fontId="124" fillId="0" borderId="42" xfId="0" applyFont="1" applyFill="1" applyBorder="1" applyAlignment="1">
      <alignment horizontal="center" vertical="center" wrapText="1"/>
    </xf>
  </cellXfs>
  <cellStyles count="2745">
    <cellStyle name="#.##0" xfId="2"/>
    <cellStyle name="." xfId="3"/>
    <cellStyle name="._Bao cao tinh hinh thuc hien KH 2009 den 31-01-10" xfId="4"/>
    <cellStyle name="._Book1" xfId="5"/>
    <cellStyle name="._Tong hop theo doi von TPCP (BC)" xfId="6"/>
    <cellStyle name="??" xfId="7"/>
    <cellStyle name="?? [0.00]_ Att. 1- Cover" xfId="8"/>
    <cellStyle name="?? [0]" xfId="9"/>
    <cellStyle name="?? [0] 2" xfId="10"/>
    <cellStyle name="?? [0] 2 2" xfId="11"/>
    <cellStyle name="?? [0] 2 3" xfId="12"/>
    <cellStyle name="?? [0] 3" xfId="13"/>
    <cellStyle name="?? [0] 4" xfId="14"/>
    <cellStyle name="?? 10" xfId="15"/>
    <cellStyle name="?? 11" xfId="16"/>
    <cellStyle name="?? 12" xfId="17"/>
    <cellStyle name="?? 13" xfId="18"/>
    <cellStyle name="?? 14" xfId="19"/>
    <cellStyle name="?? 15" xfId="20"/>
    <cellStyle name="?? 16" xfId="21"/>
    <cellStyle name="?? 17" xfId="22"/>
    <cellStyle name="?? 18" xfId="23"/>
    <cellStyle name="?? 19" xfId="24"/>
    <cellStyle name="?? 2" xfId="25"/>
    <cellStyle name="?? 2 2" xfId="26"/>
    <cellStyle name="?? 2 3" xfId="27"/>
    <cellStyle name="?? 20" xfId="28"/>
    <cellStyle name="?? 21" xfId="29"/>
    <cellStyle name="?? 22" xfId="30"/>
    <cellStyle name="?? 23" xfId="31"/>
    <cellStyle name="?? 24" xfId="32"/>
    <cellStyle name="?? 25" xfId="33"/>
    <cellStyle name="?? 26" xfId="34"/>
    <cellStyle name="?? 27" xfId="35"/>
    <cellStyle name="?? 28" xfId="36"/>
    <cellStyle name="?? 29" xfId="37"/>
    <cellStyle name="?? 3" xfId="38"/>
    <cellStyle name="?? 3 2" xfId="39"/>
    <cellStyle name="?? 3 3" xfId="40"/>
    <cellStyle name="?? 30" xfId="41"/>
    <cellStyle name="?? 31" xfId="42"/>
    <cellStyle name="?? 32" xfId="43"/>
    <cellStyle name="?? 33" xfId="44"/>
    <cellStyle name="?? 34" xfId="45"/>
    <cellStyle name="?? 35" xfId="46"/>
    <cellStyle name="?? 36" xfId="47"/>
    <cellStyle name="?? 37" xfId="48"/>
    <cellStyle name="?? 38" xfId="49"/>
    <cellStyle name="?? 39" xfId="50"/>
    <cellStyle name="?? 4" xfId="51"/>
    <cellStyle name="?? 4 2" xfId="52"/>
    <cellStyle name="?? 40" xfId="53"/>
    <cellStyle name="?? 5" xfId="54"/>
    <cellStyle name="?? 6" xfId="55"/>
    <cellStyle name="?? 7" xfId="56"/>
    <cellStyle name="?? 8" xfId="57"/>
    <cellStyle name="?? 9" xfId="58"/>
    <cellStyle name="???? [0.00]_PRODUCT DETAIL Q1" xfId="59"/>
    <cellStyle name="????_PRODUCT DETAIL Q1" xfId="60"/>
    <cellStyle name="???[0]_00Q3902REV.1" xfId="61"/>
    <cellStyle name="???_00Q3902REV.1" xfId="62"/>
    <cellStyle name="??[0]_BRE" xfId="63"/>
    <cellStyle name="??_ Att. 1- Cover" xfId="64"/>
    <cellStyle name="W_STDFOR" xfId="65"/>
    <cellStyle name="1" xfId="66"/>
    <cellStyle name="1 2" xfId="67"/>
    <cellStyle name="1 3" xfId="2236"/>
    <cellStyle name="1_1 Bieu 6 thang nam 2011" xfId="68"/>
    <cellStyle name="1_1 Bieu 6 thang nam 2011 2" xfId="2237"/>
    <cellStyle name="1_1 Bieu 6 thang nam 2011_KH 2013_KKT_Phuluc(sửa lần cuối)" xfId="69"/>
    <cellStyle name="1_1 Bieu 6 thang nam 2011_KH 2013_KKT_Phuluc(sửa lần cuối) 2" xfId="2238"/>
    <cellStyle name="1_17 bieu (hung cap nhap)" xfId="70"/>
    <cellStyle name="1_17 bieu (hung cap nhap) 2" xfId="2239"/>
    <cellStyle name="1_17 bieu (hung cap nhap)_KH 2013_KKT_Phuluc(sửa lần cuối)" xfId="71"/>
    <cellStyle name="1_17 bieu (hung cap nhap)_KH 2013_KKT_Phuluc(sửa lần cuối) 2" xfId="2240"/>
    <cellStyle name="1_2008_OANH_LUC_TAN" xfId="72"/>
    <cellStyle name="1_Bao cao doan cong tac cua Bo thang 4-2010" xfId="73"/>
    <cellStyle name="1_Bao cao giai ngan von dau tu nam 2009 (theo doi)" xfId="74"/>
    <cellStyle name="1_Bao cao giai ngan von dau tu nam 2009 (theo doi)_Bao cao doan cong tac cua Bo thang 4-2010" xfId="75"/>
    <cellStyle name="1_Bao cao giai ngan von dau tu nam 2009 (theo doi)_Bao cao tinh hinh thuc hien KH 2009 den 31-01-10" xfId="76"/>
    <cellStyle name="1_Bao cao giai ngan von dau tu nam 2009 (theo doi)_Bao cao tinh hinh thuc hien KH 2009 den 31-01-10 2" xfId="2241"/>
    <cellStyle name="1_Bao cao giai ngan von dau tu nam 2009 (theo doi)_Bao cao tinh hinh thuc hien KH 2009 den 31-01-10_KH 2013_KKT_Phuluc(sửa lần cuối)" xfId="77"/>
    <cellStyle name="1_Bao cao giai ngan von dau tu nam 2009 (theo doi)_Bao cao tinh hinh thuc hien KH 2009 den 31-01-10_KH 2013_KKT_Phuluc(sửa lần cuối) 2" xfId="2242"/>
    <cellStyle name="1_Bao cao giai ngan von dau tu nam 2009 (theo doi)_Book1" xfId="78"/>
    <cellStyle name="1_Bao cao giai ngan von dau tu nam 2009 (theo doi)_DK bo tri lai (chinh thuc)" xfId="79"/>
    <cellStyle name="1_Bao cao giai ngan von dau tu nam 2009 (theo doi)_Ke hoach 2009 (theo doi) -1" xfId="80"/>
    <cellStyle name="1_Bao cao giai ngan von dau tu nam 2009 (theo doi)_Ke hoach 2009 (theo doi) -1_Bao cao tinh hinh thuc hien KH 2009 den 31-01-10" xfId="81"/>
    <cellStyle name="1_Bao cao giai ngan von dau tu nam 2009 (theo doi)_Ke hoach 2009 (theo doi) -1_Bao cao tinh hinh thuc hien KH 2009 den 31-01-10 2" xfId="2243"/>
    <cellStyle name="1_Bao cao giai ngan von dau tu nam 2009 (theo doi)_Ke hoach 2009 (theo doi) -1_Bao cao tinh hinh thuc hien KH 2009 den 31-01-10_KH 2013_KKT_Phuluc(sửa lần cuối)" xfId="82"/>
    <cellStyle name="1_Bao cao giai ngan von dau tu nam 2009 (theo doi)_Ke hoach 2009 (theo doi) -1_Bao cao tinh hinh thuc hien KH 2009 den 31-01-10_KH 2013_KKT_Phuluc(sửa lần cuối) 2" xfId="2244"/>
    <cellStyle name="1_Bao cao giai ngan von dau tu nam 2009 (theo doi)_Ke hoach 2009 (theo doi) -1_Book1" xfId="83"/>
    <cellStyle name="1_Bao cao giai ngan von dau tu nam 2009 (theo doi)_Ke hoach 2009 (theo doi) -1_Tong hop theo doi von TPCP (BC)" xfId="84"/>
    <cellStyle name="1_Bao cao giai ngan von dau tu nam 2009 (theo doi)_Ke hoach 2010 (theo doi)" xfId="85"/>
    <cellStyle name="1_Bao cao giai ngan von dau tu nam 2009 (theo doi)_Tong hop theo doi von TPCP (BC)" xfId="86"/>
    <cellStyle name="1_Bao cao KP tu chu" xfId="87"/>
    <cellStyle name="1_Bao cao KP tu chu_Bao cao tinh hinh thuc hien KH 2009 den 31-01-10" xfId="88"/>
    <cellStyle name="1_Bao cao tinh hinh thuc hien KH 2009 den 31-01-10" xfId="89"/>
    <cellStyle name="1_Bao cao tinh hinh thuc hien KH 2009 den 31-01-10 2" xfId="2246"/>
    <cellStyle name="1_Bao cao tinh hinh thuc hien KH 2009 den 31-01-10_KH 2013_KKT_Phuluc(sửa lần cuối)" xfId="90"/>
    <cellStyle name="1_Bao cao tinh hinh thuc hien KH 2009 den 31-01-10_KH 2013_KKT_Phuluc(sửa lần cuối) 2" xfId="2247"/>
    <cellStyle name="1_BC 2010 ve CT trong diem (5nam)" xfId="91"/>
    <cellStyle name="1_BC 2010 ve CT trong diem (5nam) 2" xfId="2248"/>
    <cellStyle name="1_BC 2010 ve CT trong diem (5nam)_KH 2013_KKT_Phuluc(sửa lần cuối)" xfId="92"/>
    <cellStyle name="1_BC 2010 ve CT trong diem (5nam)_KH 2013_KKT_Phuluc(sửa lần cuối) 2" xfId="2249"/>
    <cellStyle name="1_BC 8 thang 2009 ve CT trong diem 5nam" xfId="93"/>
    <cellStyle name="1_BC 8 thang 2009 ve CT trong diem 5nam 2" xfId="94"/>
    <cellStyle name="1_BC 8 thang 2009 ve CT trong diem 5nam 3" xfId="2250"/>
    <cellStyle name="1_BC 8 thang 2009 ve CT trong diem 5nam_1 Bieu 6 thang nam 2011" xfId="95"/>
    <cellStyle name="1_BC 8 thang 2009 ve CT trong diem 5nam_1 Bieu 6 thang nam 2011 2" xfId="2252"/>
    <cellStyle name="1_BC 8 thang 2009 ve CT trong diem 5nam_1 Bieu 6 thang nam 2011_KH 2013_KKT_Phuluc(sửa lần cuối)" xfId="96"/>
    <cellStyle name="1_BC 8 thang 2009 ve CT trong diem 5nam_1 Bieu 6 thang nam 2011_KH 2013_KKT_Phuluc(sửa lần cuối) 2" xfId="2253"/>
    <cellStyle name="1_BC 8 thang 2009 ve CT trong diem 5nam_Bao cao doan cong tac cua Bo thang 4-2010" xfId="97"/>
    <cellStyle name="1_BC 8 thang 2009 ve CT trong diem 5nam_BC cong trinh trong diem" xfId="98"/>
    <cellStyle name="1_BC 8 thang 2009 ve CT trong diem 5nam_BC cong trinh trong diem 2" xfId="2255"/>
    <cellStyle name="1_BC 8 thang 2009 ve CT trong diem 5nam_BC cong trinh trong diem_Bieu 6 thang nam 2012 (binh)" xfId="99"/>
    <cellStyle name="1_BC 8 thang 2009 ve CT trong diem 5nam_BC cong trinh trong diem_Bieu 6 thang nam 2012 (binh) 2" xfId="2256"/>
    <cellStyle name="1_BC 8 thang 2009 ve CT trong diem 5nam_BC cong trinh trong diem_KH 2013_KKT_Phuluc(sửa lần cuối)" xfId="100"/>
    <cellStyle name="1_BC 8 thang 2009 ve CT trong diem 5nam_BC cong trinh trong diem_KH 2013_KKT_Phuluc(sửa lần cuối) 2" xfId="2257"/>
    <cellStyle name="1_BC 8 thang 2009 ve CT trong diem 5nam_bieu 01" xfId="101"/>
    <cellStyle name="1_BC 8 thang 2009 ve CT trong diem 5nam_Bieu 01 UB(hung)" xfId="102"/>
    <cellStyle name="1_BC 8 thang 2009 ve CT trong diem 5nam_Bieu 01 UB(hung) 2" xfId="2259"/>
    <cellStyle name="1_BC 8 thang 2009 ve CT trong diem 5nam_bieu 01_Bao cao doan cong tac cua Bo thang 4-2010" xfId="103"/>
    <cellStyle name="1_BC 8 thang 2009 ve CT trong diem 5nam_bieu 01_Book1" xfId="104"/>
    <cellStyle name="1_BC 8 thang 2009 ve CT trong diem 5nam_bieu 01_Ke hoach 2010 (theo doi)" xfId="105"/>
    <cellStyle name="1_BC 8 thang 2009 ve CT trong diem 5nam_Bieu chi tieu NQ-HDNDT" xfId="106"/>
    <cellStyle name="1_BC 8 thang 2009 ve CT trong diem 5nam_Bieu mau KH 2013 (dia phuong)" xfId="107"/>
    <cellStyle name="1_BC 8 thang 2009 ve CT trong diem 5nam_Book1" xfId="108"/>
    <cellStyle name="1_BC 8 thang 2009 ve CT trong diem 5nam_Danh muc cong trinh trong diem (04.5.12) (1)" xfId="109"/>
    <cellStyle name="1_BC 8 thang 2009 ve CT trong diem 5nam_Danh muc cong trinh trong diem (04.5.12) (1) 2" xfId="2263"/>
    <cellStyle name="1_BC 8 thang 2009 ve CT trong diem 5nam_Danh muc cong trinh trong diem (15.8.11)" xfId="110"/>
    <cellStyle name="1_BC 8 thang 2009 ve CT trong diem 5nam_Danh muc cong trinh trong diem (15.8.11) 2" xfId="2264"/>
    <cellStyle name="1_BC 8 thang 2009 ve CT trong diem 5nam_Danh muc cong trinh trong diem (25.5.12)" xfId="111"/>
    <cellStyle name="1_BC 8 thang 2009 ve CT trong diem 5nam_Danh muc cong trinh trong diem (25.5.12) 2" xfId="2265"/>
    <cellStyle name="1_BC 8 thang 2009 ve CT trong diem 5nam_Danh muc cong trinh trong diem (25.9.11)" xfId="112"/>
    <cellStyle name="1_BC 8 thang 2009 ve CT trong diem 5nam_Danh muc cong trinh trong diem (25.9.11) 2" xfId="2266"/>
    <cellStyle name="1_BC 8 thang 2009 ve CT trong diem 5nam_Danh muc cong trinh trong diem (31.8.11)" xfId="113"/>
    <cellStyle name="1_BC 8 thang 2009 ve CT trong diem 5nam_Danh muc cong trinh trong diem (31.8.11) 2" xfId="2267"/>
    <cellStyle name="1_BC 8 thang 2009 ve CT trong diem 5nam_Ke hoach 2010 (theo doi)" xfId="114"/>
    <cellStyle name="1_BC 8 thang 2009 ve CT trong diem 5nam_Ke hoach 2012" xfId="115"/>
    <cellStyle name="1_BC 8 thang 2009 ve CT trong diem 5nam_KH 2013_KKT_Phuluc(sửa lần cuối)" xfId="116"/>
    <cellStyle name="1_BC 8 thang 2009 ve CT trong diem 5nam_KTXH (02)" xfId="117"/>
    <cellStyle name="1_BC 8 thang 2009 ve CT trong diem 5nam_phu luc 6 thang gui bo" xfId="118"/>
    <cellStyle name="1_BC 8 thang 2009 ve CT trong diem 5nam_phu luc 6 thang gui bo 2" xfId="2268"/>
    <cellStyle name="1_BC 8 thang 2009 ve CT trong diem 5nam_Phu luc BC KTXH" xfId="119"/>
    <cellStyle name="1_BC 8 thang 2009 ve CT trong diem 5nam_Phu luc BC KTXH 2" xfId="2269"/>
    <cellStyle name="1_BC 8 thang 2009 ve CT trong diem 5nam_Phu vuc LV bo" xfId="120"/>
    <cellStyle name="1_BC 8 thang 2009 ve CT trong diem 5nam_Phu vuc LV bo_BC cong trinh trong diem" xfId="121"/>
    <cellStyle name="1_BC 8 thang 2009 ve CT trong diem 5nam_Phu vuc LV bo_BC cong trinh trong diem_Bieu 6 thang nam 2012 (binh)" xfId="122"/>
    <cellStyle name="1_BC 8 thang 2009 ve CT trong diem 5nam_Phu vuc LV bo_Danh muc cong trinh trong diem (04.5.12) (1)" xfId="123"/>
    <cellStyle name="1_BC 8 thang 2009 ve CT trong diem 5nam_Phu vuc LV bo_Danh muc cong trinh trong diem (15.8.11)" xfId="124"/>
    <cellStyle name="1_BC 8 thang 2009 ve CT trong diem 5nam_Phu vuc LV bo_Danh muc cong trinh trong diem (25.5.12)" xfId="125"/>
    <cellStyle name="1_BC 8 thang 2009 ve CT trong diem 5nam_Phu vuc LV bo_Danh muc cong trinh trong diem (25.9.11)" xfId="126"/>
    <cellStyle name="1_BC 8 thang 2009 ve CT trong diem 5nam_Phu vuc LV bo_Danh muc cong trinh trong diem (31.8.11)" xfId="127"/>
    <cellStyle name="1_BC 8 thang 2009 ve CT trong diem 5nam_Phu vuc LV bo_pvhung.skhdt 20117113152041 Danh muc cong trinh trong diem" xfId="128"/>
    <cellStyle name="1_BC 8 thang 2009 ve CT trong diem 5nam_Phu vuc LV bo_Worksheet in C: Users Administrator AppData Roaming eOffice TMP12345S BC cong trinh trong diem 2011-2015 den thang 8-2012" xfId="129"/>
    <cellStyle name="1_BC 8 thang 2009 ve CT trong diem 5nam_pvhung.skhdt 20117113152041 Danh muc cong trinh trong diem" xfId="130"/>
    <cellStyle name="1_BC 8 thang 2009 ve CT trong diem 5nam_pvhung.skhdt 20117113152041 Danh muc cong trinh trong diem 2" xfId="2270"/>
    <cellStyle name="1_BC 8 thang 2009 ve CT trong diem 5nam_pvhung.skhdt 20117113152041 Danh muc cong trinh trong diem_KH 2013_KKT_Phuluc(sửa lần cuối)" xfId="131"/>
    <cellStyle name="1_BC 8 thang 2009 ve CT trong diem 5nam_pvhung.skhdt 20117113152041 Danh muc cong trinh trong diem_KH 2013_KKT_Phuluc(sửa lần cuối) 2" xfId="2271"/>
    <cellStyle name="1_BC 8 thang 2009 ve CT trong diem 5nam_Tong hop so lieu" xfId="132"/>
    <cellStyle name="1_BC 8 thang 2009 ve CT trong diem 5nam_Tong hop so lieu_BC cong trinh trong diem" xfId="133"/>
    <cellStyle name="1_BC 8 thang 2009 ve CT trong diem 5nam_Tong hop so lieu_BC cong trinh trong diem_Bieu 6 thang nam 2012 (binh)" xfId="134"/>
    <cellStyle name="1_BC 8 thang 2009 ve CT trong diem 5nam_Tong hop so lieu_Danh muc cong trinh trong diem (04.5.12) (1)" xfId="135"/>
    <cellStyle name="1_BC 8 thang 2009 ve CT trong diem 5nam_Tong hop so lieu_Danh muc cong trinh trong diem (15.8.11)" xfId="136"/>
    <cellStyle name="1_BC 8 thang 2009 ve CT trong diem 5nam_Tong hop so lieu_Danh muc cong trinh trong diem (25.5.12)" xfId="137"/>
    <cellStyle name="1_BC 8 thang 2009 ve CT trong diem 5nam_Tong hop so lieu_Danh muc cong trinh trong diem (25.9.11)" xfId="138"/>
    <cellStyle name="1_BC 8 thang 2009 ve CT trong diem 5nam_Tong hop so lieu_Danh muc cong trinh trong diem (31.8.11)" xfId="139"/>
    <cellStyle name="1_BC 8 thang 2009 ve CT trong diem 5nam_Tong hop so lieu_pvhung.skhdt 20117113152041 Danh muc cong trinh trong diem" xfId="140"/>
    <cellStyle name="1_BC 8 thang 2009 ve CT trong diem 5nam_Tong hop so lieu_Worksheet in C: Users Administrator AppData Roaming eOffice TMP12345S BC cong trinh trong diem 2011-2015 den thang 8-2012" xfId="141"/>
    <cellStyle name="1_BC 8 thang 2009 ve CT trong diem 5nam_Worksheet in C: Users Administrator AppData Roaming eOffice TMP12345S BC cong trinh trong diem 2011-2015 den thang 8-2012" xfId="142"/>
    <cellStyle name="1_BC 8 thang 2009 ve CT trong diem 5nam_Worksheet in C: Users Administrator AppData Roaming eOffice TMP12345S BC cong trinh trong diem 2011-2015 den thang 8-2012 2" xfId="2275"/>
    <cellStyle name="1_BC cong trinh trong diem" xfId="143"/>
    <cellStyle name="1_BC cong trinh trong diem 2" xfId="2276"/>
    <cellStyle name="1_BC cong trinh trong diem_Bieu 6 thang nam 2012 (binh)" xfId="144"/>
    <cellStyle name="1_BC cong trinh trong diem_Bieu 6 thang nam 2012 (binh) 2" xfId="2277"/>
    <cellStyle name="1_BC cong trinh trong diem_KH 2013_KKT_Phuluc(sửa lần cuối)" xfId="145"/>
    <cellStyle name="1_BC cong trinh trong diem_KH 2013_KKT_Phuluc(sửa lần cuối) 2" xfId="2278"/>
    <cellStyle name="1_BC nam 2007 (UB)" xfId="146"/>
    <cellStyle name="1_BC nam 2007 (UB) 2" xfId="147"/>
    <cellStyle name="1_BC nam 2007 (UB) 3" xfId="2279"/>
    <cellStyle name="1_BC nam 2007 (UB)_1 Bieu 6 thang nam 2011" xfId="148"/>
    <cellStyle name="1_BC nam 2007 (UB)_1 Bieu 6 thang nam 2011 2" xfId="2281"/>
    <cellStyle name="1_BC nam 2007 (UB)_1 Bieu 6 thang nam 2011_KH 2013_KKT_Phuluc(sửa lần cuối)" xfId="149"/>
    <cellStyle name="1_BC nam 2007 (UB)_1 Bieu 6 thang nam 2011_KH 2013_KKT_Phuluc(sửa lần cuối) 2" xfId="2282"/>
    <cellStyle name="1_BC nam 2007 (UB)_Bao cao doan cong tac cua Bo thang 4-2010" xfId="150"/>
    <cellStyle name="1_BC nam 2007 (UB)_Bao cao tinh hinh thuc hien KH 2009 den 31-01-10" xfId="151"/>
    <cellStyle name="1_BC nam 2007 (UB)_Bao cao tinh hinh thuc hien KH 2009 den 31-01-10 2" xfId="2284"/>
    <cellStyle name="1_BC nam 2007 (UB)_Bao cao tinh hinh thuc hien KH 2009 den 31-01-10_KH 2013_KKT_Phuluc(sửa lần cuối)" xfId="152"/>
    <cellStyle name="1_BC nam 2007 (UB)_Bao cao tinh hinh thuc hien KH 2009 den 31-01-10_KH 2013_KKT_Phuluc(sửa lần cuối) 2" xfId="2285"/>
    <cellStyle name="1_BC nam 2007 (UB)_BC cong trinh trong diem" xfId="153"/>
    <cellStyle name="1_BC nam 2007 (UB)_BC cong trinh trong diem 2" xfId="2286"/>
    <cellStyle name="1_BC nam 2007 (UB)_BC cong trinh trong diem_Bieu 6 thang nam 2012 (binh)" xfId="154"/>
    <cellStyle name="1_BC nam 2007 (UB)_BC cong trinh trong diem_Bieu 6 thang nam 2012 (binh) 2" xfId="2287"/>
    <cellStyle name="1_BC nam 2007 (UB)_BC cong trinh trong diem_KH 2013_KKT_Phuluc(sửa lần cuối)" xfId="155"/>
    <cellStyle name="1_BC nam 2007 (UB)_BC cong trinh trong diem_KH 2013_KKT_Phuluc(sửa lần cuối) 2" xfId="2288"/>
    <cellStyle name="1_BC nam 2007 (UB)_Bieu 01 UB(hung)" xfId="156"/>
    <cellStyle name="1_BC nam 2007 (UB)_Bieu 01 UB(hung) 2" xfId="2289"/>
    <cellStyle name="1_BC nam 2007 (UB)_Bieu chi tieu NQ-HDNDT" xfId="157"/>
    <cellStyle name="1_BC nam 2007 (UB)_Bieu mau KH 2013 (dia phuong)" xfId="158"/>
    <cellStyle name="1_BC nam 2007 (UB)_Book1" xfId="159"/>
    <cellStyle name="1_BC nam 2007 (UB)_Chi tieu 5 nam" xfId="160"/>
    <cellStyle name="1_BC nam 2007 (UB)_Chi tieu 5 nam_BC cong trinh trong diem" xfId="161"/>
    <cellStyle name="1_BC nam 2007 (UB)_Chi tieu 5 nam_BC cong trinh trong diem_Bieu 6 thang nam 2012 (binh)" xfId="162"/>
    <cellStyle name="1_BC nam 2007 (UB)_Chi tieu 5 nam_Danh muc cong trinh trong diem (04.5.12) (1)" xfId="163"/>
    <cellStyle name="1_BC nam 2007 (UB)_Chi tieu 5 nam_Danh muc cong trinh trong diem (15.8.11)" xfId="164"/>
    <cellStyle name="1_BC nam 2007 (UB)_Chi tieu 5 nam_Danh muc cong trinh trong diem (25.5.12)" xfId="165"/>
    <cellStyle name="1_BC nam 2007 (UB)_Chi tieu 5 nam_Danh muc cong trinh trong diem (25.9.11)" xfId="166"/>
    <cellStyle name="1_BC nam 2007 (UB)_Chi tieu 5 nam_Danh muc cong trinh trong diem (31.8.11)" xfId="167"/>
    <cellStyle name="1_BC nam 2007 (UB)_Chi tieu 5 nam_pvhung.skhdt 20117113152041 Danh muc cong trinh trong diem" xfId="168"/>
    <cellStyle name="1_BC nam 2007 (UB)_Chi tieu 5 nam_Worksheet in C: Users Administrator AppData Roaming eOffice TMP12345S BC cong trinh trong diem 2011-2015 den thang 8-2012" xfId="169"/>
    <cellStyle name="1_BC nam 2007 (UB)_Danh muc cong trinh trong diem (04.5.12) (1)" xfId="170"/>
    <cellStyle name="1_BC nam 2007 (UB)_Danh muc cong trinh trong diem (04.5.12) (1) 2" xfId="2293"/>
    <cellStyle name="1_BC nam 2007 (UB)_Danh muc cong trinh trong diem (15.8.11)" xfId="171"/>
    <cellStyle name="1_BC nam 2007 (UB)_Danh muc cong trinh trong diem (15.8.11) 2" xfId="2294"/>
    <cellStyle name="1_BC nam 2007 (UB)_Danh muc cong trinh trong diem (25.5.12)" xfId="172"/>
    <cellStyle name="1_BC nam 2007 (UB)_Danh muc cong trinh trong diem (25.5.12) 2" xfId="2295"/>
    <cellStyle name="1_BC nam 2007 (UB)_Danh muc cong trinh trong diem (25.9.11)" xfId="173"/>
    <cellStyle name="1_BC nam 2007 (UB)_Danh muc cong trinh trong diem (25.9.11) 2" xfId="2296"/>
    <cellStyle name="1_BC nam 2007 (UB)_Danh muc cong trinh trong diem (31.8.11)" xfId="174"/>
    <cellStyle name="1_BC nam 2007 (UB)_Danh muc cong trinh trong diem (31.8.11) 2" xfId="2297"/>
    <cellStyle name="1_BC nam 2007 (UB)_DK bo tri lai (chinh thuc)" xfId="175"/>
    <cellStyle name="1_BC nam 2007 (UB)_Ke hoach 2010 (theo doi)" xfId="176"/>
    <cellStyle name="1_BC nam 2007 (UB)_Ke hoach 2012" xfId="177"/>
    <cellStyle name="1_BC nam 2007 (UB)_KH 2013_KKT_Phuluc(sửa lần cuối)" xfId="178"/>
    <cellStyle name="1_BC nam 2007 (UB)_KTXH (02)" xfId="179"/>
    <cellStyle name="1_BC nam 2007 (UB)_phu luc 6 thang gui bo" xfId="180"/>
    <cellStyle name="1_BC nam 2007 (UB)_phu luc 6 thang gui bo 2" xfId="2298"/>
    <cellStyle name="1_BC nam 2007 (UB)_Phu luc BC KTXH" xfId="181"/>
    <cellStyle name="1_BC nam 2007 (UB)_Phu luc BC KTXH 2" xfId="2299"/>
    <cellStyle name="1_BC nam 2007 (UB)_pvhung.skhdt 20117113152041 Danh muc cong trinh trong diem" xfId="182"/>
    <cellStyle name="1_BC nam 2007 (UB)_pvhung.skhdt 20117113152041 Danh muc cong trinh trong diem 2" xfId="2300"/>
    <cellStyle name="1_BC nam 2007 (UB)_pvhung.skhdt 20117113152041 Danh muc cong trinh trong diem_KH 2013_KKT_Phuluc(sửa lần cuối)" xfId="183"/>
    <cellStyle name="1_BC nam 2007 (UB)_pvhung.skhdt 20117113152041 Danh muc cong trinh trong diem_KH 2013_KKT_Phuluc(sửa lần cuối) 2" xfId="2301"/>
    <cellStyle name="1_BC nam 2007 (UB)_Tong hop so lieu" xfId="184"/>
    <cellStyle name="1_BC nam 2007 (UB)_Tong hop so lieu_BC cong trinh trong diem" xfId="185"/>
    <cellStyle name="1_BC nam 2007 (UB)_Tong hop so lieu_BC cong trinh trong diem_Bieu 6 thang nam 2012 (binh)" xfId="186"/>
    <cellStyle name="1_BC nam 2007 (UB)_Tong hop so lieu_Danh muc cong trinh trong diem (04.5.12) (1)" xfId="187"/>
    <cellStyle name="1_BC nam 2007 (UB)_Tong hop so lieu_Danh muc cong trinh trong diem (15.8.11)" xfId="188"/>
    <cellStyle name="1_BC nam 2007 (UB)_Tong hop so lieu_Danh muc cong trinh trong diem (25.5.12)" xfId="189"/>
    <cellStyle name="1_BC nam 2007 (UB)_Tong hop so lieu_Danh muc cong trinh trong diem (25.9.11)" xfId="190"/>
    <cellStyle name="1_BC nam 2007 (UB)_Tong hop so lieu_Danh muc cong trinh trong diem (31.8.11)" xfId="191"/>
    <cellStyle name="1_BC nam 2007 (UB)_Tong hop so lieu_pvhung.skhdt 20117113152041 Danh muc cong trinh trong diem" xfId="192"/>
    <cellStyle name="1_BC nam 2007 (UB)_Tong hop so lieu_Worksheet in C: Users Administrator AppData Roaming eOffice TMP12345S BC cong trinh trong diem 2011-2015 den thang 8-2012" xfId="193"/>
    <cellStyle name="1_BC nam 2007 (UB)_Tong hop theo doi von TPCP (BC)" xfId="194"/>
    <cellStyle name="1_BC nam 2007 (UB)_Worksheet in C: Users Administrator AppData Roaming eOffice TMP12345S BC cong trinh trong diem 2011-2015 den thang 8-2012" xfId="195"/>
    <cellStyle name="1_BC nam 2007 (UB)_Worksheet in C: Users Administrator AppData Roaming eOffice TMP12345S BC cong trinh trong diem 2011-2015 den thang 8-2012 2" xfId="2309"/>
    <cellStyle name="1_BC TAI CHINH" xfId="196"/>
    <cellStyle name="1_Bieu 01 UB(hung)" xfId="197"/>
    <cellStyle name="1_Bieu 01 UB(hung) 2" xfId="2310"/>
    <cellStyle name="1_Bieu chi tieu NQ-HDNDT" xfId="198"/>
    <cellStyle name="1_Bieu mau KH 2013 (dia phuong)" xfId="199"/>
    <cellStyle name="1_Bieu1" xfId="200"/>
    <cellStyle name="1_Book1" xfId="201"/>
    <cellStyle name="1_Book1 2" xfId="202"/>
    <cellStyle name="1_Book1 3" xfId="2654"/>
    <cellStyle name="1_Book1_1" xfId="203"/>
    <cellStyle name="1_Book1_1 Bieu 6 thang nam 2011" xfId="204"/>
    <cellStyle name="1_Book1_1 Bieu 6 thang nam 2011 2" xfId="2653"/>
    <cellStyle name="1_Book1_1 Bieu 6 thang nam 2011_KH 2013_KKT_Phuluc(sửa lần cuối)" xfId="205"/>
    <cellStyle name="1_Book1_1 Bieu 6 thang nam 2011_KH 2013_KKT_Phuluc(sửa lần cuối) 2" xfId="2652"/>
    <cellStyle name="1_Book1_1_Bao cao tinh hinh thuc hien KH 2009 den 31-01-10" xfId="206"/>
    <cellStyle name="1_Book1_1_Bao cao tinh hinh thuc hien KH 2009 den 31-01-10 2" xfId="2318"/>
    <cellStyle name="1_Book1_1_Bao cao tinh hinh thuc hien KH 2009 den 31-01-10_KH 2013_KKT_Phuluc(sửa lần cuối)" xfId="207"/>
    <cellStyle name="1_Book1_1_Bao cao tinh hinh thuc hien KH 2009 den 31-01-10_KH 2013_KKT_Phuluc(sửa lần cuối) 2" xfId="2319"/>
    <cellStyle name="1_Book1_1_Book1" xfId="208"/>
    <cellStyle name="1_Book1_1_Tong hop theo doi von TPCP (BC)" xfId="209"/>
    <cellStyle name="1_Book1_2" xfId="210"/>
    <cellStyle name="1_Book1_Bao cao doan cong tac cua Bo thang 4-2010" xfId="211"/>
    <cellStyle name="1_Book1_Bao cao tinh hinh thuc hien KH 2009 den 31-01-10" xfId="212"/>
    <cellStyle name="1_Book1_Bao cao tinh hinh thuc hien KH 2009 den 31-01-10 2" xfId="2651"/>
    <cellStyle name="1_Book1_Bao cao tinh hinh thuc hien KH 2009 den 31-01-10_KH 2013_KKT_Phuluc(sửa lần cuối)" xfId="213"/>
    <cellStyle name="1_Book1_Bao cao tinh hinh thuc hien KH 2009 den 31-01-10_KH 2013_KKT_Phuluc(sửa lần cuối) 2" xfId="2650"/>
    <cellStyle name="1_Book1_BC cong trinh trong diem" xfId="214"/>
    <cellStyle name="1_Book1_BC cong trinh trong diem 2" xfId="2649"/>
    <cellStyle name="1_Book1_BC cong trinh trong diem_Bieu 6 thang nam 2012 (binh)" xfId="215"/>
    <cellStyle name="1_Book1_BC cong trinh trong diem_Bieu 6 thang nam 2012 (binh) 2" xfId="2648"/>
    <cellStyle name="1_Book1_BC cong trinh trong diem_KH 2013_KKT_Phuluc(sửa lần cuối)" xfId="216"/>
    <cellStyle name="1_Book1_BC cong trinh trong diem_KH 2013_KKT_Phuluc(sửa lần cuối) 2" xfId="2647"/>
    <cellStyle name="1_Book1_Bieu 01 UB(hung)" xfId="217"/>
    <cellStyle name="1_Book1_Bieu 01 UB(hung) 2" xfId="2646"/>
    <cellStyle name="1_Book1_Bieu chi tieu NQ-HDNDT" xfId="218"/>
    <cellStyle name="1_Book1_Bieu mau KH 2013 (dia phuong)" xfId="219"/>
    <cellStyle name="1_Book1_BL vu" xfId="220"/>
    <cellStyle name="1_Book1_BL vu_Bao cao tinh hinh thuc hien KH 2009 den 31-01-10" xfId="221"/>
    <cellStyle name="1_Book1_Book1" xfId="222"/>
    <cellStyle name="1_Book1_Book1_1" xfId="223"/>
    <cellStyle name="1_Book1_Book1_Bao cao tinh hinh thuc hien KH 2009 den 31-01-10" xfId="224"/>
    <cellStyle name="1_Book1_Book1_Bao cao tinh hinh thuc hien KH 2009 den 31-01-10 2" xfId="2645"/>
    <cellStyle name="1_Book1_Book1_Bao cao tinh hinh thuc hien KH 2009 den 31-01-10_KH 2013_KKT_Phuluc(sửa lần cuối)" xfId="225"/>
    <cellStyle name="1_Book1_Book1_Bao cao tinh hinh thuc hien KH 2009 den 31-01-10_KH 2013_KKT_Phuluc(sửa lần cuối) 2" xfId="2644"/>
    <cellStyle name="1_Book1_Book1_Book1" xfId="226"/>
    <cellStyle name="1_Book1_Book1_Tong hop theo doi von TPCP (BC)" xfId="227"/>
    <cellStyle name="1_Book1_Chi tieu 5 nam" xfId="228"/>
    <cellStyle name="1_Book1_Chi tieu 5 nam_BC cong trinh trong diem" xfId="229"/>
    <cellStyle name="1_Book1_Chi tieu 5 nam_BC cong trinh trong diem_Bieu 6 thang nam 2012 (binh)" xfId="230"/>
    <cellStyle name="1_Book1_Chi tieu 5 nam_Danh muc cong trinh trong diem (04.5.12) (1)" xfId="231"/>
    <cellStyle name="1_Book1_Chi tieu 5 nam_Danh muc cong trinh trong diem (15.8.11)" xfId="232"/>
    <cellStyle name="1_Book1_Chi tieu 5 nam_Danh muc cong trinh trong diem (25.5.12)" xfId="233"/>
    <cellStyle name="1_Book1_Chi tieu 5 nam_Danh muc cong trinh trong diem (25.9.11)" xfId="234"/>
    <cellStyle name="1_Book1_Chi tieu 5 nam_Danh muc cong trinh trong diem (31.8.11)" xfId="235"/>
    <cellStyle name="1_Book1_Chi tieu 5 nam_pvhung.skhdt 20117113152041 Danh muc cong trinh trong diem" xfId="236"/>
    <cellStyle name="1_Book1_Chi tieu 5 nam_Worksheet in C: Users Administrator AppData Roaming eOffice TMP12345S BC cong trinh trong diem 2011-2015 den thang 8-2012" xfId="237"/>
    <cellStyle name="1_Book1_Danh muc cong trinh trong diem (04.5.12) (1)" xfId="238"/>
    <cellStyle name="1_Book1_Danh muc cong trinh trong diem (04.5.12) (1) 2" xfId="2643"/>
    <cellStyle name="1_Book1_Danh muc cong trinh trong diem (15.8.11)" xfId="239"/>
    <cellStyle name="1_Book1_Danh muc cong trinh trong diem (15.8.11) 2" xfId="2642"/>
    <cellStyle name="1_Book1_Danh muc cong trinh trong diem (25.5.12)" xfId="240"/>
    <cellStyle name="1_Book1_Danh muc cong trinh trong diem (25.5.12) 2" xfId="2641"/>
    <cellStyle name="1_Book1_Danh muc cong trinh trong diem (25.9.11)" xfId="241"/>
    <cellStyle name="1_Book1_Danh muc cong trinh trong diem (25.9.11) 2" xfId="2640"/>
    <cellStyle name="1_Book1_Danh muc cong trinh trong diem (31.8.11)" xfId="242"/>
    <cellStyle name="1_Book1_Danh muc cong trinh trong diem (31.8.11) 2" xfId="2639"/>
    <cellStyle name="1_Book1_DK bo tri lai (chinh thuc)" xfId="243"/>
    <cellStyle name="1_Book1_Ke hoach 2010 (theo doi)" xfId="244"/>
    <cellStyle name="1_Book1_Ke hoach 2012" xfId="245"/>
    <cellStyle name="1_Book1_KH 2013_KKT_Phuluc(sửa lần cuối)" xfId="246"/>
    <cellStyle name="1_Book1_KTXH (02)" xfId="247"/>
    <cellStyle name="1_Book1_phu luc 6 thang gui bo" xfId="248"/>
    <cellStyle name="1_Book1_phu luc 6 thang gui bo 2" xfId="2638"/>
    <cellStyle name="1_Book1_Phu luc BC KTXH" xfId="249"/>
    <cellStyle name="1_Book1_Phu luc BC KTXH 2" xfId="2637"/>
    <cellStyle name="1_Book1_pvhung.skhdt 20117113152041 Danh muc cong trinh trong diem" xfId="250"/>
    <cellStyle name="1_Book1_pvhung.skhdt 20117113152041 Danh muc cong trinh trong diem 2" xfId="2636"/>
    <cellStyle name="1_Book1_pvhung.skhdt 20117113152041 Danh muc cong trinh trong diem_KH 2013_KKT_Phuluc(sửa lần cuối)" xfId="251"/>
    <cellStyle name="1_Book1_pvhung.skhdt 20117113152041 Danh muc cong trinh trong diem_KH 2013_KKT_Phuluc(sửa lần cuối) 2" xfId="2635"/>
    <cellStyle name="1_Book1_Tong hop so lieu" xfId="252"/>
    <cellStyle name="1_Book1_Tong hop so lieu_BC cong trinh trong diem" xfId="253"/>
    <cellStyle name="1_Book1_Tong hop so lieu_BC cong trinh trong diem_Bieu 6 thang nam 2012 (binh)" xfId="254"/>
    <cellStyle name="1_Book1_Tong hop so lieu_Danh muc cong trinh trong diem (04.5.12) (1)" xfId="255"/>
    <cellStyle name="1_Book1_Tong hop so lieu_Danh muc cong trinh trong diem (15.8.11)" xfId="256"/>
    <cellStyle name="1_Book1_Tong hop so lieu_Danh muc cong trinh trong diem (25.5.12)" xfId="257"/>
    <cellStyle name="1_Book1_Tong hop so lieu_Danh muc cong trinh trong diem (25.9.11)" xfId="258"/>
    <cellStyle name="1_Book1_Tong hop so lieu_Danh muc cong trinh trong diem (31.8.11)" xfId="259"/>
    <cellStyle name="1_Book1_Tong hop so lieu_pvhung.skhdt 20117113152041 Danh muc cong trinh trong diem" xfId="260"/>
    <cellStyle name="1_Book1_Tong hop so lieu_Worksheet in C: Users Administrator AppData Roaming eOffice TMP12345S BC cong trinh trong diem 2011-2015 den thang 8-2012" xfId="261"/>
    <cellStyle name="1_Book1_Tong hop theo doi von TPCP (BC)" xfId="262"/>
    <cellStyle name="1_Book1_Worksheet in C: Users Administrator AppData Roaming eOffice TMP12345S BC cong trinh trong diem 2011-2015 den thang 8-2012" xfId="263"/>
    <cellStyle name="1_Book1_Worksheet in C: Users Administrator AppData Roaming eOffice TMP12345S BC cong trinh trong diem 2011-2015 den thang 8-2012 2" xfId="2634"/>
    <cellStyle name="1_Book2" xfId="264"/>
    <cellStyle name="1_Book2 2" xfId="265"/>
    <cellStyle name="1_Book2 3" xfId="2344"/>
    <cellStyle name="1_Book2_1 Bieu 6 thang nam 2011" xfId="266"/>
    <cellStyle name="1_Book2_1 Bieu 6 thang nam 2011 2" xfId="2345"/>
    <cellStyle name="1_Book2_1 Bieu 6 thang nam 2011_KH 2013_KKT_Phuluc(sửa lần cuối)" xfId="267"/>
    <cellStyle name="1_Book2_1 Bieu 6 thang nam 2011_KH 2013_KKT_Phuluc(sửa lần cuối) 2" xfId="2346"/>
    <cellStyle name="1_Book2_Bao cao doan cong tac cua Bo thang 4-2010" xfId="268"/>
    <cellStyle name="1_Book2_Bao cao tinh hinh thuc hien KH 2009 den 31-01-10" xfId="269"/>
    <cellStyle name="1_Book2_Bao cao tinh hinh thuc hien KH 2009 den 31-01-10 2" xfId="2347"/>
    <cellStyle name="1_Book2_Bao cao tinh hinh thuc hien KH 2009 den 31-01-10_KH 2013_KKT_Phuluc(sửa lần cuối)" xfId="270"/>
    <cellStyle name="1_Book2_Bao cao tinh hinh thuc hien KH 2009 den 31-01-10_KH 2013_KKT_Phuluc(sửa lần cuối) 2" xfId="2348"/>
    <cellStyle name="1_Book2_BC cong trinh trong diem" xfId="271"/>
    <cellStyle name="1_Book2_BC cong trinh trong diem 2" xfId="2349"/>
    <cellStyle name="1_Book2_BC cong trinh trong diem_Bieu 6 thang nam 2012 (binh)" xfId="272"/>
    <cellStyle name="1_Book2_BC cong trinh trong diem_Bieu 6 thang nam 2012 (binh) 2" xfId="2350"/>
    <cellStyle name="1_Book2_BC cong trinh trong diem_KH 2013_KKT_Phuluc(sửa lần cuối)" xfId="273"/>
    <cellStyle name="1_Book2_BC cong trinh trong diem_KH 2013_KKT_Phuluc(sửa lần cuối) 2" xfId="2351"/>
    <cellStyle name="1_Book2_Bieu 01 UB(hung)" xfId="274"/>
    <cellStyle name="1_Book2_Bieu 01 UB(hung) 2" xfId="2352"/>
    <cellStyle name="1_Book2_Bieu chi tieu NQ-HDNDT" xfId="275"/>
    <cellStyle name="1_Book2_Bieu mau KH 2013 (dia phuong)" xfId="276"/>
    <cellStyle name="1_Book2_Book1" xfId="277"/>
    <cellStyle name="1_Book2_Chi tieu 5 nam" xfId="278"/>
    <cellStyle name="1_Book2_Chi tieu 5 nam_BC cong trinh trong diem" xfId="279"/>
    <cellStyle name="1_Book2_Chi tieu 5 nam_BC cong trinh trong diem_Bieu 6 thang nam 2012 (binh)" xfId="280"/>
    <cellStyle name="1_Book2_Chi tieu 5 nam_Danh muc cong trinh trong diem (04.5.12) (1)" xfId="281"/>
    <cellStyle name="1_Book2_Chi tieu 5 nam_Danh muc cong trinh trong diem (15.8.11)" xfId="282"/>
    <cellStyle name="1_Book2_Chi tieu 5 nam_Danh muc cong trinh trong diem (25.5.12)" xfId="283"/>
    <cellStyle name="1_Book2_Chi tieu 5 nam_Danh muc cong trinh trong diem (25.9.11)" xfId="284"/>
    <cellStyle name="1_Book2_Chi tieu 5 nam_Danh muc cong trinh trong diem (31.8.11)" xfId="285"/>
    <cellStyle name="1_Book2_Chi tieu 5 nam_pvhung.skhdt 20117113152041 Danh muc cong trinh trong diem" xfId="286"/>
    <cellStyle name="1_Book2_Chi tieu 5 nam_Worksheet in C: Users Administrator AppData Roaming eOffice TMP12345S BC cong trinh trong diem 2011-2015 den thang 8-2012" xfId="287"/>
    <cellStyle name="1_Book2_Danh muc cong trinh trong diem (04.5.12) (1)" xfId="288"/>
    <cellStyle name="1_Book2_Danh muc cong trinh trong diem (04.5.12) (1) 2" xfId="2353"/>
    <cellStyle name="1_Book2_Danh muc cong trinh trong diem (15.8.11)" xfId="289"/>
    <cellStyle name="1_Book2_Danh muc cong trinh trong diem (15.8.11) 2" xfId="2354"/>
    <cellStyle name="1_Book2_Danh muc cong trinh trong diem (25.5.12)" xfId="290"/>
    <cellStyle name="1_Book2_Danh muc cong trinh trong diem (25.5.12) 2" xfId="2355"/>
    <cellStyle name="1_Book2_Danh muc cong trinh trong diem (25.9.11)" xfId="291"/>
    <cellStyle name="1_Book2_Danh muc cong trinh trong diem (25.9.11) 2" xfId="2356"/>
    <cellStyle name="1_Book2_Danh muc cong trinh trong diem (31.8.11)" xfId="292"/>
    <cellStyle name="1_Book2_Danh muc cong trinh trong diem (31.8.11) 2" xfId="2357"/>
    <cellStyle name="1_Book2_DK bo tri lai (chinh thuc)" xfId="293"/>
    <cellStyle name="1_Book2_Ke hoach 2010 (theo doi)" xfId="294"/>
    <cellStyle name="1_Book2_Ke hoach 2012" xfId="295"/>
    <cellStyle name="1_Book2_KH 2013_KKT_Phuluc(sửa lần cuối)" xfId="296"/>
    <cellStyle name="1_Book2_KTXH (02)" xfId="297"/>
    <cellStyle name="1_Book2_phu luc 6 thang gui bo" xfId="298"/>
    <cellStyle name="1_Book2_phu luc 6 thang gui bo 2" xfId="2358"/>
    <cellStyle name="1_Book2_Phu luc BC KTXH" xfId="299"/>
    <cellStyle name="1_Book2_Phu luc BC KTXH 2" xfId="2359"/>
    <cellStyle name="1_Book2_pvhung.skhdt 20117113152041 Danh muc cong trinh trong diem" xfId="300"/>
    <cellStyle name="1_Book2_pvhung.skhdt 20117113152041 Danh muc cong trinh trong diem 2" xfId="2360"/>
    <cellStyle name="1_Book2_pvhung.skhdt 20117113152041 Danh muc cong trinh trong diem_KH 2013_KKT_Phuluc(sửa lần cuối)" xfId="301"/>
    <cellStyle name="1_Book2_pvhung.skhdt 20117113152041 Danh muc cong trinh trong diem_KH 2013_KKT_Phuluc(sửa lần cuối) 2" xfId="2361"/>
    <cellStyle name="1_Book2_Tong hop so lieu" xfId="302"/>
    <cellStyle name="1_Book2_Tong hop so lieu_BC cong trinh trong diem" xfId="303"/>
    <cellStyle name="1_Book2_Tong hop so lieu_BC cong trinh trong diem_Bieu 6 thang nam 2012 (binh)" xfId="304"/>
    <cellStyle name="1_Book2_Tong hop so lieu_Danh muc cong trinh trong diem (04.5.12) (1)" xfId="305"/>
    <cellStyle name="1_Book2_Tong hop so lieu_Danh muc cong trinh trong diem (15.8.11)" xfId="306"/>
    <cellStyle name="1_Book2_Tong hop so lieu_Danh muc cong trinh trong diem (25.5.12)" xfId="307"/>
    <cellStyle name="1_Book2_Tong hop so lieu_Danh muc cong trinh trong diem (25.9.11)" xfId="308"/>
    <cellStyle name="1_Book2_Tong hop so lieu_Danh muc cong trinh trong diem (31.8.11)" xfId="309"/>
    <cellStyle name="1_Book2_Tong hop so lieu_pvhung.skhdt 20117113152041 Danh muc cong trinh trong diem" xfId="310"/>
    <cellStyle name="1_Book2_Tong hop so lieu_Worksheet in C: Users Administrator AppData Roaming eOffice TMP12345S BC cong trinh trong diem 2011-2015 den thang 8-2012" xfId="311"/>
    <cellStyle name="1_Book2_Tong hop theo doi von TPCP (BC)" xfId="312"/>
    <cellStyle name="1_Book2_Worksheet in C: Users Administrator AppData Roaming eOffice TMP12345S BC cong trinh trong diem 2011-2015 den thang 8-2012" xfId="313"/>
    <cellStyle name="1_Book2_Worksheet in C: Users Administrator AppData Roaming eOffice TMP12345S BC cong trinh trong diem 2011-2015 den thang 8-2012 2" xfId="2362"/>
    <cellStyle name="1_Chi tieu 5 nam" xfId="314"/>
    <cellStyle name="1_Chi tieu 5 nam_BC cong trinh trong diem" xfId="315"/>
    <cellStyle name="1_Chi tieu 5 nam_BC cong trinh trong diem_Bieu 6 thang nam 2012 (binh)" xfId="316"/>
    <cellStyle name="1_Chi tieu 5 nam_Danh muc cong trinh trong diem (04.5.12) (1)" xfId="317"/>
    <cellStyle name="1_Chi tieu 5 nam_Danh muc cong trinh trong diem (15.8.11)" xfId="318"/>
    <cellStyle name="1_Chi tieu 5 nam_Danh muc cong trinh trong diem (25.5.12)" xfId="319"/>
    <cellStyle name="1_Chi tieu 5 nam_Danh muc cong trinh trong diem (25.9.11)" xfId="320"/>
    <cellStyle name="1_Chi tieu 5 nam_Danh muc cong trinh trong diem (31.8.11)" xfId="321"/>
    <cellStyle name="1_Chi tieu 5 nam_pvhung.skhdt 20117113152041 Danh muc cong trinh trong diem" xfId="322"/>
    <cellStyle name="1_Chi tieu 5 nam_Worksheet in C: Users Administrator AppData Roaming eOffice TMP12345S BC cong trinh trong diem 2011-2015 den thang 8-2012" xfId="323"/>
    <cellStyle name="1_Co TC 2008" xfId="324"/>
    <cellStyle name="1_Danh muc cong trinh trong diem (04.5.12) (1)" xfId="325"/>
    <cellStyle name="1_Danh muc cong trinh trong diem (04.5.12) (1) 2" xfId="2363"/>
    <cellStyle name="1_Danh muc cong trinh trong diem (15.8.11)" xfId="326"/>
    <cellStyle name="1_Danh muc cong trinh trong diem (15.8.11) 2" xfId="2364"/>
    <cellStyle name="1_Danh muc cong trinh trong diem (25.5.12)" xfId="327"/>
    <cellStyle name="1_Danh muc cong trinh trong diem (25.5.12) 2" xfId="2365"/>
    <cellStyle name="1_Danh muc cong trinh trong diem (25.9.11)" xfId="328"/>
    <cellStyle name="1_Danh muc cong trinh trong diem (25.9.11) 2" xfId="2366"/>
    <cellStyle name="1_Danh muc cong trinh trong diem (31.8.11)" xfId="329"/>
    <cellStyle name="1_Danh muc cong trinh trong diem (31.8.11) 2" xfId="2367"/>
    <cellStyle name="1_Danh sach gui BC thuc hien KH2009" xfId="330"/>
    <cellStyle name="1_Danh sach gui BC thuc hien KH2009_Bao cao doan cong tac cua Bo thang 4-2010" xfId="331"/>
    <cellStyle name="1_Danh sach gui BC thuc hien KH2009_Bao cao tinh hinh thuc hien KH 2009 den 31-01-10" xfId="332"/>
    <cellStyle name="1_Danh sach gui BC thuc hien KH2009_Bao cao tinh hinh thuc hien KH 2009 den 31-01-10 2" xfId="2368"/>
    <cellStyle name="1_Danh sach gui BC thuc hien KH2009_Bao cao tinh hinh thuc hien KH 2009 den 31-01-10_KH 2013_KKT_Phuluc(sửa lần cuối)" xfId="333"/>
    <cellStyle name="1_Danh sach gui BC thuc hien KH2009_Bao cao tinh hinh thuc hien KH 2009 den 31-01-10_KH 2013_KKT_Phuluc(sửa lần cuối) 2" xfId="2369"/>
    <cellStyle name="1_Danh sach gui BC thuc hien KH2009_Book1" xfId="334"/>
    <cellStyle name="1_Danh sach gui BC thuc hien KH2009_DK bo tri lai (chinh thuc)" xfId="335"/>
    <cellStyle name="1_Danh sach gui BC thuc hien KH2009_Ke hoach 2009 (theo doi) -1" xfId="336"/>
    <cellStyle name="1_Danh sach gui BC thuc hien KH2009_Ke hoach 2009 (theo doi) -1_Bao cao tinh hinh thuc hien KH 2009 den 31-01-10" xfId="337"/>
    <cellStyle name="1_Danh sach gui BC thuc hien KH2009_Ke hoach 2009 (theo doi) -1_Bao cao tinh hinh thuc hien KH 2009 den 31-01-10 2" xfId="2370"/>
    <cellStyle name="1_Danh sach gui BC thuc hien KH2009_Ke hoach 2009 (theo doi) -1_Bao cao tinh hinh thuc hien KH 2009 den 31-01-10_KH 2013_KKT_Phuluc(sửa lần cuối)" xfId="338"/>
    <cellStyle name="1_Danh sach gui BC thuc hien KH2009_Ke hoach 2009 (theo doi) -1_Bao cao tinh hinh thuc hien KH 2009 den 31-01-10_KH 2013_KKT_Phuluc(sửa lần cuối) 2" xfId="2371"/>
    <cellStyle name="1_Danh sach gui BC thuc hien KH2009_Ke hoach 2009 (theo doi) -1_Book1" xfId="339"/>
    <cellStyle name="1_Danh sach gui BC thuc hien KH2009_Ke hoach 2009 (theo doi) -1_Tong hop theo doi von TPCP (BC)" xfId="340"/>
    <cellStyle name="1_Danh sach gui BC thuc hien KH2009_Ke hoach 2010 (theo doi)" xfId="341"/>
    <cellStyle name="1_Danh sach gui BC thuc hien KH2009_Tong hop theo doi von TPCP (BC)" xfId="342"/>
    <cellStyle name="1_DK bo tri lai (chinh thuc)" xfId="343"/>
    <cellStyle name="1_Don gia Du thau ( XL19)" xfId="344"/>
    <cellStyle name="1_Don gia Du thau ( XL19)_Bao cao tinh hinh thuc hien KH 2009 den 31-01-10" xfId="345"/>
    <cellStyle name="1_Don gia Du thau ( XL19)_Bao cao tinh hinh thuc hien KH 2009 den 31-01-10 2" xfId="2372"/>
    <cellStyle name="1_Don gia Du thau ( XL19)_Bao cao tinh hinh thuc hien KH 2009 den 31-01-10_KH 2013_KKT_Phuluc(sửa lần cuối)" xfId="346"/>
    <cellStyle name="1_Don gia Du thau ( XL19)_Bao cao tinh hinh thuc hien KH 2009 den 31-01-10_KH 2013_KKT_Phuluc(sửa lần cuối) 2" xfId="2373"/>
    <cellStyle name="1_Don gia Du thau ( XL19)_Book1" xfId="347"/>
    <cellStyle name="1_Don gia Du thau ( XL19)_Tong hop theo doi von TPCP (BC)" xfId="348"/>
    <cellStyle name="1_Ke hoach 2010 (theo doi)" xfId="349"/>
    <cellStyle name="1_Ke hoach 2012" xfId="350"/>
    <cellStyle name="1_KH 2007 (theo doi)" xfId="351"/>
    <cellStyle name="1_KH 2007 (theo doi) 2" xfId="352"/>
    <cellStyle name="1_KH 2007 (theo doi) 3" xfId="2374"/>
    <cellStyle name="1_KH 2007 (theo doi)_1 Bieu 6 thang nam 2011" xfId="353"/>
    <cellStyle name="1_KH 2007 (theo doi)_1 Bieu 6 thang nam 2011 2" xfId="2375"/>
    <cellStyle name="1_KH 2007 (theo doi)_1 Bieu 6 thang nam 2011_KH 2013_KKT_Phuluc(sửa lần cuối)" xfId="354"/>
    <cellStyle name="1_KH 2007 (theo doi)_1 Bieu 6 thang nam 2011_KH 2013_KKT_Phuluc(sửa lần cuối) 2" xfId="2376"/>
    <cellStyle name="1_KH 2007 (theo doi)_Bao cao doan cong tac cua Bo thang 4-2010" xfId="355"/>
    <cellStyle name="1_KH 2007 (theo doi)_Bao cao tinh hinh thuc hien KH 2009 den 31-01-10" xfId="356"/>
    <cellStyle name="1_KH 2007 (theo doi)_Bao cao tinh hinh thuc hien KH 2009 den 31-01-10 2" xfId="2377"/>
    <cellStyle name="1_KH 2007 (theo doi)_Bao cao tinh hinh thuc hien KH 2009 den 31-01-10_KH 2013_KKT_Phuluc(sửa lần cuối)" xfId="357"/>
    <cellStyle name="1_KH 2007 (theo doi)_Bao cao tinh hinh thuc hien KH 2009 den 31-01-10_KH 2013_KKT_Phuluc(sửa lần cuối) 2" xfId="2378"/>
    <cellStyle name="1_KH 2007 (theo doi)_BC cong trinh trong diem" xfId="358"/>
    <cellStyle name="1_KH 2007 (theo doi)_BC cong trinh trong diem 2" xfId="2379"/>
    <cellStyle name="1_KH 2007 (theo doi)_BC cong trinh trong diem_Bieu 6 thang nam 2012 (binh)" xfId="359"/>
    <cellStyle name="1_KH 2007 (theo doi)_BC cong trinh trong diem_Bieu 6 thang nam 2012 (binh) 2" xfId="2380"/>
    <cellStyle name="1_KH 2007 (theo doi)_BC cong trinh trong diem_KH 2013_KKT_Phuluc(sửa lần cuối)" xfId="360"/>
    <cellStyle name="1_KH 2007 (theo doi)_BC cong trinh trong diem_KH 2013_KKT_Phuluc(sửa lần cuối) 2" xfId="2381"/>
    <cellStyle name="1_KH 2007 (theo doi)_Bieu 01 UB(hung)" xfId="361"/>
    <cellStyle name="1_KH 2007 (theo doi)_Bieu 01 UB(hung) 2" xfId="2382"/>
    <cellStyle name="1_KH 2007 (theo doi)_Bieu chi tieu NQ-HDNDT" xfId="362"/>
    <cellStyle name="1_KH 2007 (theo doi)_Bieu mau KH 2013 (dia phuong)" xfId="363"/>
    <cellStyle name="1_KH 2007 (theo doi)_Book1" xfId="364"/>
    <cellStyle name="1_KH 2007 (theo doi)_Chi tieu 5 nam" xfId="365"/>
    <cellStyle name="1_KH 2007 (theo doi)_Chi tieu 5 nam_BC cong trinh trong diem" xfId="366"/>
    <cellStyle name="1_KH 2007 (theo doi)_Chi tieu 5 nam_BC cong trinh trong diem_Bieu 6 thang nam 2012 (binh)" xfId="367"/>
    <cellStyle name="1_KH 2007 (theo doi)_Chi tieu 5 nam_Danh muc cong trinh trong diem (04.5.12) (1)" xfId="368"/>
    <cellStyle name="1_KH 2007 (theo doi)_Chi tieu 5 nam_Danh muc cong trinh trong diem (15.8.11)" xfId="369"/>
    <cellStyle name="1_KH 2007 (theo doi)_Chi tieu 5 nam_Danh muc cong trinh trong diem (25.5.12)" xfId="370"/>
    <cellStyle name="1_KH 2007 (theo doi)_Chi tieu 5 nam_Danh muc cong trinh trong diem (25.9.11)" xfId="371"/>
    <cellStyle name="1_KH 2007 (theo doi)_Chi tieu 5 nam_Danh muc cong trinh trong diem (31.8.11)" xfId="372"/>
    <cellStyle name="1_KH 2007 (theo doi)_Chi tieu 5 nam_pvhung.skhdt 20117113152041 Danh muc cong trinh trong diem" xfId="373"/>
    <cellStyle name="1_KH 2007 (theo doi)_Chi tieu 5 nam_Worksheet in C: Users Administrator AppData Roaming eOffice TMP12345S BC cong trinh trong diem 2011-2015 den thang 8-2012" xfId="374"/>
    <cellStyle name="1_KH 2007 (theo doi)_Danh muc cong trinh trong diem (04.5.12) (1)" xfId="375"/>
    <cellStyle name="1_KH 2007 (theo doi)_Danh muc cong trinh trong diem (04.5.12) (1) 2" xfId="2383"/>
    <cellStyle name="1_KH 2007 (theo doi)_Danh muc cong trinh trong diem (15.8.11)" xfId="376"/>
    <cellStyle name="1_KH 2007 (theo doi)_Danh muc cong trinh trong diem (15.8.11) 2" xfId="2384"/>
    <cellStyle name="1_KH 2007 (theo doi)_Danh muc cong trinh trong diem (25.5.12)" xfId="377"/>
    <cellStyle name="1_KH 2007 (theo doi)_Danh muc cong trinh trong diem (25.5.12) 2" xfId="2385"/>
    <cellStyle name="1_KH 2007 (theo doi)_Danh muc cong trinh trong diem (25.9.11)" xfId="378"/>
    <cellStyle name="1_KH 2007 (theo doi)_Danh muc cong trinh trong diem (25.9.11) 2" xfId="2386"/>
    <cellStyle name="1_KH 2007 (theo doi)_Danh muc cong trinh trong diem (31.8.11)" xfId="379"/>
    <cellStyle name="1_KH 2007 (theo doi)_Danh muc cong trinh trong diem (31.8.11) 2" xfId="2387"/>
    <cellStyle name="1_KH 2007 (theo doi)_DK bo tri lai (chinh thuc)" xfId="380"/>
    <cellStyle name="1_KH 2007 (theo doi)_Ke hoach 2010 (theo doi)" xfId="381"/>
    <cellStyle name="1_KH 2007 (theo doi)_Ke hoach 2012" xfId="382"/>
    <cellStyle name="1_KH 2007 (theo doi)_KH 2013_KKT_Phuluc(sửa lần cuối)" xfId="383"/>
    <cellStyle name="1_KH 2007 (theo doi)_KTXH (02)" xfId="384"/>
    <cellStyle name="1_KH 2007 (theo doi)_phu luc 6 thang gui bo" xfId="385"/>
    <cellStyle name="1_KH 2007 (theo doi)_phu luc 6 thang gui bo 2" xfId="2388"/>
    <cellStyle name="1_KH 2007 (theo doi)_Phu luc BC KTXH" xfId="386"/>
    <cellStyle name="1_KH 2007 (theo doi)_Phu luc BC KTXH 2" xfId="2389"/>
    <cellStyle name="1_KH 2007 (theo doi)_pvhung.skhdt 20117113152041 Danh muc cong trinh trong diem" xfId="387"/>
    <cellStyle name="1_KH 2007 (theo doi)_pvhung.skhdt 20117113152041 Danh muc cong trinh trong diem 2" xfId="2390"/>
    <cellStyle name="1_KH 2007 (theo doi)_pvhung.skhdt 20117113152041 Danh muc cong trinh trong diem_KH 2013_KKT_Phuluc(sửa lần cuối)" xfId="388"/>
    <cellStyle name="1_KH 2007 (theo doi)_pvhung.skhdt 20117113152041 Danh muc cong trinh trong diem_KH 2013_KKT_Phuluc(sửa lần cuối) 2" xfId="2391"/>
    <cellStyle name="1_KH 2007 (theo doi)_Tong hop so lieu" xfId="389"/>
    <cellStyle name="1_KH 2007 (theo doi)_Tong hop so lieu_BC cong trinh trong diem" xfId="390"/>
    <cellStyle name="1_KH 2007 (theo doi)_Tong hop so lieu_BC cong trinh trong diem_Bieu 6 thang nam 2012 (binh)" xfId="391"/>
    <cellStyle name="1_KH 2007 (theo doi)_Tong hop so lieu_Danh muc cong trinh trong diem (04.5.12) (1)" xfId="392"/>
    <cellStyle name="1_KH 2007 (theo doi)_Tong hop so lieu_Danh muc cong trinh trong diem (15.8.11)" xfId="393"/>
    <cellStyle name="1_KH 2007 (theo doi)_Tong hop so lieu_Danh muc cong trinh trong diem (25.5.12)" xfId="394"/>
    <cellStyle name="1_KH 2007 (theo doi)_Tong hop so lieu_Danh muc cong trinh trong diem (25.9.11)" xfId="395"/>
    <cellStyle name="1_KH 2007 (theo doi)_Tong hop so lieu_Danh muc cong trinh trong diem (31.8.11)" xfId="396"/>
    <cellStyle name="1_KH 2007 (theo doi)_Tong hop so lieu_pvhung.skhdt 20117113152041 Danh muc cong trinh trong diem" xfId="397"/>
    <cellStyle name="1_KH 2007 (theo doi)_Tong hop so lieu_Worksheet in C: Users Administrator AppData Roaming eOffice TMP12345S BC cong trinh trong diem 2011-2015 den thang 8-2012" xfId="398"/>
    <cellStyle name="1_KH 2007 (theo doi)_Tong hop theo doi von TPCP (BC)" xfId="399"/>
    <cellStyle name="1_KH 2007 (theo doi)_Worksheet in C: Users Administrator AppData Roaming eOffice TMP12345S BC cong trinh trong diem 2011-2015 den thang 8-2012" xfId="400"/>
    <cellStyle name="1_KH 2007 (theo doi)_Worksheet in C: Users Administrator AppData Roaming eOffice TMP12345S BC cong trinh trong diem 2011-2015 den thang 8-2012 2" xfId="2392"/>
    <cellStyle name="1_KH 2013_KKT_Phuluc(sửa lần cuối)" xfId="401"/>
    <cellStyle name="1_KTXH (02)" xfId="402"/>
    <cellStyle name="1_NTHOC" xfId="403"/>
    <cellStyle name="1_NTHOC 2" xfId="404"/>
    <cellStyle name="1_NTHOC 3" xfId="2633"/>
    <cellStyle name="1_NTHOC_1 Bieu 6 thang nam 2011" xfId="405"/>
    <cellStyle name="1_NTHOC_1 Bieu 6 thang nam 2011 2" xfId="2632"/>
    <cellStyle name="1_NTHOC_1 Bieu 6 thang nam 2011_KH 2013_KKT_Phuluc(sửa lần cuối)" xfId="406"/>
    <cellStyle name="1_NTHOC_1 Bieu 6 thang nam 2011_KH 2013_KKT_Phuluc(sửa lần cuối) 2" xfId="2631"/>
    <cellStyle name="1_NTHOC_Bao cao tinh hinh thuc hien KH 2009 den 31-01-10" xfId="407"/>
    <cellStyle name="1_NTHOC_Bao cao tinh hinh thuc hien KH 2009 den 31-01-10 2" xfId="2630"/>
    <cellStyle name="1_NTHOC_Bao cao tinh hinh thuc hien KH 2009 den 31-01-10_KH 2013_KKT_Phuluc(sửa lần cuối)" xfId="408"/>
    <cellStyle name="1_NTHOC_Bao cao tinh hinh thuc hien KH 2009 den 31-01-10_KH 2013_KKT_Phuluc(sửa lần cuối) 2" xfId="2629"/>
    <cellStyle name="1_NTHOC_BC cong trinh trong diem" xfId="409"/>
    <cellStyle name="1_NTHOC_BC cong trinh trong diem 2" xfId="2628"/>
    <cellStyle name="1_NTHOC_BC cong trinh trong diem_Bieu 6 thang nam 2012 (binh)" xfId="410"/>
    <cellStyle name="1_NTHOC_BC cong trinh trong diem_Bieu 6 thang nam 2012 (binh) 2" xfId="2627"/>
    <cellStyle name="1_NTHOC_BC cong trinh trong diem_KH 2013_KKT_Phuluc(sửa lần cuối)" xfId="411"/>
    <cellStyle name="1_NTHOC_BC cong trinh trong diem_KH 2013_KKT_Phuluc(sửa lần cuối) 2" xfId="2626"/>
    <cellStyle name="1_NTHOC_Bieu 01 UB(hung)" xfId="412"/>
    <cellStyle name="1_NTHOC_Bieu 01 UB(hung) 2" xfId="2625"/>
    <cellStyle name="1_NTHOC_Bieu chi tieu NQ-HDNDT" xfId="413"/>
    <cellStyle name="1_NTHOC_Bieu mau KH 2013 (dia phuong)" xfId="414"/>
    <cellStyle name="1_NTHOC_Chi tieu 5 nam" xfId="415"/>
    <cellStyle name="1_NTHOC_Chi tieu 5 nam_BC cong trinh trong diem" xfId="416"/>
    <cellStyle name="1_NTHOC_Chi tieu 5 nam_BC cong trinh trong diem_Bieu 6 thang nam 2012 (binh)" xfId="417"/>
    <cellStyle name="1_NTHOC_Chi tieu 5 nam_Danh muc cong trinh trong diem (04.5.12) (1)" xfId="418"/>
    <cellStyle name="1_NTHOC_Chi tieu 5 nam_Danh muc cong trinh trong diem (15.8.11)" xfId="419"/>
    <cellStyle name="1_NTHOC_Chi tieu 5 nam_Danh muc cong trinh trong diem (25.5.12)" xfId="420"/>
    <cellStyle name="1_NTHOC_Chi tieu 5 nam_Danh muc cong trinh trong diem (25.9.11)" xfId="421"/>
    <cellStyle name="1_NTHOC_Chi tieu 5 nam_Danh muc cong trinh trong diem (31.8.11)" xfId="422"/>
    <cellStyle name="1_NTHOC_Chi tieu 5 nam_pvhung.skhdt 20117113152041 Danh muc cong trinh trong diem" xfId="423"/>
    <cellStyle name="1_NTHOC_Chi tieu 5 nam_Worksheet in C: Users Administrator AppData Roaming eOffice TMP12345S BC cong trinh trong diem 2011-2015 den thang 8-2012" xfId="424"/>
    <cellStyle name="1_NTHOC_Danh muc cong trinh trong diem (04.5.12) (1)" xfId="425"/>
    <cellStyle name="1_NTHOC_Danh muc cong trinh trong diem (04.5.12) (1) 2" xfId="2624"/>
    <cellStyle name="1_NTHOC_Danh muc cong trinh trong diem (15.8.11)" xfId="426"/>
    <cellStyle name="1_NTHOC_Danh muc cong trinh trong diem (15.8.11) 2" xfId="2623"/>
    <cellStyle name="1_NTHOC_Danh muc cong trinh trong diem (25.5.12)" xfId="427"/>
    <cellStyle name="1_NTHOC_Danh muc cong trinh trong diem (25.5.12) 2" xfId="2622"/>
    <cellStyle name="1_NTHOC_Danh muc cong trinh trong diem (25.9.11)" xfId="428"/>
    <cellStyle name="1_NTHOC_Danh muc cong trinh trong diem (25.9.11) 2" xfId="2621"/>
    <cellStyle name="1_NTHOC_Danh muc cong trinh trong diem (31.8.11)" xfId="429"/>
    <cellStyle name="1_NTHOC_Danh muc cong trinh trong diem (31.8.11) 2" xfId="2620"/>
    <cellStyle name="1_NTHOC_DK bo tri lai (chinh thuc)" xfId="430"/>
    <cellStyle name="1_NTHOC_Ke hoach 2012" xfId="431"/>
    <cellStyle name="1_NTHOC_KH 2013_KKT_Phuluc(sửa lần cuối)" xfId="432"/>
    <cellStyle name="1_NTHOC_KTXH (02)" xfId="433"/>
    <cellStyle name="1_NTHOC_phu luc 6 thang gui bo" xfId="434"/>
    <cellStyle name="1_NTHOC_phu luc 6 thang gui bo 2" xfId="2619"/>
    <cellStyle name="1_NTHOC_Phu luc BC KTXH" xfId="435"/>
    <cellStyle name="1_NTHOC_Phu luc BC KTXH 2" xfId="2618"/>
    <cellStyle name="1_NTHOC_pvhung.skhdt 20117113152041 Danh muc cong trinh trong diem" xfId="436"/>
    <cellStyle name="1_NTHOC_pvhung.skhdt 20117113152041 Danh muc cong trinh trong diem 2" xfId="2617"/>
    <cellStyle name="1_NTHOC_pvhung.skhdt 20117113152041 Danh muc cong trinh trong diem_KH 2013_KKT_Phuluc(sửa lần cuối)" xfId="437"/>
    <cellStyle name="1_NTHOC_pvhung.skhdt 20117113152041 Danh muc cong trinh trong diem_KH 2013_KKT_Phuluc(sửa lần cuối) 2" xfId="2616"/>
    <cellStyle name="1_NTHOC_Ra soat KH 2009 (chinh thuc o nha)" xfId="438"/>
    <cellStyle name="1_NTHOC_Tong hop so lieu" xfId="439"/>
    <cellStyle name="1_NTHOC_Tong hop so lieu_BC cong trinh trong diem" xfId="440"/>
    <cellStyle name="1_NTHOC_Tong hop so lieu_BC cong trinh trong diem_Bieu 6 thang nam 2012 (binh)" xfId="441"/>
    <cellStyle name="1_NTHOC_Tong hop so lieu_Danh muc cong trinh trong diem (04.5.12) (1)" xfId="442"/>
    <cellStyle name="1_NTHOC_Tong hop so lieu_Danh muc cong trinh trong diem (15.8.11)" xfId="443"/>
    <cellStyle name="1_NTHOC_Tong hop so lieu_Danh muc cong trinh trong diem (25.5.12)" xfId="444"/>
    <cellStyle name="1_NTHOC_Tong hop so lieu_Danh muc cong trinh trong diem (25.9.11)" xfId="445"/>
    <cellStyle name="1_NTHOC_Tong hop so lieu_Danh muc cong trinh trong diem (31.8.11)" xfId="446"/>
    <cellStyle name="1_NTHOC_Tong hop so lieu_pvhung.skhdt 20117113152041 Danh muc cong trinh trong diem" xfId="447"/>
    <cellStyle name="1_NTHOC_Tong hop so lieu_Worksheet in C: Users Administrator AppData Roaming eOffice TMP12345S BC cong trinh trong diem 2011-2015 den thang 8-2012" xfId="448"/>
    <cellStyle name="1_NTHOC_Tong hop theo doi von TPCP" xfId="449"/>
    <cellStyle name="1_NTHOC_Tong hop theo doi von TPCP (BC)" xfId="450"/>
    <cellStyle name="1_NTHOC_Worksheet in C: Users Administrator AppData Roaming eOffice TMP12345S BC cong trinh trong diem 2011-2015 den thang 8-2012" xfId="451"/>
    <cellStyle name="1_NTHOC_Worksheet in C: Users Administrator AppData Roaming eOffice TMP12345S BC cong trinh trong diem 2011-2015 den thang 8-2012 2" xfId="2615"/>
    <cellStyle name="1_phu luc 6 thang gui bo" xfId="452"/>
    <cellStyle name="1_phu luc 6 thang gui bo 2" xfId="2393"/>
    <cellStyle name="1_Phu luc BC KTXH" xfId="453"/>
    <cellStyle name="1_Phu luc BC KTXH 2" xfId="2394"/>
    <cellStyle name="1_pvhung.skhdt 20117113152041 Danh muc cong trinh trong diem" xfId="454"/>
    <cellStyle name="1_pvhung.skhdt 20117113152041 Danh muc cong trinh trong diem 2" xfId="2395"/>
    <cellStyle name="1_pvhung.skhdt 20117113152041 Danh muc cong trinh trong diem_KH 2013_KKT_Phuluc(sửa lần cuối)" xfId="455"/>
    <cellStyle name="1_pvhung.skhdt 20117113152041 Danh muc cong trinh trong diem_KH 2013_KKT_Phuluc(sửa lần cuối) 2" xfId="2396"/>
    <cellStyle name="1_Ra soat Giai ngan 2007 (dang lam)" xfId="456"/>
    <cellStyle name="1_Ra soat Giai ngan 2007 (dang lam)_Bao cao tinh hinh thuc hien KH 2009 den 31-01-10" xfId="457"/>
    <cellStyle name="1_Ra soat Giai ngan 2007 (dang lam)_Bao cao tinh hinh thuc hien KH 2009 den 31-01-10 2" xfId="2397"/>
    <cellStyle name="1_Ra soat Giai ngan 2007 (dang lam)_Bao cao tinh hinh thuc hien KH 2009 den 31-01-10_KH 2013_KKT_Phuluc(sửa lần cuối)" xfId="458"/>
    <cellStyle name="1_Ra soat Giai ngan 2007 (dang lam)_Bao cao tinh hinh thuc hien KH 2009 den 31-01-10_KH 2013_KKT_Phuluc(sửa lần cuối) 2" xfId="2398"/>
    <cellStyle name="1_Ra soat Giai ngan 2007 (dang lam)_Book1" xfId="459"/>
    <cellStyle name="1_Ra soat Giai ngan 2007 (dang lam)_Tong hop theo doi von TPCP (BC)" xfId="460"/>
    <cellStyle name="1_Theo doi von TPCP (dang lam)" xfId="461"/>
    <cellStyle name="1_Theo doi von TPCP (dang lam)_Bao cao tinh hinh thuc hien KH 2009 den 31-01-10" xfId="462"/>
    <cellStyle name="1_Theo doi von TPCP (dang lam)_Bao cao tinh hinh thuc hien KH 2009 den 31-01-10 2" xfId="2399"/>
    <cellStyle name="1_Theo doi von TPCP (dang lam)_Bao cao tinh hinh thuc hien KH 2009 den 31-01-10_KH 2013_KKT_Phuluc(sửa lần cuối)" xfId="463"/>
    <cellStyle name="1_Theo doi von TPCP (dang lam)_Bao cao tinh hinh thuc hien KH 2009 den 31-01-10_KH 2013_KKT_Phuluc(sửa lần cuối) 2" xfId="2400"/>
    <cellStyle name="1_Theo doi von TPCP (dang lam)_Book1" xfId="464"/>
    <cellStyle name="1_Theo doi von TPCP (dang lam)_Tong hop theo doi von TPCP (BC)" xfId="465"/>
    <cellStyle name="1_Tong hop so lieu" xfId="466"/>
    <cellStyle name="1_Tong hop so lieu_BC cong trinh trong diem" xfId="467"/>
    <cellStyle name="1_Tong hop so lieu_BC cong trinh trong diem_Bieu 6 thang nam 2012 (binh)" xfId="468"/>
    <cellStyle name="1_Tong hop so lieu_Danh muc cong trinh trong diem (04.5.12) (1)" xfId="469"/>
    <cellStyle name="1_Tong hop so lieu_Danh muc cong trinh trong diem (15.8.11)" xfId="470"/>
    <cellStyle name="1_Tong hop so lieu_Danh muc cong trinh trong diem (25.5.12)" xfId="471"/>
    <cellStyle name="1_Tong hop so lieu_Danh muc cong trinh trong diem (25.9.11)" xfId="472"/>
    <cellStyle name="1_Tong hop so lieu_Danh muc cong trinh trong diem (31.8.11)" xfId="473"/>
    <cellStyle name="1_Tong hop so lieu_pvhung.skhdt 20117113152041 Danh muc cong trinh trong diem" xfId="474"/>
    <cellStyle name="1_Tong hop so lieu_Worksheet in C: Users Administrator AppData Roaming eOffice TMP12345S BC cong trinh trong diem 2011-2015 den thang 8-2012" xfId="475"/>
    <cellStyle name="1_Tong hop theo doi von TPCP (BC)" xfId="476"/>
    <cellStyle name="1_Worksheet in C: Users Administrator AppData Roaming eOffice TMP12345S BC cong trinh trong diem 2011-2015 den thang 8-2012" xfId="477"/>
    <cellStyle name="1_Worksheet in C: Users Administrator AppData Roaming eOffice TMP12345S BC cong trinh trong diem 2011-2015 den thang 8-2012 2" xfId="2401"/>
    <cellStyle name="1_ÿÿÿÿÿ" xfId="478"/>
    <cellStyle name="1_ÿÿÿÿÿ_Bao cao tinh hinh thuc hien KH 2009 den 31-01-10" xfId="479"/>
    <cellStyle name="1_ÿÿÿÿÿ_Bao cao tinh hinh thuc hien KH 2009 den 31-01-10 2" xfId="2402"/>
    <cellStyle name="1_ÿÿÿÿÿ_Bao cao tinh hinh thuc hien KH 2009 den 31-01-10_KH 2013_KKT_Phuluc(sửa lần cuối)" xfId="480"/>
    <cellStyle name="1_ÿÿÿÿÿ_Bao cao tinh hinh thuc hien KH 2009 den 31-01-10_KH 2013_KKT_Phuluc(sửa lần cuối) 2" xfId="2403"/>
    <cellStyle name="1_ÿÿÿÿÿ_Book1" xfId="481"/>
    <cellStyle name="1_ÿÿÿÿÿ_Tong hop theo doi von TPCP (BC)" xfId="482"/>
    <cellStyle name="15" xfId="483"/>
    <cellStyle name="2" xfId="484"/>
    <cellStyle name="2 2" xfId="485"/>
    <cellStyle name="2 3" xfId="2404"/>
    <cellStyle name="2_1 Bieu 6 thang nam 2011" xfId="486"/>
    <cellStyle name="2_1 Bieu 6 thang nam 2011 2" xfId="2405"/>
    <cellStyle name="2_1 Bieu 6 thang nam 2011_KH 2013_KKT_Phuluc(sửa lần cuối)" xfId="487"/>
    <cellStyle name="2_1 Bieu 6 thang nam 2011_KH 2013_KKT_Phuluc(sửa lần cuối) 2" xfId="2406"/>
    <cellStyle name="2_Bao cao tinh hinh thuc hien KH 2009 den 31-01-10" xfId="488"/>
    <cellStyle name="2_Bao cao tinh hinh thuc hien KH 2009 den 31-01-10 2" xfId="2407"/>
    <cellStyle name="2_Bao cao tinh hinh thuc hien KH 2009 den 31-01-10_KH 2013_KKT_Phuluc(sửa lần cuối)" xfId="489"/>
    <cellStyle name="2_Bao cao tinh hinh thuc hien KH 2009 den 31-01-10_KH 2013_KKT_Phuluc(sửa lần cuối) 2" xfId="2408"/>
    <cellStyle name="2_BC cong trinh trong diem" xfId="490"/>
    <cellStyle name="2_BC cong trinh trong diem 2" xfId="2409"/>
    <cellStyle name="2_BC cong trinh trong diem_Bieu 6 thang nam 2012 (binh)" xfId="491"/>
    <cellStyle name="2_BC cong trinh trong diem_Bieu 6 thang nam 2012 (binh) 2" xfId="2410"/>
    <cellStyle name="2_BC cong trinh trong diem_KH 2013_KKT_Phuluc(sửa lần cuối)" xfId="492"/>
    <cellStyle name="2_BC cong trinh trong diem_KH 2013_KKT_Phuluc(sửa lần cuối) 2" xfId="2411"/>
    <cellStyle name="2_Bieu 01 UB(hung)" xfId="493"/>
    <cellStyle name="2_Bieu 01 UB(hung) 2" xfId="2412"/>
    <cellStyle name="2_Bieu chi tieu NQ-HDNDT" xfId="494"/>
    <cellStyle name="2_Bieu mau KH 2013 (dia phuong)" xfId="495"/>
    <cellStyle name="2_BL vu" xfId="496"/>
    <cellStyle name="2_BL vu_Bao cao tinh hinh thuc hien KH 2009 den 31-01-10" xfId="497"/>
    <cellStyle name="2_Book1" xfId="498"/>
    <cellStyle name="2_Book1_Bao cao tinh hinh thuc hien KH 2009 den 31-01-10" xfId="499"/>
    <cellStyle name="2_Book1_Bao cao tinh hinh thuc hien KH 2009 den 31-01-10 2" xfId="2413"/>
    <cellStyle name="2_Book1_Bao cao tinh hinh thuc hien KH 2009 den 31-01-10_KH 2013_KKT_Phuluc(sửa lần cuối)" xfId="500"/>
    <cellStyle name="2_Book1_Bao cao tinh hinh thuc hien KH 2009 den 31-01-10_KH 2013_KKT_Phuluc(sửa lần cuối) 2" xfId="2414"/>
    <cellStyle name="2_Book1_Book1" xfId="501"/>
    <cellStyle name="2_Book1_Ra soat KH 2009 (chinh thuc o nha)" xfId="502"/>
    <cellStyle name="2_Chi tieu 5 nam" xfId="503"/>
    <cellStyle name="2_Chi tieu 5 nam_BC cong trinh trong diem" xfId="504"/>
    <cellStyle name="2_Chi tieu 5 nam_BC cong trinh trong diem_Bieu 6 thang nam 2012 (binh)" xfId="505"/>
    <cellStyle name="2_Chi tieu 5 nam_Danh muc cong trinh trong diem (04.5.12) (1)" xfId="506"/>
    <cellStyle name="2_Chi tieu 5 nam_Danh muc cong trinh trong diem (15.8.11)" xfId="507"/>
    <cellStyle name="2_Chi tieu 5 nam_Danh muc cong trinh trong diem (25.5.12)" xfId="508"/>
    <cellStyle name="2_Chi tieu 5 nam_Danh muc cong trinh trong diem (25.9.11)" xfId="509"/>
    <cellStyle name="2_Chi tieu 5 nam_Danh muc cong trinh trong diem (31.8.11)" xfId="510"/>
    <cellStyle name="2_Chi tieu 5 nam_pvhung.skhdt 20117113152041 Danh muc cong trinh trong diem" xfId="511"/>
    <cellStyle name="2_Chi tieu 5 nam_Worksheet in C: Users Administrator AppData Roaming eOffice TMP12345S BC cong trinh trong diem 2011-2015 den thang 8-2012" xfId="512"/>
    <cellStyle name="2_Danh muc cong trinh trong diem (04.5.12) (1)" xfId="513"/>
    <cellStyle name="2_Danh muc cong trinh trong diem (04.5.12) (1) 2" xfId="2415"/>
    <cellStyle name="2_Danh muc cong trinh trong diem (15.8.11)" xfId="514"/>
    <cellStyle name="2_Danh muc cong trinh trong diem (15.8.11) 2" xfId="2416"/>
    <cellStyle name="2_Danh muc cong trinh trong diem (25.5.12)" xfId="515"/>
    <cellStyle name="2_Danh muc cong trinh trong diem (25.5.12) 2" xfId="2417"/>
    <cellStyle name="2_Danh muc cong trinh trong diem (25.9.11)" xfId="516"/>
    <cellStyle name="2_Danh muc cong trinh trong diem (25.9.11) 2" xfId="2418"/>
    <cellStyle name="2_Danh muc cong trinh trong diem (31.8.11)" xfId="517"/>
    <cellStyle name="2_Danh muc cong trinh trong diem (31.8.11) 2" xfId="2419"/>
    <cellStyle name="2_DK bo tri lai (chinh thuc)" xfId="518"/>
    <cellStyle name="2_Ke hoach 2012" xfId="519"/>
    <cellStyle name="2_KH 2013_KKT_Phuluc(sửa lần cuối)" xfId="520"/>
    <cellStyle name="2_KTXH (02)" xfId="521"/>
    <cellStyle name="2_NTHOC" xfId="522"/>
    <cellStyle name="2_NTHOC 2" xfId="523"/>
    <cellStyle name="2_NTHOC 3" xfId="2420"/>
    <cellStyle name="2_NTHOC_1 Bieu 6 thang nam 2011" xfId="524"/>
    <cellStyle name="2_NTHOC_1 Bieu 6 thang nam 2011 2" xfId="2421"/>
    <cellStyle name="2_NTHOC_1 Bieu 6 thang nam 2011_KH 2013_KKT_Phuluc(sửa lần cuối)" xfId="525"/>
    <cellStyle name="2_NTHOC_1 Bieu 6 thang nam 2011_KH 2013_KKT_Phuluc(sửa lần cuối) 2" xfId="2422"/>
    <cellStyle name="2_NTHOC_Bao cao tinh hinh thuc hien KH 2009 den 31-01-10" xfId="526"/>
    <cellStyle name="2_NTHOC_Bao cao tinh hinh thuc hien KH 2009 den 31-01-10 2" xfId="2423"/>
    <cellStyle name="2_NTHOC_Bao cao tinh hinh thuc hien KH 2009 den 31-01-10_KH 2013_KKT_Phuluc(sửa lần cuối)" xfId="527"/>
    <cellStyle name="2_NTHOC_Bao cao tinh hinh thuc hien KH 2009 den 31-01-10_KH 2013_KKT_Phuluc(sửa lần cuối) 2" xfId="2424"/>
    <cellStyle name="2_NTHOC_BC cong trinh trong diem" xfId="528"/>
    <cellStyle name="2_NTHOC_BC cong trinh trong diem 2" xfId="2425"/>
    <cellStyle name="2_NTHOC_BC cong trinh trong diem_Bieu 6 thang nam 2012 (binh)" xfId="529"/>
    <cellStyle name="2_NTHOC_BC cong trinh trong diem_Bieu 6 thang nam 2012 (binh) 2" xfId="2426"/>
    <cellStyle name="2_NTHOC_BC cong trinh trong diem_KH 2013_KKT_Phuluc(sửa lần cuối)" xfId="530"/>
    <cellStyle name="2_NTHOC_BC cong trinh trong diem_KH 2013_KKT_Phuluc(sửa lần cuối) 2" xfId="2427"/>
    <cellStyle name="2_NTHOC_Bieu 01 UB(hung)" xfId="531"/>
    <cellStyle name="2_NTHOC_Bieu 01 UB(hung) 2" xfId="2428"/>
    <cellStyle name="2_NTHOC_Bieu chi tieu NQ-HDNDT" xfId="532"/>
    <cellStyle name="2_NTHOC_Bieu mau KH 2013 (dia phuong)" xfId="533"/>
    <cellStyle name="2_NTHOC_Chi tieu 5 nam" xfId="534"/>
    <cellStyle name="2_NTHOC_Chi tieu 5 nam_BC cong trinh trong diem" xfId="535"/>
    <cellStyle name="2_NTHOC_Chi tieu 5 nam_BC cong trinh trong diem_Bieu 6 thang nam 2012 (binh)" xfId="536"/>
    <cellStyle name="2_NTHOC_Chi tieu 5 nam_Danh muc cong trinh trong diem (04.5.12) (1)" xfId="537"/>
    <cellStyle name="2_NTHOC_Chi tieu 5 nam_Danh muc cong trinh trong diem (15.8.11)" xfId="538"/>
    <cellStyle name="2_NTHOC_Chi tieu 5 nam_Danh muc cong trinh trong diem (25.5.12)" xfId="539"/>
    <cellStyle name="2_NTHOC_Chi tieu 5 nam_Danh muc cong trinh trong diem (25.9.11)" xfId="540"/>
    <cellStyle name="2_NTHOC_Chi tieu 5 nam_Danh muc cong trinh trong diem (31.8.11)" xfId="541"/>
    <cellStyle name="2_NTHOC_Chi tieu 5 nam_pvhung.skhdt 20117113152041 Danh muc cong trinh trong diem" xfId="542"/>
    <cellStyle name="2_NTHOC_Chi tieu 5 nam_Worksheet in C: Users Administrator AppData Roaming eOffice TMP12345S BC cong trinh trong diem 2011-2015 den thang 8-2012" xfId="543"/>
    <cellStyle name="2_NTHOC_Danh muc cong trinh trong diem (04.5.12) (1)" xfId="544"/>
    <cellStyle name="2_NTHOC_Danh muc cong trinh trong diem (04.5.12) (1) 2" xfId="2429"/>
    <cellStyle name="2_NTHOC_Danh muc cong trinh trong diem (15.8.11)" xfId="545"/>
    <cellStyle name="2_NTHOC_Danh muc cong trinh trong diem (15.8.11) 2" xfId="2430"/>
    <cellStyle name="2_NTHOC_Danh muc cong trinh trong diem (25.5.12)" xfId="546"/>
    <cellStyle name="2_NTHOC_Danh muc cong trinh trong diem (25.5.12) 2" xfId="2431"/>
    <cellStyle name="2_NTHOC_Danh muc cong trinh trong diem (25.9.11)" xfId="547"/>
    <cellStyle name="2_NTHOC_Danh muc cong trinh trong diem (25.9.11) 2" xfId="2432"/>
    <cellStyle name="2_NTHOC_Danh muc cong trinh trong diem (31.8.11)" xfId="548"/>
    <cellStyle name="2_NTHOC_Danh muc cong trinh trong diem (31.8.11) 2" xfId="2433"/>
    <cellStyle name="2_NTHOC_DK bo tri lai (chinh thuc)" xfId="549"/>
    <cellStyle name="2_NTHOC_Ke hoach 2012" xfId="550"/>
    <cellStyle name="2_NTHOC_KH 2013_KKT_Phuluc(sửa lần cuối)" xfId="551"/>
    <cellStyle name="2_NTHOC_KTXH (02)" xfId="552"/>
    <cellStyle name="2_NTHOC_phu luc 6 thang gui bo" xfId="553"/>
    <cellStyle name="2_NTHOC_phu luc 6 thang gui bo 2" xfId="2434"/>
    <cellStyle name="2_NTHOC_Phu luc BC KTXH" xfId="554"/>
    <cellStyle name="2_NTHOC_Phu luc BC KTXH 2" xfId="2435"/>
    <cellStyle name="2_NTHOC_pvhung.skhdt 20117113152041 Danh muc cong trinh trong diem" xfId="555"/>
    <cellStyle name="2_NTHOC_pvhung.skhdt 20117113152041 Danh muc cong trinh trong diem 2" xfId="2436"/>
    <cellStyle name="2_NTHOC_pvhung.skhdt 20117113152041 Danh muc cong trinh trong diem_KH 2013_KKT_Phuluc(sửa lần cuối)" xfId="556"/>
    <cellStyle name="2_NTHOC_pvhung.skhdt 20117113152041 Danh muc cong trinh trong diem_KH 2013_KKT_Phuluc(sửa lần cuối) 2" xfId="2437"/>
    <cellStyle name="2_NTHOC_Ra soat KH 2009 (chinh thuc o nha)" xfId="557"/>
    <cellStyle name="2_NTHOC_Tong hop so lieu" xfId="558"/>
    <cellStyle name="2_NTHOC_Tong hop so lieu_BC cong trinh trong diem" xfId="559"/>
    <cellStyle name="2_NTHOC_Tong hop so lieu_BC cong trinh trong diem_Bieu 6 thang nam 2012 (binh)" xfId="560"/>
    <cellStyle name="2_NTHOC_Tong hop so lieu_Danh muc cong trinh trong diem (04.5.12) (1)" xfId="561"/>
    <cellStyle name="2_NTHOC_Tong hop so lieu_Danh muc cong trinh trong diem (15.8.11)" xfId="562"/>
    <cellStyle name="2_NTHOC_Tong hop so lieu_Danh muc cong trinh trong diem (25.5.12)" xfId="563"/>
    <cellStyle name="2_NTHOC_Tong hop so lieu_Danh muc cong trinh trong diem (25.9.11)" xfId="564"/>
    <cellStyle name="2_NTHOC_Tong hop so lieu_Danh muc cong trinh trong diem (31.8.11)" xfId="565"/>
    <cellStyle name="2_NTHOC_Tong hop so lieu_pvhung.skhdt 20117113152041 Danh muc cong trinh trong diem" xfId="566"/>
    <cellStyle name="2_NTHOC_Tong hop so lieu_Worksheet in C: Users Administrator AppData Roaming eOffice TMP12345S BC cong trinh trong diem 2011-2015 den thang 8-2012" xfId="567"/>
    <cellStyle name="2_NTHOC_Tong hop theo doi von TPCP" xfId="568"/>
    <cellStyle name="2_NTHOC_Tong hop theo doi von TPCP (BC)" xfId="569"/>
    <cellStyle name="2_NTHOC_Worksheet in C: Users Administrator AppData Roaming eOffice TMP12345S BC cong trinh trong diem 2011-2015 den thang 8-2012" xfId="570"/>
    <cellStyle name="2_NTHOC_Worksheet in C: Users Administrator AppData Roaming eOffice TMP12345S BC cong trinh trong diem 2011-2015 den thang 8-2012 2" xfId="2438"/>
    <cellStyle name="2_phu luc 6 thang gui bo" xfId="571"/>
    <cellStyle name="2_phu luc 6 thang gui bo 2" xfId="2439"/>
    <cellStyle name="2_Phu luc BC KTXH" xfId="572"/>
    <cellStyle name="2_Phu luc BC KTXH 2" xfId="2440"/>
    <cellStyle name="2_pvhung.skhdt 20117113152041 Danh muc cong trinh trong diem" xfId="573"/>
    <cellStyle name="2_pvhung.skhdt 20117113152041 Danh muc cong trinh trong diem 2" xfId="2441"/>
    <cellStyle name="2_pvhung.skhdt 20117113152041 Danh muc cong trinh trong diem_KH 2013_KKT_Phuluc(sửa lần cuối)" xfId="574"/>
    <cellStyle name="2_pvhung.skhdt 20117113152041 Danh muc cong trinh trong diem_KH 2013_KKT_Phuluc(sửa lần cuối) 2" xfId="2442"/>
    <cellStyle name="2_Ra soat KH 2008 (chinh thuc)" xfId="575"/>
    <cellStyle name="2_Ra soat KH 2009 (chinh thuc o nha)" xfId="576"/>
    <cellStyle name="2_Tong hop so lieu" xfId="577"/>
    <cellStyle name="2_Tong hop so lieu_BC cong trinh trong diem" xfId="578"/>
    <cellStyle name="2_Tong hop so lieu_BC cong trinh trong diem_Bieu 6 thang nam 2012 (binh)" xfId="579"/>
    <cellStyle name="2_Tong hop so lieu_Danh muc cong trinh trong diem (04.5.12) (1)" xfId="580"/>
    <cellStyle name="2_Tong hop so lieu_Danh muc cong trinh trong diem (15.8.11)" xfId="581"/>
    <cellStyle name="2_Tong hop so lieu_Danh muc cong trinh trong diem (25.5.12)" xfId="582"/>
    <cellStyle name="2_Tong hop so lieu_Danh muc cong trinh trong diem (25.9.11)" xfId="583"/>
    <cellStyle name="2_Tong hop so lieu_Danh muc cong trinh trong diem (31.8.11)" xfId="584"/>
    <cellStyle name="2_Tong hop so lieu_pvhung.skhdt 20117113152041 Danh muc cong trinh trong diem" xfId="585"/>
    <cellStyle name="2_Tong hop so lieu_Worksheet in C: Users Administrator AppData Roaming eOffice TMP12345S BC cong trinh trong diem 2011-2015 den thang 8-2012" xfId="586"/>
    <cellStyle name="2_Tong hop theo doi von TPCP" xfId="587"/>
    <cellStyle name="2_Tong hop theo doi von TPCP (BC)" xfId="588"/>
    <cellStyle name="2_Worksheet in C: Users Administrator AppData Roaming eOffice TMP12345S BC cong trinh trong diem 2011-2015 den thang 8-2012" xfId="589"/>
    <cellStyle name="2_Worksheet in C: Users Administrator AppData Roaming eOffice TMP12345S BC cong trinh trong diem 2011-2015 den thang 8-2012 2" xfId="2443"/>
    <cellStyle name="20% - Accent1 2" xfId="590"/>
    <cellStyle name="20% - Accent1 2 2" xfId="591"/>
    <cellStyle name="20% - Accent1 2 2 2" xfId="592"/>
    <cellStyle name="20% - Accent1 2 3" xfId="593"/>
    <cellStyle name="20% - Accent1 3" xfId="594"/>
    <cellStyle name="20% - Accent2 2" xfId="595"/>
    <cellStyle name="20% - Accent2 2 2" xfId="596"/>
    <cellStyle name="20% - Accent2 2 2 2" xfId="597"/>
    <cellStyle name="20% - Accent2 2 3" xfId="598"/>
    <cellStyle name="20% - Accent2 3" xfId="599"/>
    <cellStyle name="20% - Accent3 2" xfId="600"/>
    <cellStyle name="20% - Accent3 2 2" xfId="601"/>
    <cellStyle name="20% - Accent3 2 2 2" xfId="602"/>
    <cellStyle name="20% - Accent3 2 3" xfId="603"/>
    <cellStyle name="20% - Accent3 3" xfId="604"/>
    <cellStyle name="20% - Accent4 2" xfId="605"/>
    <cellStyle name="20% - Accent4 2 2" xfId="606"/>
    <cellStyle name="20% - Accent4 2 2 2" xfId="607"/>
    <cellStyle name="20% - Accent4 2 3" xfId="608"/>
    <cellStyle name="20% - Accent4 3" xfId="609"/>
    <cellStyle name="20% - Accent5 2" xfId="610"/>
    <cellStyle name="20% - Accent5 2 2" xfId="611"/>
    <cellStyle name="20% - Accent5 2 2 2" xfId="612"/>
    <cellStyle name="20% - Accent5 2 3" xfId="613"/>
    <cellStyle name="20% - Accent5 3" xfId="614"/>
    <cellStyle name="20% - Accent6 2" xfId="615"/>
    <cellStyle name="20% - Accent6 2 2" xfId="616"/>
    <cellStyle name="20% - Accent6 2 2 2" xfId="617"/>
    <cellStyle name="20% - Accent6 2 3" xfId="618"/>
    <cellStyle name="20% - Accent6 3" xfId="619"/>
    <cellStyle name="3" xfId="620"/>
    <cellStyle name="3_Bao cao tinh hinh thuc hien KH 2009 den 31-01-10" xfId="621"/>
    <cellStyle name="4" xfId="622"/>
    <cellStyle name="40% - Accent1 2" xfId="623"/>
    <cellStyle name="40% - Accent1 2 2" xfId="624"/>
    <cellStyle name="40% - Accent1 2 2 2" xfId="625"/>
    <cellStyle name="40% - Accent1 2 3" xfId="626"/>
    <cellStyle name="40% - Accent1 3" xfId="627"/>
    <cellStyle name="40% - Accent2 2" xfId="628"/>
    <cellStyle name="40% - Accent2 2 2" xfId="629"/>
    <cellStyle name="40% - Accent2 2 2 2" xfId="630"/>
    <cellStyle name="40% - Accent2 2 3" xfId="631"/>
    <cellStyle name="40% - Accent2 3" xfId="632"/>
    <cellStyle name="40% - Accent3 2" xfId="633"/>
    <cellStyle name="40% - Accent3 2 2" xfId="634"/>
    <cellStyle name="40% - Accent3 2 2 2" xfId="635"/>
    <cellStyle name="40% - Accent3 2 3" xfId="636"/>
    <cellStyle name="40% - Accent3 3" xfId="637"/>
    <cellStyle name="40% - Accent4 2" xfId="638"/>
    <cellStyle name="40% - Accent4 2 2" xfId="639"/>
    <cellStyle name="40% - Accent4 2 2 2" xfId="640"/>
    <cellStyle name="40% - Accent4 2 3" xfId="641"/>
    <cellStyle name="40% - Accent4 3" xfId="642"/>
    <cellStyle name="40% - Accent5 2" xfId="643"/>
    <cellStyle name="40% - Accent5 2 2" xfId="644"/>
    <cellStyle name="40% - Accent5 2 2 2" xfId="645"/>
    <cellStyle name="40% - Accent5 2 3" xfId="646"/>
    <cellStyle name="40% - Accent5 3" xfId="647"/>
    <cellStyle name="40% - Accent6 2" xfId="648"/>
    <cellStyle name="40% - Accent6 2 2" xfId="649"/>
    <cellStyle name="40% - Accent6 2 2 2" xfId="650"/>
    <cellStyle name="40% - Accent6 2 3" xfId="651"/>
    <cellStyle name="40% - Accent6 3" xfId="652"/>
    <cellStyle name="52" xfId="653"/>
    <cellStyle name="60% - Accent1 2" xfId="654"/>
    <cellStyle name="60% - Accent1 2 2" xfId="655"/>
    <cellStyle name="60% - Accent1 2 2 2" xfId="656"/>
    <cellStyle name="60% - Accent1 2 3" xfId="657"/>
    <cellStyle name="60% - Accent1 3" xfId="658"/>
    <cellStyle name="60% - Accent2 2" xfId="659"/>
    <cellStyle name="60% - Accent2 2 2" xfId="660"/>
    <cellStyle name="60% - Accent2 2 2 2" xfId="661"/>
    <cellStyle name="60% - Accent2 2 3" xfId="662"/>
    <cellStyle name="60% - Accent2 3" xfId="663"/>
    <cellStyle name="60% - Accent3 2" xfId="664"/>
    <cellStyle name="60% - Accent3 2 2" xfId="665"/>
    <cellStyle name="60% - Accent3 2 2 2" xfId="666"/>
    <cellStyle name="60% - Accent3 2 3" xfId="667"/>
    <cellStyle name="60% - Accent3 3" xfId="668"/>
    <cellStyle name="60% - Accent4 2" xfId="669"/>
    <cellStyle name="60% - Accent4 2 2" xfId="670"/>
    <cellStyle name="60% - Accent4 2 2 2" xfId="671"/>
    <cellStyle name="60% - Accent4 2 3" xfId="672"/>
    <cellStyle name="60% - Accent4 3" xfId="673"/>
    <cellStyle name="60% - Accent5 2" xfId="674"/>
    <cellStyle name="60% - Accent5 2 2" xfId="675"/>
    <cellStyle name="60% - Accent5 2 2 2" xfId="676"/>
    <cellStyle name="60% - Accent5 2 3" xfId="677"/>
    <cellStyle name="60% - Accent5 3" xfId="678"/>
    <cellStyle name="60% - Accent6 2" xfId="679"/>
    <cellStyle name="60% - Accent6 2 2" xfId="680"/>
    <cellStyle name="60% - Accent6 2 2 2" xfId="681"/>
    <cellStyle name="60% - Accent6 2 3" xfId="682"/>
    <cellStyle name="60% - Accent6 3" xfId="683"/>
    <cellStyle name="Accent1 2" xfId="684"/>
    <cellStyle name="Accent1 2 2" xfId="685"/>
    <cellStyle name="Accent1 2 2 2" xfId="686"/>
    <cellStyle name="Accent1 2 3" xfId="687"/>
    <cellStyle name="Accent1 3" xfId="688"/>
    <cellStyle name="Accent2 2" xfId="689"/>
    <cellStyle name="Accent2 2 2" xfId="690"/>
    <cellStyle name="Accent2 2 2 2" xfId="691"/>
    <cellStyle name="Accent2 2 3" xfId="692"/>
    <cellStyle name="Accent2 3" xfId="693"/>
    <cellStyle name="Accent3 2" xfId="694"/>
    <cellStyle name="Accent3 2 2" xfId="695"/>
    <cellStyle name="Accent3 2 2 2" xfId="696"/>
    <cellStyle name="Accent3 2 3" xfId="697"/>
    <cellStyle name="Accent3 3" xfId="698"/>
    <cellStyle name="Accent4 2" xfId="699"/>
    <cellStyle name="Accent4 2 2" xfId="700"/>
    <cellStyle name="Accent4 2 2 2" xfId="701"/>
    <cellStyle name="Accent4 2 3" xfId="702"/>
    <cellStyle name="Accent4 3" xfId="703"/>
    <cellStyle name="Accent5 2" xfId="704"/>
    <cellStyle name="Accent5 2 2" xfId="705"/>
    <cellStyle name="Accent5 2 2 2" xfId="706"/>
    <cellStyle name="Accent5 2 3" xfId="707"/>
    <cellStyle name="Accent5 3" xfId="708"/>
    <cellStyle name="Accent6 2" xfId="709"/>
    <cellStyle name="Accent6 2 2" xfId="710"/>
    <cellStyle name="Accent6 2 2 2" xfId="711"/>
    <cellStyle name="Accent6 2 3" xfId="712"/>
    <cellStyle name="Accent6 3" xfId="713"/>
    <cellStyle name="ÅëÈ­ [0]_¿ì¹°Åë" xfId="714"/>
    <cellStyle name="AeE­ [0]_INQUIRY ¿?¾÷AßAø " xfId="715"/>
    <cellStyle name="ÅëÈ­_¿ì¹°Åë" xfId="716"/>
    <cellStyle name="AeE­_INQUIRY ¿?¾÷AßAø " xfId="717"/>
    <cellStyle name="ÄÞ¸¶ [0]_¿ì¹°Åë" xfId="718"/>
    <cellStyle name="AÞ¸¶ [0]_INQUIRY ¿?¾÷AßAø " xfId="719"/>
    <cellStyle name="ÄÞ¸¶_¿ì¹°Åë" xfId="720"/>
    <cellStyle name="AÞ¸¶_INQUIRY ¿?¾÷AßAø " xfId="721"/>
    <cellStyle name="AutoFormat-Optionen" xfId="722"/>
    <cellStyle name="AutoFormat-Optionen 10" xfId="723"/>
    <cellStyle name="AutoFormat-Optionen 16" xfId="724"/>
    <cellStyle name="AutoFormat-Optionen 2" xfId="725"/>
    <cellStyle name="AutoFormat-Optionen 2 2" xfId="726"/>
    <cellStyle name="AutoFormat-Optionen 2 2 2" xfId="727"/>
    <cellStyle name="AutoFormat-Optionen 2 2 3" xfId="728"/>
    <cellStyle name="AutoFormat-Optionen 3" xfId="729"/>
    <cellStyle name="AutoFormat-Optionen 4" xfId="730"/>
    <cellStyle name="AutoFormat-Optionen 6" xfId="731"/>
    <cellStyle name="AutoFormat-Optionen 7" xfId="732"/>
    <cellStyle name="AutoFormat-Optionen 8" xfId="733"/>
    <cellStyle name="AutoFormat-Optionen_2. Du toan chi tiet nam 2018" xfId="734"/>
    <cellStyle name="Bad 2" xfId="735"/>
    <cellStyle name="Bad 2 2" xfId="736"/>
    <cellStyle name="Bad 2 2 2" xfId="737"/>
    <cellStyle name="Bad 2 3" xfId="738"/>
    <cellStyle name="Bad 3" xfId="739"/>
    <cellStyle name="C?AØ_¿?¾÷CoE² " xfId="740"/>
    <cellStyle name="Ç¥ÁØ_´çÃÊ±¸ÀÔ»ý»ê" xfId="741"/>
    <cellStyle name="C￥AØ_¿μ¾÷CoE² " xfId="742"/>
    <cellStyle name="Calc Currency (0)" xfId="743"/>
    <cellStyle name="Calc Currency (0) 2" xfId="744"/>
    <cellStyle name="Calc Currency (2)" xfId="745"/>
    <cellStyle name="Calc Percent (0)" xfId="746"/>
    <cellStyle name="Calc Percent (1)" xfId="747"/>
    <cellStyle name="Calc Percent (2)" xfId="748"/>
    <cellStyle name="Calc Units (0)" xfId="749"/>
    <cellStyle name="Calc Units (1)" xfId="750"/>
    <cellStyle name="Calc Units (2)" xfId="751"/>
    <cellStyle name="Calculation 2" xfId="752"/>
    <cellStyle name="Calculation 2 2" xfId="753"/>
    <cellStyle name="Calculation 2 2 2" xfId="754"/>
    <cellStyle name="Calculation 2 3" xfId="755"/>
    <cellStyle name="Calculation 3" xfId="756"/>
    <cellStyle name="category" xfId="757"/>
    <cellStyle name="category 2" xfId="758"/>
    <cellStyle name="Check Cell 2" xfId="759"/>
    <cellStyle name="Check Cell 2 2" xfId="760"/>
    <cellStyle name="Check Cell 2 2 2" xfId="761"/>
    <cellStyle name="Check Cell 2 3" xfId="762"/>
    <cellStyle name="Check Cell 3" xfId="763"/>
    <cellStyle name="CHUONG" xfId="764"/>
    <cellStyle name="Comma" xfId="1" builtinId="3"/>
    <cellStyle name="Comma [0] 10" xfId="765"/>
    <cellStyle name="Comma [0] 11" xfId="766"/>
    <cellStyle name="Comma [0] 2" xfId="767"/>
    <cellStyle name="Comma [0] 2 2" xfId="768"/>
    <cellStyle name="Comma [0] 2 2 2" xfId="769"/>
    <cellStyle name="Comma [0] 2 3" xfId="770"/>
    <cellStyle name="Comma [0] 2 4" xfId="771"/>
    <cellStyle name="Comma [0] 2 4 2" xfId="772"/>
    <cellStyle name="Comma [0] 2 4 2 2" xfId="2445"/>
    <cellStyle name="Comma [0] 2 4 3" xfId="2444"/>
    <cellStyle name="Comma [0] 2_Bieu chi tieu NQ-HDNDT" xfId="773"/>
    <cellStyle name="Comma [0] 3" xfId="774"/>
    <cellStyle name="Comma [0] 3 2" xfId="775"/>
    <cellStyle name="Comma [0] 4" xfId="776"/>
    <cellStyle name="Comma [0] 4 2" xfId="777"/>
    <cellStyle name="Comma [0] 5" xfId="778"/>
    <cellStyle name="Comma [0] 5 2" xfId="779"/>
    <cellStyle name="Comma [0] 5 2 2" xfId="780"/>
    <cellStyle name="Comma [0] 6" xfId="781"/>
    <cellStyle name="Comma [0] 6 2" xfId="782"/>
    <cellStyle name="Comma [0] 6 3" xfId="783"/>
    <cellStyle name="Comma [0] 7" xfId="784"/>
    <cellStyle name="Comma [0] 8" xfId="785"/>
    <cellStyle name="Comma [0] 9" xfId="786"/>
    <cellStyle name="Comma [00]" xfId="787"/>
    <cellStyle name="Comma 10" xfId="788"/>
    <cellStyle name="Comma 10 2" xfId="789"/>
    <cellStyle name="Comma 10 2 2" xfId="790"/>
    <cellStyle name="Comma 10 3" xfId="791"/>
    <cellStyle name="Comma 10 3 2" xfId="792"/>
    <cellStyle name="Comma 10 3 2 2" xfId="793"/>
    <cellStyle name="Comma 10 3 3" xfId="794"/>
    <cellStyle name="Comma 10 3 3 2" xfId="795"/>
    <cellStyle name="Comma 10 3 4" xfId="796"/>
    <cellStyle name="Comma 10 4" xfId="797"/>
    <cellStyle name="Comma 10 4 2" xfId="798"/>
    <cellStyle name="Comma 10 4 3" xfId="799"/>
    <cellStyle name="Comma 10 5" xfId="800"/>
    <cellStyle name="Comma 10 6" xfId="801"/>
    <cellStyle name="Comma 11" xfId="802"/>
    <cellStyle name="Comma 11 2" xfId="803"/>
    <cellStyle name="Comma 11 2 2" xfId="804"/>
    <cellStyle name="Comma 11 2 3" xfId="805"/>
    <cellStyle name="Comma 11 2 4" xfId="806"/>
    <cellStyle name="Comma 11 3" xfId="807"/>
    <cellStyle name="Comma 11 4" xfId="808"/>
    <cellStyle name="Comma 11 5" xfId="809"/>
    <cellStyle name="Comma 12" xfId="810"/>
    <cellStyle name="Comma 12 2" xfId="811"/>
    <cellStyle name="Comma 12 2 2" xfId="812"/>
    <cellStyle name="Comma 12 2 3" xfId="813"/>
    <cellStyle name="Comma 12 3" xfId="814"/>
    <cellStyle name="Comma 12 4" xfId="815"/>
    <cellStyle name="Comma 13" xfId="816"/>
    <cellStyle name="Comma 13 2" xfId="817"/>
    <cellStyle name="Comma 13 3" xfId="818"/>
    <cellStyle name="Comma 14" xfId="819"/>
    <cellStyle name="Comma 14 2" xfId="820"/>
    <cellStyle name="Comma 14 2 2" xfId="821"/>
    <cellStyle name="Comma 14 2 2 2" xfId="822"/>
    <cellStyle name="Comma 14 2 3" xfId="823"/>
    <cellStyle name="Comma 14 2 4" xfId="824"/>
    <cellStyle name="Comma 14 3" xfId="825"/>
    <cellStyle name="Comma 14 3 2" xfId="826"/>
    <cellStyle name="Comma 14 4" xfId="827"/>
    <cellStyle name="Comma 14 5" xfId="828"/>
    <cellStyle name="Comma 14 6" xfId="829"/>
    <cellStyle name="Comma 15" xfId="830"/>
    <cellStyle name="Comma 15 2" xfId="831"/>
    <cellStyle name="Comma 15 2 2" xfId="832"/>
    <cellStyle name="Comma 15 2 3" xfId="833"/>
    <cellStyle name="Comma 15 3" xfId="834"/>
    <cellStyle name="Comma 15 4" xfId="835"/>
    <cellStyle name="Comma 16" xfId="836"/>
    <cellStyle name="Comma 16 2" xfId="837"/>
    <cellStyle name="Comma 16 2 2" xfId="838"/>
    <cellStyle name="Comma 16 2 3" xfId="839"/>
    <cellStyle name="Comma 16 3" xfId="840"/>
    <cellStyle name="Comma 16 3 2" xfId="841"/>
    <cellStyle name="Comma 16 4" xfId="842"/>
    <cellStyle name="Comma 16 5" xfId="843"/>
    <cellStyle name="Comma 17" xfId="844"/>
    <cellStyle name="Comma 17 2" xfId="845"/>
    <cellStyle name="Comma 17 2 2" xfId="846"/>
    <cellStyle name="Comma 17 2 3" xfId="847"/>
    <cellStyle name="Comma 17 3" xfId="848"/>
    <cellStyle name="Comma 17 4" xfId="849"/>
    <cellStyle name="Comma 17 5" xfId="850"/>
    <cellStyle name="Comma 18" xfId="851"/>
    <cellStyle name="Comma 18 2" xfId="852"/>
    <cellStyle name="Comma 18 2 2" xfId="853"/>
    <cellStyle name="Comma 18 2 3" xfId="854"/>
    <cellStyle name="Comma 18 3" xfId="855"/>
    <cellStyle name="Comma 18 4" xfId="856"/>
    <cellStyle name="Comma 19" xfId="857"/>
    <cellStyle name="Comma 19 2" xfId="858"/>
    <cellStyle name="Comma 19 2 2" xfId="859"/>
    <cellStyle name="Comma 19 3" xfId="860"/>
    <cellStyle name="Comma 19 4" xfId="861"/>
    <cellStyle name="Comma 2" xfId="862"/>
    <cellStyle name="Comma 2 2" xfId="863"/>
    <cellStyle name="Comma 2 2 2" xfId="864"/>
    <cellStyle name="Comma 2 2 3" xfId="2446"/>
    <cellStyle name="Comma 2 3" xfId="865"/>
    <cellStyle name="Comma 2 3 2" xfId="866"/>
    <cellStyle name="Comma 2 3 2 2" xfId="867"/>
    <cellStyle name="Comma 2 3 2 3" xfId="868"/>
    <cellStyle name="Comma 2 4" xfId="869"/>
    <cellStyle name="Comma 2 4 2" xfId="870"/>
    <cellStyle name="Comma 2 5" xfId="871"/>
    <cellStyle name="Comma 2 5 2" xfId="872"/>
    <cellStyle name="Comma 2 5 3" xfId="873"/>
    <cellStyle name="Comma 2 6" xfId="874"/>
    <cellStyle name="Comma 2 7" xfId="875"/>
    <cellStyle name="Comma 2 8" xfId="876"/>
    <cellStyle name="Comma 2_B9-CTMTQG" xfId="877"/>
    <cellStyle name="Comma 20" xfId="878"/>
    <cellStyle name="Comma 20 2" xfId="879"/>
    <cellStyle name="Comma 20 2 2" xfId="880"/>
    <cellStyle name="Comma 20 3" xfId="881"/>
    <cellStyle name="Comma 20 4" xfId="882"/>
    <cellStyle name="Comma 21" xfId="883"/>
    <cellStyle name="Comma 21 2" xfId="884"/>
    <cellStyle name="Comma 21 3" xfId="885"/>
    <cellStyle name="Comma 21 4" xfId="886"/>
    <cellStyle name="Comma 22" xfId="887"/>
    <cellStyle name="Comma 22 2" xfId="888"/>
    <cellStyle name="Comma 22 3" xfId="889"/>
    <cellStyle name="Comma 22 4" xfId="890"/>
    <cellStyle name="Comma 22 5" xfId="891"/>
    <cellStyle name="Comma 23" xfId="892"/>
    <cellStyle name="Comma 23 2" xfId="893"/>
    <cellStyle name="Comma 23 3" xfId="894"/>
    <cellStyle name="Comma 23 4" xfId="895"/>
    <cellStyle name="Comma 24" xfId="896"/>
    <cellStyle name="Comma 24 2" xfId="897"/>
    <cellStyle name="Comma 24 3" xfId="898"/>
    <cellStyle name="Comma 24 4" xfId="899"/>
    <cellStyle name="Comma 24 5" xfId="900"/>
    <cellStyle name="Comma 25" xfId="901"/>
    <cellStyle name="Comma 25 2" xfId="902"/>
    <cellStyle name="Comma 25 3" xfId="903"/>
    <cellStyle name="Comma 26" xfId="904"/>
    <cellStyle name="Comma 26 2" xfId="905"/>
    <cellStyle name="Comma 26 2 2" xfId="906"/>
    <cellStyle name="Comma 27" xfId="907"/>
    <cellStyle name="Comma 27 2" xfId="908"/>
    <cellStyle name="Comma 28" xfId="909"/>
    <cellStyle name="Comma 28 2" xfId="910"/>
    <cellStyle name="Comma 29" xfId="911"/>
    <cellStyle name="Comma 29 2" xfId="912"/>
    <cellStyle name="Comma 29 3" xfId="913"/>
    <cellStyle name="Comma 3" xfId="914"/>
    <cellStyle name="Comma 3 2" xfId="915"/>
    <cellStyle name="Comma 3 2 2" xfId="916"/>
    <cellStyle name="Comma 3 2 2 2" xfId="917"/>
    <cellStyle name="Comma 3 2 3" xfId="918"/>
    <cellStyle name="Comma 3 3" xfId="919"/>
    <cellStyle name="Comma 3 3 2" xfId="920"/>
    <cellStyle name="Comma 3 3 2 2" xfId="921"/>
    <cellStyle name="Comma 3 3 3" xfId="922"/>
    <cellStyle name="Comma 3 3 3 2" xfId="2447"/>
    <cellStyle name="Comma 3 3 4" xfId="923"/>
    <cellStyle name="Comma 3 4" xfId="924"/>
    <cellStyle name="Comma 3 4 2" xfId="925"/>
    <cellStyle name="Comma 3 4 3" xfId="926"/>
    <cellStyle name="Comma 3 5" xfId="927"/>
    <cellStyle name="Comma 3 5 2" xfId="928"/>
    <cellStyle name="Comma 3 5 3" xfId="2448"/>
    <cellStyle name="Comma 3 6" xfId="929"/>
    <cellStyle name="Comma 3_B9-CTMTQG" xfId="930"/>
    <cellStyle name="Comma 30" xfId="931"/>
    <cellStyle name="Comma 31" xfId="932"/>
    <cellStyle name="Comma 32" xfId="933"/>
    <cellStyle name="Comma 33" xfId="934"/>
    <cellStyle name="Comma 34" xfId="935"/>
    <cellStyle name="Comma 35" xfId="936"/>
    <cellStyle name="Comma 36" xfId="937"/>
    <cellStyle name="Comma 37" xfId="938"/>
    <cellStyle name="Comma 38" xfId="939"/>
    <cellStyle name="Comma 39" xfId="940"/>
    <cellStyle name="Comma 4" xfId="941"/>
    <cellStyle name="Comma 4 2" xfId="942"/>
    <cellStyle name="Comma 4 2 2" xfId="943"/>
    <cellStyle name="Comma 4 2 2 2" xfId="944"/>
    <cellStyle name="Comma 4 2 3" xfId="945"/>
    <cellStyle name="Comma 4 2 3 2" xfId="946"/>
    <cellStyle name="Comma 4 2 4" xfId="947"/>
    <cellStyle name="Comma 4 3" xfId="948"/>
    <cellStyle name="Comma 4 3 2" xfId="949"/>
    <cellStyle name="Comma 4 3 3" xfId="950"/>
    <cellStyle name="Comma 4 3 4" xfId="951"/>
    <cellStyle name="Comma 4 3 5" xfId="952"/>
    <cellStyle name="Comma 4 3 5 2" xfId="2451"/>
    <cellStyle name="Comma 4 3 6" xfId="2450"/>
    <cellStyle name="Comma 4 4" xfId="953"/>
    <cellStyle name="Comma 4 4 2" xfId="954"/>
    <cellStyle name="Comma 4 4 3" xfId="955"/>
    <cellStyle name="Comma 4 4 3 2" xfId="2453"/>
    <cellStyle name="Comma 4 4 4" xfId="2452"/>
    <cellStyle name="Comma 4 5" xfId="956"/>
    <cellStyle name="Comma 4 5 2" xfId="957"/>
    <cellStyle name="Comma 4 5 3" xfId="958"/>
    <cellStyle name="Comma 4 5 3 2" xfId="2455"/>
    <cellStyle name="Comma 4 5 4" xfId="2454"/>
    <cellStyle name="Comma 4 6" xfId="959"/>
    <cellStyle name="Comma 40" xfId="960"/>
    <cellStyle name="Comma 41" xfId="961"/>
    <cellStyle name="Comma 42" xfId="962"/>
    <cellStyle name="Comma 43" xfId="963"/>
    <cellStyle name="Comma 44" xfId="964"/>
    <cellStyle name="Comma 45" xfId="965"/>
    <cellStyle name="Comma 46" xfId="966"/>
    <cellStyle name="Comma 47" xfId="967"/>
    <cellStyle name="Comma 48" xfId="968"/>
    <cellStyle name="Comma 49" xfId="969"/>
    <cellStyle name="Comma 5" xfId="970"/>
    <cellStyle name="Comma 5 2" xfId="971"/>
    <cellStyle name="Comma 5 2 2" xfId="972"/>
    <cellStyle name="Comma 5 2 2 2" xfId="973"/>
    <cellStyle name="Comma 5 2 3" xfId="974"/>
    <cellStyle name="Comma 5 2 4" xfId="975"/>
    <cellStyle name="Comma 5 3" xfId="976"/>
    <cellStyle name="Comma 5 3 2" xfId="977"/>
    <cellStyle name="Comma 5 4" xfId="978"/>
    <cellStyle name="Comma 5 5" xfId="979"/>
    <cellStyle name="Comma 50" xfId="980"/>
    <cellStyle name="Comma 51" xfId="981"/>
    <cellStyle name="Comma 52" xfId="982"/>
    <cellStyle name="Comma 53" xfId="983"/>
    <cellStyle name="Comma 54" xfId="984"/>
    <cellStyle name="Comma 55" xfId="985"/>
    <cellStyle name="Comma 56" xfId="986"/>
    <cellStyle name="Comma 57" xfId="987"/>
    <cellStyle name="Comma 6" xfId="988"/>
    <cellStyle name="Comma 6 2" xfId="989"/>
    <cellStyle name="Comma 6 2 2" xfId="990"/>
    <cellStyle name="Comma 6 2 2 2" xfId="991"/>
    <cellStyle name="Comma 6 2 2 2 2" xfId="992"/>
    <cellStyle name="Comma 6 2 2 3" xfId="993"/>
    <cellStyle name="Comma 6 3" xfId="994"/>
    <cellStyle name="Comma 6 3 2" xfId="995"/>
    <cellStyle name="Comma 6 3 3" xfId="996"/>
    <cellStyle name="Comma 6 4" xfId="997"/>
    <cellStyle name="Comma 6 4 2" xfId="998"/>
    <cellStyle name="Comma 6 4 3" xfId="999"/>
    <cellStyle name="Comma 6 4 4" xfId="1000"/>
    <cellStyle name="Comma 6 5" xfId="1001"/>
    <cellStyle name="Comma 6 6" xfId="1002"/>
    <cellStyle name="Comma 6 7" xfId="1003"/>
    <cellStyle name="Comma 7" xfId="1004"/>
    <cellStyle name="Comma 7 2" xfId="1005"/>
    <cellStyle name="Comma 7 2 2" xfId="1006"/>
    <cellStyle name="Comma 7 2 2 2" xfId="1007"/>
    <cellStyle name="Comma 7 2 2 3" xfId="1008"/>
    <cellStyle name="Comma 7 3" xfId="1009"/>
    <cellStyle name="Comma 7 3 2" xfId="1010"/>
    <cellStyle name="Comma 7 3 2 2" xfId="1011"/>
    <cellStyle name="Comma 7 3 3" xfId="1012"/>
    <cellStyle name="Comma 7 3 4" xfId="1013"/>
    <cellStyle name="Comma 7 4" xfId="1014"/>
    <cellStyle name="Comma 7 4 2" xfId="1015"/>
    <cellStyle name="Comma 7 4 3" xfId="1016"/>
    <cellStyle name="Comma 7 4 3 2" xfId="2459"/>
    <cellStyle name="Comma 7 4 4" xfId="2458"/>
    <cellStyle name="Comma 7 5" xfId="1017"/>
    <cellStyle name="Comma 7 6" xfId="1018"/>
    <cellStyle name="Comma 7 7" xfId="2457"/>
    <cellStyle name="Comma 8" xfId="1019"/>
    <cellStyle name="Comma 8 2" xfId="1020"/>
    <cellStyle name="Comma 8 2 2" xfId="1021"/>
    <cellStyle name="Comma 8 2 2 2" xfId="1022"/>
    <cellStyle name="Comma 8 3" xfId="1023"/>
    <cellStyle name="Comma 8 3 2" xfId="1024"/>
    <cellStyle name="Comma 8 3 3" xfId="1025"/>
    <cellStyle name="Comma 8 3 4" xfId="1026"/>
    <cellStyle name="Comma 8 4" xfId="1027"/>
    <cellStyle name="Comma 8 5" xfId="1028"/>
    <cellStyle name="Comma 8 6" xfId="1029"/>
    <cellStyle name="Comma 9" xfId="1030"/>
    <cellStyle name="Comma 9 2" xfId="1031"/>
    <cellStyle name="Comma 9 2 2" xfId="1032"/>
    <cellStyle name="Comma 9 2 3" xfId="1033"/>
    <cellStyle name="Comma 9 2 4" xfId="1034"/>
    <cellStyle name="Comma 9 3" xfId="1035"/>
    <cellStyle name="Comma 9 4" xfId="1036"/>
    <cellStyle name="Comma 9 5" xfId="1037"/>
    <cellStyle name="comma zerodec" xfId="1038"/>
    <cellStyle name="comma zerodec 2" xfId="1039"/>
    <cellStyle name="comma zerodec 2 2" xfId="1040"/>
    <cellStyle name="Comma0" xfId="1041"/>
    <cellStyle name="Comma0 2" xfId="1042"/>
    <cellStyle name="Comma0 3" xfId="1043"/>
    <cellStyle name="Currency [00]" xfId="1044"/>
    <cellStyle name="Currency0" xfId="1045"/>
    <cellStyle name="Currency0 2" xfId="1046"/>
    <cellStyle name="Currency0 3" xfId="1047"/>
    <cellStyle name="Currency1" xfId="1048"/>
    <cellStyle name="Currency1 2" xfId="1049"/>
    <cellStyle name="Currency1 2 2" xfId="1050"/>
    <cellStyle name="Currency1 3" xfId="1051"/>
    <cellStyle name="Date" xfId="1052"/>
    <cellStyle name="Date 2" xfId="1053"/>
    <cellStyle name="Date 3" xfId="1054"/>
    <cellStyle name="Date Short" xfId="1055"/>
    <cellStyle name="Date_1 Bieu 6 thang nam 2011" xfId="1056"/>
    <cellStyle name="Decimal" xfId="1057"/>
    <cellStyle name="Decimal 2" xfId="1058"/>
    <cellStyle name="DELTA" xfId="1059"/>
    <cellStyle name="Dezimal [0]_68574_Materialbedarfsliste" xfId="1060"/>
    <cellStyle name="Dezimal_68574_Materialbedarfsliste" xfId="1061"/>
    <cellStyle name="Dollar (zero dec)" xfId="1062"/>
    <cellStyle name="Dollar (zero dec) 2" xfId="1063"/>
    <cellStyle name="Dollar (zero dec) 2 2" xfId="1064"/>
    <cellStyle name="Dollar (zero dec) 3" xfId="1065"/>
    <cellStyle name="Enter Currency (0)" xfId="1066"/>
    <cellStyle name="Enter Currency (2)" xfId="1067"/>
    <cellStyle name="Enter Units (0)" xfId="1068"/>
    <cellStyle name="Enter Units (1)" xfId="1069"/>
    <cellStyle name="Enter Units (2)" xfId="1070"/>
    <cellStyle name="Euro" xfId="1071"/>
    <cellStyle name="Explanatory Text 2" xfId="1072"/>
    <cellStyle name="Explanatory Text 2 2" xfId="1073"/>
    <cellStyle name="Explanatory Text 2 2 2" xfId="1074"/>
    <cellStyle name="Explanatory Text 2 3" xfId="1075"/>
    <cellStyle name="Fixed" xfId="1076"/>
    <cellStyle name="Fixed 2" xfId="1077"/>
    <cellStyle name="Fixed 3" xfId="1078"/>
    <cellStyle name="Good 2" xfId="1079"/>
    <cellStyle name="Good 2 2" xfId="1080"/>
    <cellStyle name="Good 2 2 2" xfId="1081"/>
    <cellStyle name="Good 2 3" xfId="1082"/>
    <cellStyle name="Good 3" xfId="1083"/>
    <cellStyle name="Grey" xfId="1084"/>
    <cellStyle name="Grey 2" xfId="1085"/>
    <cellStyle name="ha" xfId="1086"/>
    <cellStyle name="Header" xfId="1087"/>
    <cellStyle name="Header1" xfId="1088"/>
    <cellStyle name="Header1 2" xfId="1089"/>
    <cellStyle name="Header2" xfId="1090"/>
    <cellStyle name="Header2 2" xfId="1091"/>
    <cellStyle name="Header2 3" xfId="2456"/>
    <cellStyle name="Heading 1 2" xfId="1092"/>
    <cellStyle name="Heading 1 2 2" xfId="1093"/>
    <cellStyle name="Heading 1 2 2 2" xfId="1094"/>
    <cellStyle name="Heading 1 2 3" xfId="1095"/>
    <cellStyle name="Heading 1 3" xfId="1096"/>
    <cellStyle name="Heading 2 2" xfId="1097"/>
    <cellStyle name="Heading 2 2 2" xfId="1098"/>
    <cellStyle name="Heading 2 2 2 2" xfId="1099"/>
    <cellStyle name="Heading 2 2 3" xfId="1100"/>
    <cellStyle name="Heading 2 3" xfId="1101"/>
    <cellStyle name="Heading 3 2" xfId="1102"/>
    <cellStyle name="Heading 3 2 2" xfId="1103"/>
    <cellStyle name="Heading 3 2 2 2" xfId="1104"/>
    <cellStyle name="Heading 3 2 3" xfId="1105"/>
    <cellStyle name="Heading 4 2" xfId="1106"/>
    <cellStyle name="Heading 4 2 2" xfId="1107"/>
    <cellStyle name="Heading 4 2 2 2" xfId="1108"/>
    <cellStyle name="Heading 4 2 3" xfId="1109"/>
    <cellStyle name="HEADING1" xfId="1110"/>
    <cellStyle name="HEADING1 2" xfId="1111"/>
    <cellStyle name="HEADING1 2 2" xfId="1112"/>
    <cellStyle name="HEADING2" xfId="1113"/>
    <cellStyle name="HEADING2 2" xfId="1114"/>
    <cellStyle name="HEADING2 2 2" xfId="1115"/>
    <cellStyle name="headoption" xfId="1116"/>
    <cellStyle name="Hoa-Scholl" xfId="1117"/>
    <cellStyle name="Input [yellow]" xfId="1118"/>
    <cellStyle name="Input [yellow] 2" xfId="1119"/>
    <cellStyle name="Input [yellow] 3" xfId="2449"/>
    <cellStyle name="Input 10" xfId="1120"/>
    <cellStyle name="Input 11" xfId="1121"/>
    <cellStyle name="Input 12" xfId="1122"/>
    <cellStyle name="Input 13" xfId="1123"/>
    <cellStyle name="Input 14" xfId="1124"/>
    <cellStyle name="Input 15" xfId="1125"/>
    <cellStyle name="Input 16" xfId="1126"/>
    <cellStyle name="Input 17" xfId="1127"/>
    <cellStyle name="Input 18" xfId="1128"/>
    <cellStyle name="Input 19" xfId="1129"/>
    <cellStyle name="Input 2" xfId="1130"/>
    <cellStyle name="Input 2 2" xfId="1131"/>
    <cellStyle name="Input 2 2 2" xfId="1132"/>
    <cellStyle name="Input 2 3" xfId="1133"/>
    <cellStyle name="Input 20" xfId="1134"/>
    <cellStyle name="Input 21" xfId="1135"/>
    <cellStyle name="Input 3" xfId="1136"/>
    <cellStyle name="Input 3 2" xfId="1137"/>
    <cellStyle name="Input 3 2 2" xfId="1138"/>
    <cellStyle name="Input 3 3" xfId="1139"/>
    <cellStyle name="Input 3 4" xfId="1140"/>
    <cellStyle name="Input 4" xfId="1141"/>
    <cellStyle name="Input 4 2" xfId="1142"/>
    <cellStyle name="Input 4 3" xfId="1143"/>
    <cellStyle name="Input 5" xfId="1144"/>
    <cellStyle name="Input 5 2" xfId="1145"/>
    <cellStyle name="Input 5 3" xfId="1146"/>
    <cellStyle name="Input 5 4" xfId="1147"/>
    <cellStyle name="Input 6" xfId="1148"/>
    <cellStyle name="Input 6 2" xfId="1149"/>
    <cellStyle name="Input 6 3" xfId="1150"/>
    <cellStyle name="Input 6 4" xfId="1151"/>
    <cellStyle name="Input 7" xfId="1152"/>
    <cellStyle name="Input 7 2" xfId="1153"/>
    <cellStyle name="Input 7 3" xfId="1154"/>
    <cellStyle name="Input 7 4" xfId="1155"/>
    <cellStyle name="Input 8" xfId="1156"/>
    <cellStyle name="Input 9" xfId="1157"/>
    <cellStyle name="Ledger 17 x 11 in" xfId="1158"/>
    <cellStyle name="Ledger 17 x 11 in 2" xfId="1159"/>
    <cellStyle name="Line" xfId="1160"/>
    <cellStyle name="Line 2" xfId="1161"/>
    <cellStyle name="Link Currency (0)" xfId="1162"/>
    <cellStyle name="Link Currency (2)" xfId="1163"/>
    <cellStyle name="Link Units (0)" xfId="1164"/>
    <cellStyle name="Link Units (1)" xfId="1165"/>
    <cellStyle name="Link Units (2)" xfId="1166"/>
    <cellStyle name="Linked Cell 2" xfId="1167"/>
    <cellStyle name="Linked Cell 2 2" xfId="1168"/>
    <cellStyle name="Linked Cell 2 2 2" xfId="1169"/>
    <cellStyle name="Linked Cell 2 3" xfId="1170"/>
    <cellStyle name="Loai CBDT" xfId="1171"/>
    <cellStyle name="Loai CBDT 2" xfId="2460"/>
    <cellStyle name="Loai CT" xfId="1172"/>
    <cellStyle name="Loai CT 2" xfId="2461"/>
    <cellStyle name="Loai GD" xfId="1173"/>
    <cellStyle name="Loai GD 2" xfId="2462"/>
    <cellStyle name="Millares [0]_Well Timing" xfId="1174"/>
    <cellStyle name="Millares_Well Timing" xfId="1175"/>
    <cellStyle name="Model" xfId="1176"/>
    <cellStyle name="Model 2" xfId="1177"/>
    <cellStyle name="moi" xfId="1178"/>
    <cellStyle name="moi 2" xfId="1179"/>
    <cellStyle name="moi 3" xfId="2463"/>
    <cellStyle name="Moneda [0]_Well Timing" xfId="1180"/>
    <cellStyle name="Moneda_Well Timing" xfId="1181"/>
    <cellStyle name="Monétaire [0]_TARIFFS DB" xfId="1182"/>
    <cellStyle name="Monétaire_TARIFFS DB" xfId="1183"/>
    <cellStyle name="n" xfId="1184"/>
    <cellStyle name="n 2" xfId="1185"/>
    <cellStyle name="n_1 Bieu 6 thang nam 2011" xfId="1186"/>
    <cellStyle name="n_17 bieu (hung cap nhap)" xfId="1187"/>
    <cellStyle name="n_Bao cao doan cong tac cua Bo thang 4-2010" xfId="1188"/>
    <cellStyle name="n_Bao cao tinh hinh thuc hien KH 2009 den 31-01-10" xfId="1189"/>
    <cellStyle name="n_Bieu 01 UB(hung)" xfId="1190"/>
    <cellStyle name="n_Bieu chi tieu NQ-HDNDT" xfId="1191"/>
    <cellStyle name="n_Bieu mau ke hoach 2013" xfId="1192"/>
    <cellStyle name="n_Bieu mau KH 2013 (dia phuong)" xfId="1193"/>
    <cellStyle name="n_Book1" xfId="1194"/>
    <cellStyle name="n_Book1_Bieu du thao QD von ho tro co MT" xfId="1195"/>
    <cellStyle name="n_Book1_Bieu du thao QD von ho tro co MT 3" xfId="1196"/>
    <cellStyle name="n_Chi tieu 5 nam" xfId="1197"/>
    <cellStyle name="n_Ke hoach 2010 (theo doi)" xfId="1198"/>
    <cellStyle name="n_Ke hoach 2012" xfId="1199"/>
    <cellStyle name="n_KH 2013_KKT_Phuluc(sửa lần cuối)" xfId="1200"/>
    <cellStyle name="n_KTXH (02)" xfId="1201"/>
    <cellStyle name="n_phu luc 6 thang gui bo" xfId="1202"/>
    <cellStyle name="n_Phu luc BC KTXH" xfId="1203"/>
    <cellStyle name="n_Tong hop so lieu" xfId="1204"/>
    <cellStyle name="n_Tong hop theo doi von TPCP (BC)" xfId="1205"/>
    <cellStyle name="Neutral 2" xfId="1206"/>
    <cellStyle name="Neutral 2 2" xfId="1207"/>
    <cellStyle name="Neutral 2 2 2" xfId="1208"/>
    <cellStyle name="Neutral 2 3" xfId="1209"/>
    <cellStyle name="Neutral 3" xfId="1210"/>
    <cellStyle name="New Times Roman" xfId="1211"/>
    <cellStyle name="New Times Roman 2" xfId="1212"/>
    <cellStyle name="New Times Roman 2 2" xfId="1213"/>
    <cellStyle name="no dec" xfId="1214"/>
    <cellStyle name="no dec 2" xfId="1215"/>
    <cellStyle name="no dec 2 2" xfId="1216"/>
    <cellStyle name="ÑONVÒ" xfId="1217"/>
    <cellStyle name="Normal" xfId="0" builtinId="0"/>
    <cellStyle name="Normal - Style1" xfId="1218"/>
    <cellStyle name="Normal - Style1 2" xfId="1219"/>
    <cellStyle name="Normal - Style1 3" xfId="1220"/>
    <cellStyle name="Normal - Style1 3 2" xfId="1221"/>
    <cellStyle name="Normal - Style1 3 2 2" xfId="1222"/>
    <cellStyle name="Normal - Style1 3 3" xfId="1223"/>
    <cellStyle name="Normal - Style1 4" xfId="1224"/>
    <cellStyle name="Normal - Style1 5" xfId="1225"/>
    <cellStyle name="Normal - Style1 6" xfId="1226"/>
    <cellStyle name="Normal - Style1 6 2" xfId="1227"/>
    <cellStyle name="Normal - Style1 7" xfId="1228"/>
    <cellStyle name="Normal - Style1 7 2" xfId="2464"/>
    <cellStyle name="Normal - Style1_Phu luc BC KTXH" xfId="1229"/>
    <cellStyle name="Normal - 유형1" xfId="1230"/>
    <cellStyle name="Normal 10" xfId="1231"/>
    <cellStyle name="Normal 10 2" xfId="1232"/>
    <cellStyle name="Normal 10 2 2" xfId="1233"/>
    <cellStyle name="Normal 10 2 3" xfId="1234"/>
    <cellStyle name="Normal 10 2 4 2 5 2 2" xfId="2234"/>
    <cellStyle name="Normal 10 2 4 2 5 2 2 2" xfId="2664"/>
    <cellStyle name="Normal 10 3" xfId="1235"/>
    <cellStyle name="Normal 10 3 2" xfId="2465"/>
    <cellStyle name="Normal 10 4" xfId="1236"/>
    <cellStyle name="Normal 10 5" xfId="1237"/>
    <cellStyle name="Normal 10 5 2" xfId="1238"/>
    <cellStyle name="Normal 10 5 3" xfId="1239"/>
    <cellStyle name="Normal 10 5 3 2" xfId="2467"/>
    <cellStyle name="Normal 10 5 4" xfId="2466"/>
    <cellStyle name="Normal 10 6" xfId="1240"/>
    <cellStyle name="Normal 10 6 2" xfId="1241"/>
    <cellStyle name="Normal 10 6 2 2" xfId="2469"/>
    <cellStyle name="Normal 10 6 3" xfId="2468"/>
    <cellStyle name="Normal 10 7" xfId="1242"/>
    <cellStyle name="Normal 10 7 2" xfId="1243"/>
    <cellStyle name="Normal 10 7 2 2" xfId="2471"/>
    <cellStyle name="Normal 10 7 3" xfId="2470"/>
    <cellStyle name="Normal 11" xfId="1244"/>
    <cellStyle name="Normal 11 2" xfId="1245"/>
    <cellStyle name="Normal 11 2 2" xfId="1246"/>
    <cellStyle name="Normal 11 3" xfId="1247"/>
    <cellStyle name="Normal 11 4" xfId="1248"/>
    <cellStyle name="Normal 11 4 2" xfId="1249"/>
    <cellStyle name="Normal 11 4 2 2" xfId="1250"/>
    <cellStyle name="Normal 11 4 2 2 2" xfId="2473"/>
    <cellStyle name="Normal 11 4 2 3" xfId="2472"/>
    <cellStyle name="Normal 11 5" xfId="1251"/>
    <cellStyle name="Normal 11 5 2" xfId="1252"/>
    <cellStyle name="Normal 11 5 2 2" xfId="2475"/>
    <cellStyle name="Normal 11 5 3" xfId="2474"/>
    <cellStyle name="Normal 12" xfId="1253"/>
    <cellStyle name="Normal 12 2" xfId="1254"/>
    <cellStyle name="Normal 12 3" xfId="1255"/>
    <cellStyle name="Normal 12 3 2" xfId="1256"/>
    <cellStyle name="Normal 12 3 2 2" xfId="1257"/>
    <cellStyle name="Normal 12 3 2 3" xfId="1258"/>
    <cellStyle name="Normal 12 3 2 3 2" xfId="2478"/>
    <cellStyle name="Normal 12 3 2 4" xfId="2477"/>
    <cellStyle name="Normal 12 4" xfId="1259"/>
    <cellStyle name="Normal 12 5" xfId="1260"/>
    <cellStyle name="Normal 12 5 2" xfId="1261"/>
    <cellStyle name="Normal 12 5 2 2" xfId="2480"/>
    <cellStyle name="Normal 12 5 3" xfId="2479"/>
    <cellStyle name="Normal 12 6" xfId="2476"/>
    <cellStyle name="Normal 13" xfId="1262"/>
    <cellStyle name="Normal 13 2" xfId="1263"/>
    <cellStyle name="Normal 13 2 2" xfId="1264"/>
    <cellStyle name="Normal 13 2 3" xfId="1265"/>
    <cellStyle name="Normal 13 3" xfId="1266"/>
    <cellStyle name="Normal 13 3 2" xfId="1267"/>
    <cellStyle name="Normal 13 4" xfId="1268"/>
    <cellStyle name="Normal 13 5" xfId="1269"/>
    <cellStyle name="Normal 13 5 2" xfId="1270"/>
    <cellStyle name="Normal 13 5 2 2" xfId="2482"/>
    <cellStyle name="Normal 13 5 3" xfId="2481"/>
    <cellStyle name="Normal 13 6" xfId="1271"/>
    <cellStyle name="Normal 14" xfId="1272"/>
    <cellStyle name="Normal 14 2" xfId="1273"/>
    <cellStyle name="Normal 15" xfId="1274"/>
    <cellStyle name="Normal 15 2" xfId="1275"/>
    <cellStyle name="Normal 15 3" xfId="1276"/>
    <cellStyle name="Normal 15 4" xfId="1277"/>
    <cellStyle name="Normal 15 5" xfId="1278"/>
    <cellStyle name="Normal 15 6" xfId="1279"/>
    <cellStyle name="Normal 16" xfId="1280"/>
    <cellStyle name="Normal 16 2" xfId="1281"/>
    <cellStyle name="Normal 16 2 2" xfId="1282"/>
    <cellStyle name="Normal 16 2 2 2" xfId="2483"/>
    <cellStyle name="Normal 16 3" xfId="1283"/>
    <cellStyle name="Normal 16 3 2" xfId="1284"/>
    <cellStyle name="Normal 16 4" xfId="1285"/>
    <cellStyle name="Normal 16 4 2" xfId="1286"/>
    <cellStyle name="Normal 16 4 2 2" xfId="2485"/>
    <cellStyle name="Normal 16 4 3" xfId="2484"/>
    <cellStyle name="Normal 16 5" xfId="1287"/>
    <cellStyle name="Normal 16 5 2" xfId="1288"/>
    <cellStyle name="Normal 16 5 2 2" xfId="2487"/>
    <cellStyle name="Normal 16 5 3" xfId="2486"/>
    <cellStyle name="Normal 16 6" xfId="1289"/>
    <cellStyle name="Normal 17" xfId="1290"/>
    <cellStyle name="Normal 17 2" xfId="1291"/>
    <cellStyle name="Normal 17 2 2" xfId="1292"/>
    <cellStyle name="Normal 17 2 3" xfId="1293"/>
    <cellStyle name="Normal 17 3" xfId="1294"/>
    <cellStyle name="Normal 17 4" xfId="1295"/>
    <cellStyle name="Normal 17 4 2" xfId="1296"/>
    <cellStyle name="Normal 17 4 2 2" xfId="2489"/>
    <cellStyle name="Normal 17 4 3" xfId="2488"/>
    <cellStyle name="Normal 17 5" xfId="1297"/>
    <cellStyle name="Normal 17 5 2" xfId="1298"/>
    <cellStyle name="Normal 17 5 2 2" xfId="2491"/>
    <cellStyle name="Normal 17 5 3" xfId="2490"/>
    <cellStyle name="Normal 17 6" xfId="1299"/>
    <cellStyle name="Normal 18" xfId="1300"/>
    <cellStyle name="Normal 18 2" xfId="1301"/>
    <cellStyle name="Normal 18 2 2" xfId="1302"/>
    <cellStyle name="Normal 18 2 3" xfId="1303"/>
    <cellStyle name="Normal 18 3" xfId="1304"/>
    <cellStyle name="Normal 18 3 2" xfId="1305"/>
    <cellStyle name="Normal 18 3 2 2" xfId="2493"/>
    <cellStyle name="Normal 18 3 3" xfId="2492"/>
    <cellStyle name="Normal 18 4" xfId="1306"/>
    <cellStyle name="Normal 18 4 2" xfId="1307"/>
    <cellStyle name="Normal 18 4 2 2" xfId="2495"/>
    <cellStyle name="Normal 18 4 3" xfId="2494"/>
    <cellStyle name="Normal 18 5" xfId="1308"/>
    <cellStyle name="Normal 19" xfId="1309"/>
    <cellStyle name="Normal 19 2" xfId="1310"/>
    <cellStyle name="Normal 19 2 2" xfId="1311"/>
    <cellStyle name="Normal 19 3" xfId="1312"/>
    <cellStyle name="Normal 19 3 2" xfId="1313"/>
    <cellStyle name="Normal 19 4" xfId="1314"/>
    <cellStyle name="Normal 19 4 2" xfId="1315"/>
    <cellStyle name="Normal 19 4 2 2" xfId="1316"/>
    <cellStyle name="Normal 19 4 2 2 2" xfId="2497"/>
    <cellStyle name="Normal 19 4 2 3" xfId="2496"/>
    <cellStyle name="Normal 19 5" xfId="1317"/>
    <cellStyle name="Normal 2" xfId="1318"/>
    <cellStyle name="Normal 2 10" xfId="1319"/>
    <cellStyle name="Normal 2 10 2" xfId="1320"/>
    <cellStyle name="Normal 2 11" xfId="1321"/>
    <cellStyle name="Normal 2 12" xfId="1322"/>
    <cellStyle name="Normal 2 2" xfId="1323"/>
    <cellStyle name="Normal 2 2 2" xfId="1324"/>
    <cellStyle name="Normal 2 2 2 2" xfId="1325"/>
    <cellStyle name="Normal 2 2 2 2 2" xfId="1326"/>
    <cellStyle name="Normal 2 2 2 2 3" xfId="1327"/>
    <cellStyle name="Normal 2 2 2 3" xfId="1328"/>
    <cellStyle name="Normal 2 2 2 3 2" xfId="1329"/>
    <cellStyle name="Normal 2 2 2 3 3" xfId="1330"/>
    <cellStyle name="Normal 2 2 2 4" xfId="1331"/>
    <cellStyle name="Normal 2 2 2 5" xfId="1332"/>
    <cellStyle name="Normal 2 2 2_Bieu cap nhat so lieu chinh thuc nam 2011" xfId="1333"/>
    <cellStyle name="Normal 2 2 3" xfId="1334"/>
    <cellStyle name="Normal 2 2 3 2" xfId="1335"/>
    <cellStyle name="Normal 2 2 3 3" xfId="1336"/>
    <cellStyle name="Normal 2 2 3 3 2" xfId="2499"/>
    <cellStyle name="Normal 2 2 3 4" xfId="2498"/>
    <cellStyle name="Normal 2 2 4" xfId="1337"/>
    <cellStyle name="Normal 2 2 4 2" xfId="1338"/>
    <cellStyle name="Normal 2 2 4 2 2" xfId="2501"/>
    <cellStyle name="Normal 2 2 4 3" xfId="2500"/>
    <cellStyle name="Normal 2 2 5" xfId="1339"/>
    <cellStyle name="Normal 2 2_Bieu cap nhat so lieu chinh thuc nam 2011" xfId="1340"/>
    <cellStyle name="Normal 2 3" xfId="1341"/>
    <cellStyle name="Normal 2 3 2" xfId="1342"/>
    <cellStyle name="Normal 2 3 2 2" xfId="1343"/>
    <cellStyle name="Normal 2 3 2 3" xfId="1344"/>
    <cellStyle name="Normal 2 3 3" xfId="1345"/>
    <cellStyle name="Normal 2 4" xfId="1346"/>
    <cellStyle name="Normal 2 4 2" xfId="1347"/>
    <cellStyle name="Normal 2 4 2 2" xfId="1348"/>
    <cellStyle name="Normal 2 4 2 3" xfId="1349"/>
    <cellStyle name="Normal 2 4 2 4" xfId="2503"/>
    <cellStyle name="Normal 2 4 3" xfId="1350"/>
    <cellStyle name="Normal 2 4 3 2" xfId="2504"/>
    <cellStyle name="Normal 2 4 4" xfId="1351"/>
    <cellStyle name="Normal 2 4 5" xfId="2502"/>
    <cellStyle name="Normal 2 44" xfId="2227"/>
    <cellStyle name="Normal 2 5" xfId="1352"/>
    <cellStyle name="Normal 2 5 2" xfId="1353"/>
    <cellStyle name="Normal 2 5 2 2" xfId="1354"/>
    <cellStyle name="Normal 2 5 2 3" xfId="1355"/>
    <cellStyle name="Normal 2 5 3" xfId="1356"/>
    <cellStyle name="Normal 2 5 4" xfId="1357"/>
    <cellStyle name="Normal 2 5 5" xfId="1358"/>
    <cellStyle name="Normal 2 5 6" xfId="1359"/>
    <cellStyle name="Normal 2 5_FILE CHI TIEU HIEN VAT HOAN CHINH NGAY 04-12-2014" xfId="1360"/>
    <cellStyle name="Normal 2 6" xfId="1361"/>
    <cellStyle name="Normal 2 6 2" xfId="1362"/>
    <cellStyle name="Normal 2 6 3" xfId="1363"/>
    <cellStyle name="Normal 2 6 3 2" xfId="1364"/>
    <cellStyle name="Normal 2 6 3 2 2" xfId="2507"/>
    <cellStyle name="Normal 2 6 3 3" xfId="2506"/>
    <cellStyle name="Normal 2 6 4" xfId="1365"/>
    <cellStyle name="Normal 2 6 4 2" xfId="2508"/>
    <cellStyle name="Normal 2 6 5" xfId="2505"/>
    <cellStyle name="Normal 2 7" xfId="1366"/>
    <cellStyle name="Normal 2 7 2" xfId="1367"/>
    <cellStyle name="Normal 2 7 2 2" xfId="1368"/>
    <cellStyle name="Normal 2 7 3" xfId="1369"/>
    <cellStyle name="Normal 2 7 3 2" xfId="2509"/>
    <cellStyle name="Normal 2 7 4" xfId="1370"/>
    <cellStyle name="Normal 2 7 5" xfId="1371"/>
    <cellStyle name="Normal 2 7 6" xfId="1372"/>
    <cellStyle name="Normal 2 8" xfId="1373"/>
    <cellStyle name="Normal 2 8 2" xfId="1374"/>
    <cellStyle name="Normal 2 8 2 2" xfId="1375"/>
    <cellStyle name="Normal 2 8 3" xfId="1376"/>
    <cellStyle name="Normal 2 9" xfId="1377"/>
    <cellStyle name="Normal 2_1 Bieu 6 thang nam 2011" xfId="1378"/>
    <cellStyle name="Normal 20" xfId="1379"/>
    <cellStyle name="Normal 20 2" xfId="1380"/>
    <cellStyle name="Normal 20 2 2" xfId="1381"/>
    <cellStyle name="Normal 20 3" xfId="1382"/>
    <cellStyle name="Normal 20 3 2" xfId="1383"/>
    <cellStyle name="Normal 20 3 2 2" xfId="2511"/>
    <cellStyle name="Normal 20 3 3" xfId="2510"/>
    <cellStyle name="Normal 20 4" xfId="1384"/>
    <cellStyle name="Normal 20 4 2" xfId="1385"/>
    <cellStyle name="Normal 20 4 2 2" xfId="2513"/>
    <cellStyle name="Normal 20 4 3" xfId="2512"/>
    <cellStyle name="Normal 20 5" xfId="1386"/>
    <cellStyle name="Normal 21" xfId="1387"/>
    <cellStyle name="Normal 21 2" xfId="1388"/>
    <cellStyle name="Normal 21 2 2" xfId="1389"/>
    <cellStyle name="Normal 21 3" xfId="1390"/>
    <cellStyle name="Normal 21 3 2" xfId="1391"/>
    <cellStyle name="Normal 21 3 2 2" xfId="2515"/>
    <cellStyle name="Normal 21 3 3" xfId="2514"/>
    <cellStyle name="Normal 21 4" xfId="1392"/>
    <cellStyle name="Normal 21 4 2" xfId="1393"/>
    <cellStyle name="Normal 21 4 2 2" xfId="2517"/>
    <cellStyle name="Normal 21 4 3" xfId="2516"/>
    <cellStyle name="Normal 21 5" xfId="1394"/>
    <cellStyle name="Normal 22" xfId="1395"/>
    <cellStyle name="Normal 22 2" xfId="1396"/>
    <cellStyle name="Normal 22 3" xfId="1397"/>
    <cellStyle name="Normal 22 3 2" xfId="1398"/>
    <cellStyle name="Normal 22 3 2 2" xfId="2519"/>
    <cellStyle name="Normal 22 3 3" xfId="2518"/>
    <cellStyle name="Normal 22 4" xfId="1399"/>
    <cellStyle name="Normal 22 5" xfId="1400"/>
    <cellStyle name="Normal 22 5 2" xfId="1401"/>
    <cellStyle name="Normal 22 5 2 2" xfId="2521"/>
    <cellStyle name="Normal 22 5 3" xfId="2520"/>
    <cellStyle name="Normal 22 6" xfId="1402"/>
    <cellStyle name="Normal 23" xfId="1403"/>
    <cellStyle name="Normal 23 2" xfId="1404"/>
    <cellStyle name="Normal 23 2 2" xfId="1405"/>
    <cellStyle name="Normal 23 2 3" xfId="1406"/>
    <cellStyle name="Normal 23 3" xfId="1407"/>
    <cellStyle name="Normal 23 3 2" xfId="1408"/>
    <cellStyle name="Normal 23 3 2 2" xfId="2523"/>
    <cellStyle name="Normal 23 3 3" xfId="2522"/>
    <cellStyle name="Normal 23 4" xfId="1409"/>
    <cellStyle name="Normal 23 5" xfId="1410"/>
    <cellStyle name="Normal 23 5 2" xfId="1411"/>
    <cellStyle name="Normal 23 5 2 2" xfId="2525"/>
    <cellStyle name="Normal 23 5 3" xfId="2524"/>
    <cellStyle name="Normal 23 6" xfId="1412"/>
    <cellStyle name="Normal 24" xfId="1413"/>
    <cellStyle name="Normal 24 2" xfId="1414"/>
    <cellStyle name="Normal 24 3" xfId="1415"/>
    <cellStyle name="Normal 24 3 2" xfId="1416"/>
    <cellStyle name="Normal 24 3 2 2" xfId="2527"/>
    <cellStyle name="Normal 24 3 3" xfId="2526"/>
    <cellStyle name="Normal 24 4" xfId="1417"/>
    <cellStyle name="Normal 24 4 2" xfId="1418"/>
    <cellStyle name="Normal 24 4 2 2" xfId="2529"/>
    <cellStyle name="Normal 24 4 3" xfId="2528"/>
    <cellStyle name="Normal 25" xfId="1419"/>
    <cellStyle name="Normal 25 2" xfId="1420"/>
    <cellStyle name="Normal 25 2 2" xfId="1421"/>
    <cellStyle name="Normal 25 2 2 2" xfId="1422"/>
    <cellStyle name="Normal 25 2 2 2 2" xfId="2531"/>
    <cellStyle name="Normal 25 2 2 3" xfId="2530"/>
    <cellStyle name="Normal 25 3" xfId="1423"/>
    <cellStyle name="Normal 25 4" xfId="1424"/>
    <cellStyle name="Normal 25 4 2" xfId="1425"/>
    <cellStyle name="Normal 25 4 2 2" xfId="2533"/>
    <cellStyle name="Normal 25 4 3" xfId="2532"/>
    <cellStyle name="Normal 25 5" xfId="1426"/>
    <cellStyle name="Normal 26" xfId="1427"/>
    <cellStyle name="Normal 26 2" xfId="1428"/>
    <cellStyle name="Normal 26 3" xfId="1429"/>
    <cellStyle name="Normal 26 3 2" xfId="1430"/>
    <cellStyle name="Normal 26 3 2 2" xfId="2535"/>
    <cellStyle name="Normal 26 3 3" xfId="2534"/>
    <cellStyle name="Normal 26 4" xfId="1431"/>
    <cellStyle name="Normal 27" xfId="1432"/>
    <cellStyle name="Normal 27 2" xfId="1433"/>
    <cellStyle name="Normal 27 3" xfId="1434"/>
    <cellStyle name="Normal 27 3 2" xfId="1435"/>
    <cellStyle name="Normal 27 3 2 2" xfId="2537"/>
    <cellStyle name="Normal 27 3 3" xfId="2536"/>
    <cellStyle name="Normal 27 4" xfId="1436"/>
    <cellStyle name="Normal 28" xfId="1437"/>
    <cellStyle name="Normal 28 2" xfId="1438"/>
    <cellStyle name="Normal 28 3" xfId="1439"/>
    <cellStyle name="Normal 28 3 2" xfId="1440"/>
    <cellStyle name="Normal 28 3 2 2" xfId="2539"/>
    <cellStyle name="Normal 28 3 3" xfId="2538"/>
    <cellStyle name="Normal 28 4" xfId="1441"/>
    <cellStyle name="Normal 29" xfId="1442"/>
    <cellStyle name="Normal 29 2" xfId="1443"/>
    <cellStyle name="Normal 29 3" xfId="1444"/>
    <cellStyle name="Normal 29 3 2" xfId="1445"/>
    <cellStyle name="Normal 29 3 2 2" xfId="2542"/>
    <cellStyle name="Normal 29 3 3" xfId="2541"/>
    <cellStyle name="Normal 29 4" xfId="1446"/>
    <cellStyle name="Normal 29 5" xfId="1447"/>
    <cellStyle name="Normal 29 5 2" xfId="2543"/>
    <cellStyle name="Normal 29 6" xfId="2540"/>
    <cellStyle name="Normal 3" xfId="1448"/>
    <cellStyle name="Normal 3 2" xfId="1449"/>
    <cellStyle name="Normal 3 2 2" xfId="1450"/>
    <cellStyle name="Normal 3 2 3" xfId="1451"/>
    <cellStyle name="Normal 3 2 4" xfId="1452"/>
    <cellStyle name="Normal 3 3" xfId="1453"/>
    <cellStyle name="Normal 3 3 2" xfId="1454"/>
    <cellStyle name="Normal 3 3 3" xfId="1455"/>
    <cellStyle name="Normal 3 3 4" xfId="1456"/>
    <cellStyle name="Normal 3 4" xfId="1457"/>
    <cellStyle name="Normal 3 4 2" xfId="1458"/>
    <cellStyle name="Normal 3 4 3" xfId="1459"/>
    <cellStyle name="Normal 3 5" xfId="1460"/>
    <cellStyle name="Normal 3 5 2" xfId="1461"/>
    <cellStyle name="Normal 3 5 2 2" xfId="1462"/>
    <cellStyle name="Normal 3 5 2 2 2" xfId="2546"/>
    <cellStyle name="Normal 3 5 2 3" xfId="2545"/>
    <cellStyle name="Normal 3 5 3" xfId="1463"/>
    <cellStyle name="Normal 3 5 3 2" xfId="2547"/>
    <cellStyle name="Normal 3 5 4" xfId="2544"/>
    <cellStyle name="Normal 3 6" xfId="1464"/>
    <cellStyle name="Normal 3 6 2" xfId="1465"/>
    <cellStyle name="Normal 3 6 2 2" xfId="2549"/>
    <cellStyle name="Normal 3 6 3" xfId="2548"/>
    <cellStyle name="Normal 3_1 Bieu 6 thang nam 2011" xfId="1466"/>
    <cellStyle name="Normal 3_17 bieu (hung cap nhap)" xfId="1467"/>
    <cellStyle name="Normal 30" xfId="1468"/>
    <cellStyle name="Normal 30 2" xfId="1469"/>
    <cellStyle name="Normal 30 3" xfId="1470"/>
    <cellStyle name="Normal 30 3 2" xfId="1471"/>
    <cellStyle name="Normal 30 3 2 2" xfId="2552"/>
    <cellStyle name="Normal 30 3 3" xfId="2551"/>
    <cellStyle name="Normal 30 4" xfId="1472"/>
    <cellStyle name="Normal 30 5" xfId="1473"/>
    <cellStyle name="Normal 30 5 2" xfId="2553"/>
    <cellStyle name="Normal 30 6" xfId="2550"/>
    <cellStyle name="Normal 31" xfId="1474"/>
    <cellStyle name="Normal 31 2" xfId="1475"/>
    <cellStyle name="Normal 31 2 2" xfId="1476"/>
    <cellStyle name="Normal 31 2 2 2" xfId="2556"/>
    <cellStyle name="Normal 31 2 3" xfId="2555"/>
    <cellStyle name="Normal 31 3" xfId="1477"/>
    <cellStyle name="Normal 31 4" xfId="1478"/>
    <cellStyle name="Normal 31 4 2" xfId="2557"/>
    <cellStyle name="Normal 31 5" xfId="2554"/>
    <cellStyle name="Normal 32" xfId="1479"/>
    <cellStyle name="Normal 32 2" xfId="1480"/>
    <cellStyle name="Normal 32 2 2" xfId="1481"/>
    <cellStyle name="Normal 32 2 2 2" xfId="2559"/>
    <cellStyle name="Normal 32 2 3" xfId="2558"/>
    <cellStyle name="Normal 33" xfId="1482"/>
    <cellStyle name="Normal 33 2" xfId="1483"/>
    <cellStyle name="Normal 34" xfId="1484"/>
    <cellStyle name="Normal 35" xfId="1485"/>
    <cellStyle name="Normal 36" xfId="1486"/>
    <cellStyle name="Normal 37" xfId="1487"/>
    <cellStyle name="Normal 37 2" xfId="1488"/>
    <cellStyle name="Normal 37 2 2" xfId="1489"/>
    <cellStyle name="Normal 38" xfId="1490"/>
    <cellStyle name="Normal 38 2" xfId="1491"/>
    <cellStyle name="Normal 38 2 2" xfId="1492"/>
    <cellStyle name="Normal 38 2 2 2" xfId="2561"/>
    <cellStyle name="Normal 38 2 3" xfId="2560"/>
    <cellStyle name="Normal 39" xfId="1493"/>
    <cellStyle name="Normal 39 2" xfId="1494"/>
    <cellStyle name="Normal 39 2 2" xfId="1495"/>
    <cellStyle name="Normal 39 2 2 2" xfId="2563"/>
    <cellStyle name="Normal 39 2 3" xfId="2562"/>
    <cellStyle name="Normal 4" xfId="1496"/>
    <cellStyle name="Normal 4 18" xfId="2228"/>
    <cellStyle name="Normal 4 2" xfId="1497"/>
    <cellStyle name="Normal 4 2 2" xfId="1498"/>
    <cellStyle name="Normal 4 2 2 2" xfId="1499"/>
    <cellStyle name="Normal 4 2 2 3" xfId="1500"/>
    <cellStyle name="Normal 4 2 3" xfId="1501"/>
    <cellStyle name="Normal 4 2 3 2" xfId="2565"/>
    <cellStyle name="Normal 4 2 4" xfId="1502"/>
    <cellStyle name="Normal 4 3" xfId="1503"/>
    <cellStyle name="Normal 4 3 2" xfId="1504"/>
    <cellStyle name="Normal 4 3 3" xfId="1505"/>
    <cellStyle name="Normal 4 3 4" xfId="1506"/>
    <cellStyle name="Normal 4 3 5" xfId="1507"/>
    <cellStyle name="Normal 4 4" xfId="1508"/>
    <cellStyle name="Normal 4 4 2" xfId="1509"/>
    <cellStyle name="Normal 4 4 3" xfId="1510"/>
    <cellStyle name="Normal 4 4 4" xfId="1511"/>
    <cellStyle name="Normal 4 4 4 2" xfId="1512"/>
    <cellStyle name="Normal 4 4 4 2 2" xfId="2567"/>
    <cellStyle name="Normal 4 4 4 3" xfId="2566"/>
    <cellStyle name="Normal 4 5" xfId="1513"/>
    <cellStyle name="Normal 4 5 2" xfId="1514"/>
    <cellStyle name="Normal 4 5 3" xfId="2568"/>
    <cellStyle name="Normal 4 6" xfId="1515"/>
    <cellStyle name="Normal 4 7" xfId="1516"/>
    <cellStyle name="Normal 4 8" xfId="2564"/>
    <cellStyle name="Normal 4_BC 6 thang_Phu Luc" xfId="1517"/>
    <cellStyle name="Normal 40" xfId="1518"/>
    <cellStyle name="Normal 40 2" xfId="1519"/>
    <cellStyle name="Normal 40 3" xfId="1520"/>
    <cellStyle name="Normal 41" xfId="1521"/>
    <cellStyle name="Normal 41 2" xfId="1522"/>
    <cellStyle name="Normal 41 2 2" xfId="2569"/>
    <cellStyle name="Normal 41 3" xfId="1523"/>
    <cellStyle name="Normal 41 4" xfId="1524"/>
    <cellStyle name="Normal 42" xfId="1525"/>
    <cellStyle name="Normal 42 2" xfId="1526"/>
    <cellStyle name="Normal 43" xfId="1527"/>
    <cellStyle name="Normal 43 2 2" xfId="2230"/>
    <cellStyle name="Normal 44" xfId="1528"/>
    <cellStyle name="Normal 45" xfId="1529"/>
    <cellStyle name="Normal 46" xfId="1530"/>
    <cellStyle name="Normal 46 2" xfId="1531"/>
    <cellStyle name="Normal 46 2 2" xfId="1532"/>
    <cellStyle name="Normal 46 2 2 2" xfId="2571"/>
    <cellStyle name="Normal 46 2 3" xfId="2570"/>
    <cellStyle name="Normal 47" xfId="1533"/>
    <cellStyle name="Normal 47 2" xfId="1534"/>
    <cellStyle name="Normal 47 2 2" xfId="1535"/>
    <cellStyle name="Normal 47 2 2 2" xfId="2573"/>
    <cellStyle name="Normal 47 2 3" xfId="2572"/>
    <cellStyle name="Normal 48" xfId="1536"/>
    <cellStyle name="Normal 48 2" xfId="1537"/>
    <cellStyle name="Normal 48 2 2" xfId="1538"/>
    <cellStyle name="Normal 48 2 2 2" xfId="2575"/>
    <cellStyle name="Normal 48 2 3" xfId="2574"/>
    <cellStyle name="Normal 49" xfId="1539"/>
    <cellStyle name="Normal 49 2" xfId="1540"/>
    <cellStyle name="Normal 49 2 2" xfId="1541"/>
    <cellStyle name="Normal 49 2 2 2" xfId="2577"/>
    <cellStyle name="Normal 49 2 3" xfId="2576"/>
    <cellStyle name="Normal 5" xfId="1542"/>
    <cellStyle name="Normal 5 2" xfId="1543"/>
    <cellStyle name="Normal 5 2 2" xfId="1544"/>
    <cellStyle name="Normal 5 2 3" xfId="1545"/>
    <cellStyle name="Normal 5 2 4" xfId="1546"/>
    <cellStyle name="Normal 5 3" xfId="1547"/>
    <cellStyle name="Normal 5 4" xfId="1548"/>
    <cellStyle name="Normal 5 4 2" xfId="1549"/>
    <cellStyle name="Normal 5 4 2 2" xfId="1550"/>
    <cellStyle name="Normal 5 4 2 2 2" xfId="2580"/>
    <cellStyle name="Normal 5 4 2 3" xfId="2579"/>
    <cellStyle name="Normal 5 4 3" xfId="1551"/>
    <cellStyle name="Normal 5 4 3 2" xfId="2581"/>
    <cellStyle name="Normal 5 4 4" xfId="2578"/>
    <cellStyle name="Normal 5 5" xfId="1552"/>
    <cellStyle name="Normal 5_B9-CTMTQG" xfId="1553"/>
    <cellStyle name="Normal 50" xfId="1554"/>
    <cellStyle name="Normal 50 2" xfId="1555"/>
    <cellStyle name="Normal 50 2 2" xfId="1556"/>
    <cellStyle name="Normal 50 2 2 2" xfId="2583"/>
    <cellStyle name="Normal 50 2 3" xfId="2582"/>
    <cellStyle name="Normal 51" xfId="1557"/>
    <cellStyle name="Normal 51 2" xfId="1558"/>
    <cellStyle name="Normal 51 2 2" xfId="1559"/>
    <cellStyle name="Normal 51 2 2 2" xfId="2585"/>
    <cellStyle name="Normal 51 2 3" xfId="2584"/>
    <cellStyle name="Normal 52" xfId="1560"/>
    <cellStyle name="Normal 52 2" xfId="1561"/>
    <cellStyle name="Normal 52 2 2" xfId="1562"/>
    <cellStyle name="Normal 52 2 2 2" xfId="2587"/>
    <cellStyle name="Normal 52 2 3" xfId="2586"/>
    <cellStyle name="Normal 53" xfId="1563"/>
    <cellStyle name="Normal 53 2" xfId="1564"/>
    <cellStyle name="Normal 53 2 2" xfId="2589"/>
    <cellStyle name="Normal 53 3" xfId="2588"/>
    <cellStyle name="Normal 54" xfId="1565"/>
    <cellStyle name="Normal 54 2" xfId="1566"/>
    <cellStyle name="Normal 54 2 2" xfId="2591"/>
    <cellStyle name="Normal 54 3" xfId="2590"/>
    <cellStyle name="Normal 55" xfId="1567"/>
    <cellStyle name="Normal 55 2" xfId="1568"/>
    <cellStyle name="Normal 55 2 2" xfId="2593"/>
    <cellStyle name="Normal 55 3" xfId="2592"/>
    <cellStyle name="Normal 56" xfId="1569"/>
    <cellStyle name="Normal 56 2" xfId="1570"/>
    <cellStyle name="Normal 56 2 2" xfId="2595"/>
    <cellStyle name="Normal 56 3" xfId="2594"/>
    <cellStyle name="Normal 57" xfId="1571"/>
    <cellStyle name="Normal 57 2" xfId="1572"/>
    <cellStyle name="Normal 57 2 2" xfId="2597"/>
    <cellStyle name="Normal 57 3" xfId="2596"/>
    <cellStyle name="Normal 57 4" xfId="2225"/>
    <cellStyle name="Normal 58" xfId="1573"/>
    <cellStyle name="Normal 58 2" xfId="1574"/>
    <cellStyle name="Normal 58 2 2" xfId="2599"/>
    <cellStyle name="Normal 58 3" xfId="2598"/>
    <cellStyle name="Normal 59" xfId="1575"/>
    <cellStyle name="Normal 6" xfId="1576"/>
    <cellStyle name="Normal 6 2" xfId="1577"/>
    <cellStyle name="Normal 6 2 2" xfId="1578"/>
    <cellStyle name="Normal 6 2 2 2" xfId="1579"/>
    <cellStyle name="Normal 6 2 2 2 2" xfId="1580"/>
    <cellStyle name="Normal 6 2 2 2 2 2" xfId="2601"/>
    <cellStyle name="Normal 6 2 2 2 3" xfId="2600"/>
    <cellStyle name="Normal 6 2 3" xfId="1581"/>
    <cellStyle name="Normal 6 2 3 2" xfId="1582"/>
    <cellStyle name="Normal 6 2 3 2 2" xfId="2603"/>
    <cellStyle name="Normal 6 2 3 3" xfId="2602"/>
    <cellStyle name="Normal 6 2 4" xfId="1583"/>
    <cellStyle name="Normal 6 3" xfId="1584"/>
    <cellStyle name="Normal 6 4" xfId="1585"/>
    <cellStyle name="Normal 6 5" xfId="1586"/>
    <cellStyle name="Normal 6 6" xfId="1587"/>
    <cellStyle name="Normal 6 6 2 2 2" xfId="2229"/>
    <cellStyle name="Normal 6 6 2 2 2 2" xfId="2661"/>
    <cellStyle name="Normal 6 7" xfId="1588"/>
    <cellStyle name="Normal 6_BC 6 thang_Phu Luc" xfId="1589"/>
    <cellStyle name="Normal 60" xfId="1590"/>
    <cellStyle name="Normal 60 2" xfId="1591"/>
    <cellStyle name="Normal 61" xfId="1592"/>
    <cellStyle name="Normal 61 2" xfId="1593"/>
    <cellStyle name="Normal 62" xfId="1594"/>
    <cellStyle name="Normal 62 2 2 4" xfId="2235"/>
    <cellStyle name="Normal 62 2 2 4 2" xfId="2665"/>
    <cellStyle name="Normal 63" xfId="1595"/>
    <cellStyle name="Normal 64" xfId="1596"/>
    <cellStyle name="Normal 64 2" xfId="2604"/>
    <cellStyle name="Normal 64 2 3" xfId="2233"/>
    <cellStyle name="Normal 64 2 3 2" xfId="2663"/>
    <cellStyle name="Normal 65 2" xfId="2226"/>
    <cellStyle name="Normal 65 2 2" xfId="2660"/>
    <cellStyle name="Normal 7" xfId="1597"/>
    <cellStyle name="Normal 7 2" xfId="1598"/>
    <cellStyle name="Normal 7 2 2" xfId="1599"/>
    <cellStyle name="Normal 7 3" xfId="1600"/>
    <cellStyle name="Normal 7 3 2" xfId="1601"/>
    <cellStyle name="Normal 7 4" xfId="1602"/>
    <cellStyle name="Normal 7 4 2" xfId="1603"/>
    <cellStyle name="Normal 7 5" xfId="1604"/>
    <cellStyle name="Normal 7 5 2" xfId="1605"/>
    <cellStyle name="Normal 7 6" xfId="1606"/>
    <cellStyle name="Normal 8" xfId="1607"/>
    <cellStyle name="Normal 8 2" xfId="1608"/>
    <cellStyle name="Normal 8 2 2" xfId="1609"/>
    <cellStyle name="Normal 8 2 3" xfId="1610"/>
    <cellStyle name="Normal 8 2 4" xfId="1611"/>
    <cellStyle name="Normal 8 3" xfId="1612"/>
    <cellStyle name="Normal 8 4" xfId="1613"/>
    <cellStyle name="Normal 8 4 2" xfId="1614"/>
    <cellStyle name="Normal 8 4 2 2" xfId="1615"/>
    <cellStyle name="Normal 8 4 2 2 2" xfId="2606"/>
    <cellStyle name="Normal 8 4 2 3" xfId="2605"/>
    <cellStyle name="Normal 8 5" xfId="1616"/>
    <cellStyle name="Normal 8 5 2" xfId="1617"/>
    <cellStyle name="Normal 8 5 2 2" xfId="2608"/>
    <cellStyle name="Normal 8 5 3" xfId="2607"/>
    <cellStyle name="Normal 8_Book1 (xls)" xfId="1618"/>
    <cellStyle name="Normal 9" xfId="1619"/>
    <cellStyle name="Normal 9 2" xfId="1620"/>
    <cellStyle name="Normal 9 2 2" xfId="1621"/>
    <cellStyle name="Normal 9 3" xfId="1622"/>
    <cellStyle name="Normal 9 4" xfId="1623"/>
    <cellStyle name="Normal 9 4 2" xfId="1624"/>
    <cellStyle name="Normal 9 4 2 2" xfId="2610"/>
    <cellStyle name="Normal 9 4 3" xfId="2609"/>
    <cellStyle name="Normal 9 5" xfId="1625"/>
    <cellStyle name="Normal 9 5 2" xfId="1626"/>
    <cellStyle name="Normal 9 5 2 2" xfId="2612"/>
    <cellStyle name="Normal 9 5 3" xfId="2611"/>
    <cellStyle name="Normal 94" xfId="2231"/>
    <cellStyle name="Normal 96" xfId="2232"/>
    <cellStyle name="Normal 96 2" xfId="2662"/>
    <cellStyle name="Normal_17 bieu (hung cap nhap)" xfId="1627"/>
    <cellStyle name="Normal_bieu mau 2012 (cap nhap)" xfId="1628"/>
    <cellStyle name="Normal_bieu mau KH2008" xfId="1629"/>
    <cellStyle name="Normal_Bieu XDKH 2010- Dia phuong (hung)" xfId="1630"/>
    <cellStyle name="Normal_Sheet1" xfId="1631"/>
    <cellStyle name="Normal_Sheet1_bieu mau 2012 (cap nhap)" xfId="1632"/>
    <cellStyle name="Normal_Sheet6" xfId="1633"/>
    <cellStyle name="Normal_Sheet6 2" xfId="1634"/>
    <cellStyle name="Normal1" xfId="1635"/>
    <cellStyle name="Note 2" xfId="1636"/>
    <cellStyle name="Note 2 2" xfId="1637"/>
    <cellStyle name="Note 2 2 2" xfId="1638"/>
    <cellStyle name="Note 2 3" xfId="1639"/>
    <cellStyle name="Note 3" xfId="1640"/>
    <cellStyle name="Note 3 2" xfId="1641"/>
    <cellStyle name="Note 3 2 2" xfId="1642"/>
    <cellStyle name="Note 3 3" xfId="1643"/>
    <cellStyle name="Note 3 3 2" xfId="1644"/>
    <cellStyle name="Note 3 4" xfId="1645"/>
    <cellStyle name="Note 3 5" xfId="1646"/>
    <cellStyle name="Note 4" xfId="1647"/>
    <cellStyle name="Note 4 2" xfId="1648"/>
    <cellStyle name="Note 5" xfId="1649"/>
    <cellStyle name="Note 5 2" xfId="1650"/>
    <cellStyle name="Œ…‹æØ‚è [0.00]_ÆÂ¹²" xfId="1651"/>
    <cellStyle name="oft Excel]_x000d__x000a_Comment=open=/f ‚ðw’è‚·‚é‚ÆAƒ†[ƒU[’è‹`ŠÖ”‚ðŠÖ”“\‚è•t‚¯‚Ìˆê——‚É“o˜^‚·‚é‚±‚Æ‚ª‚Å‚«‚Ü‚·B_x000d__x000a_Maximized" xfId="1652"/>
    <cellStyle name="omma [0]_Mktg Prog" xfId="1653"/>
    <cellStyle name="ormal_Sheet1_1" xfId="1654"/>
    <cellStyle name="Output 2" xfId="1655"/>
    <cellStyle name="Output 2 2" xfId="1656"/>
    <cellStyle name="Output 2 2 2" xfId="1657"/>
    <cellStyle name="Output 2 3" xfId="1658"/>
    <cellStyle name="Output 3" xfId="1659"/>
    <cellStyle name="paint" xfId="1660"/>
    <cellStyle name="paint 2" xfId="2613"/>
    <cellStyle name="Percent [0]" xfId="1661"/>
    <cellStyle name="Percent [00]" xfId="1662"/>
    <cellStyle name="Percent [2]" xfId="1663"/>
    <cellStyle name="Percent [2] 2" xfId="1664"/>
    <cellStyle name="Percent [2] 2 2" xfId="1665"/>
    <cellStyle name="Percent [2] 2 3" xfId="1666"/>
    <cellStyle name="Percent [2] 3" xfId="1667"/>
    <cellStyle name="Percent [2] 4" xfId="1668"/>
    <cellStyle name="Percent 10" xfId="1669"/>
    <cellStyle name="Percent 11" xfId="1670"/>
    <cellStyle name="Percent 12" xfId="1671"/>
    <cellStyle name="Percent 13" xfId="1672"/>
    <cellStyle name="Percent 14" xfId="1673"/>
    <cellStyle name="Percent 2" xfId="1674"/>
    <cellStyle name="Percent 2 2" xfId="1675"/>
    <cellStyle name="Percent 2 2 2" xfId="1676"/>
    <cellStyle name="Percent 2 2 2 2" xfId="1677"/>
    <cellStyle name="Percent 2 2 3" xfId="1678"/>
    <cellStyle name="Percent 2 2 4" xfId="1679"/>
    <cellStyle name="Percent 2 3" xfId="1680"/>
    <cellStyle name="Percent 2 4" xfId="1681"/>
    <cellStyle name="Percent 2_Bieu chi tieu NQ-HDNDT" xfId="1682"/>
    <cellStyle name="Percent 3" xfId="1683"/>
    <cellStyle name="Percent 3 2" xfId="1684"/>
    <cellStyle name="Percent 3 2 2" xfId="1685"/>
    <cellStyle name="Percent 3 2 2 2" xfId="2614"/>
    <cellStyle name="Percent 3 3" xfId="1686"/>
    <cellStyle name="Percent 3 4" xfId="1687"/>
    <cellStyle name="Percent 4" xfId="1688"/>
    <cellStyle name="Percent 4 2" xfId="1689"/>
    <cellStyle name="Percent 4 2 2" xfId="1690"/>
    <cellStyle name="Percent 4 2 3" xfId="1691"/>
    <cellStyle name="Percent 4 3" xfId="1692"/>
    <cellStyle name="Percent 4 4" xfId="1693"/>
    <cellStyle name="Percent 5" xfId="1694"/>
    <cellStyle name="Percent 5 2" xfId="1695"/>
    <cellStyle name="Percent 5 2 2" xfId="1696"/>
    <cellStyle name="Percent 5 2 3" xfId="1697"/>
    <cellStyle name="Percent 5 3" xfId="1698"/>
    <cellStyle name="Percent 5 4" xfId="1699"/>
    <cellStyle name="Percent 6" xfId="1700"/>
    <cellStyle name="Percent 6 2" xfId="1701"/>
    <cellStyle name="Percent 6 2 2" xfId="1702"/>
    <cellStyle name="Percent 6 2 3" xfId="1703"/>
    <cellStyle name="Percent 6 3" xfId="1704"/>
    <cellStyle name="Percent 6 4" xfId="1705"/>
    <cellStyle name="Percent 6 5" xfId="1706"/>
    <cellStyle name="Percent 6 6" xfId="1707"/>
    <cellStyle name="Percent 6 7" xfId="1708"/>
    <cellStyle name="Percent 7" xfId="1709"/>
    <cellStyle name="Percent 8" xfId="1710"/>
    <cellStyle name="Percent 9" xfId="1711"/>
    <cellStyle name="PrePop Currency (0)" xfId="1712"/>
    <cellStyle name="PrePop Currency (2)" xfId="1713"/>
    <cellStyle name="PrePop Units (0)" xfId="1714"/>
    <cellStyle name="PrePop Units (1)" xfId="1715"/>
    <cellStyle name="PrePop Units (2)" xfId="1716"/>
    <cellStyle name="pricing" xfId="1717"/>
    <cellStyle name="PSChar" xfId="1718"/>
    <cellStyle name="PSHeading" xfId="1719"/>
    <cellStyle name="PSHeading 2" xfId="1720"/>
    <cellStyle name="subhead" xfId="1721"/>
    <cellStyle name="subhead 2" xfId="1722"/>
    <cellStyle name="T" xfId="1723"/>
    <cellStyle name="T 2" xfId="1724"/>
    <cellStyle name="T 2 2" xfId="1725"/>
    <cellStyle name="T 2 3" xfId="2342"/>
    <cellStyle name="T 3" xfId="2343"/>
    <cellStyle name="T_02. BIEU NQDH XV" xfId="1726"/>
    <cellStyle name="T_02. BIEU NQDH XV 2" xfId="2341"/>
    <cellStyle name="T_1 Bieu 6 thang nam 2011" xfId="1727"/>
    <cellStyle name="T_1 Bieu 6 thang nam 2011 2" xfId="1728"/>
    <cellStyle name="T_1 Bieu 6 thang nam 2011 2 2" xfId="2339"/>
    <cellStyle name="T_1 Bieu 6 thang nam 2011 3" xfId="2340"/>
    <cellStyle name="T_1 Bieu 6 thang nam 2011_02. BIEU NQDH XV" xfId="1729"/>
    <cellStyle name="T_1 Bieu 6 thang nam 2011_02. BIEU NQDH XV 2" xfId="2338"/>
    <cellStyle name="T_1 Bieu 6 thang nam 2011_BIEU BAO CAO KTXH 2015, PHNV 2016 (10.2015)" xfId="1730"/>
    <cellStyle name="T_1 Bieu 6 thang nam 2011_BIEU BAO CAO KTXH 2015, PHNV 2016 (10.2015) 2" xfId="2337"/>
    <cellStyle name="T_1 Bieu 6 thang nam 2011_Phu luc BC KTXH" xfId="1731"/>
    <cellStyle name="T_1 Bieu 6 thang nam 2011_Phu luc BC KTXH 2" xfId="2336"/>
    <cellStyle name="T_1 Bieu 6 thang nam 2011_THANH 15.10" xfId="1732"/>
    <cellStyle name="T_1 Bieu 6 thang nam 2011_THANH 15.10 2" xfId="2335"/>
    <cellStyle name="T_1 Bieu 6 thang nam 2011_Worksheet in F: BAO CAO KTXH 2015 BAO CAO CUA CAC PHONG THCL DAU TU PHAT TRIEN VA CONG TRINH TRONG DIEM (2)" xfId="1733"/>
    <cellStyle name="T_1 Bieu 6 thang nam 2011_Worksheet in F: BAO CAO KTXH 2015 BAO CAO CUA CAC PHONG THCL DAU TU PHAT TRIEN VA CONG TRINH TRONG DIEM (2) 2" xfId="2334"/>
    <cellStyle name="T_Bao cao tinh hinh thuc hien KH 2009 den 31-01-10" xfId="1734"/>
    <cellStyle name="T_Bao cao tinh hinh thuc hien KH 2009 den 31-01-10 2" xfId="1735"/>
    <cellStyle name="T_Bao cao tinh hinh thuc hien KH 2009 den 31-01-10 2 2" xfId="2332"/>
    <cellStyle name="T_Bao cao tinh hinh thuc hien KH 2009 den 31-01-10 3" xfId="2333"/>
    <cellStyle name="T_Bao cao tinh hinh thuc hien KH 2009 den 31-01-10_02. BIEU NQDH XV" xfId="1736"/>
    <cellStyle name="T_Bao cao tinh hinh thuc hien KH 2009 den 31-01-10_02. BIEU NQDH XV 2" xfId="2331"/>
    <cellStyle name="T_Bao cao tinh hinh thuc hien KH 2009 den 31-01-10_BIEU BAO CAO KTXH 2015, PHNV 2016 (10.2015)" xfId="1737"/>
    <cellStyle name="T_Bao cao tinh hinh thuc hien KH 2009 den 31-01-10_BIEU BAO CAO KTXH 2015, PHNV 2016 (10.2015) 2" xfId="2330"/>
    <cellStyle name="T_Bao cao tinh hinh thuc hien KH 2009 den 31-01-10_Phu luc BC KTXH" xfId="1738"/>
    <cellStyle name="T_Bao cao tinh hinh thuc hien KH 2009 den 31-01-10_Phu luc BC KTXH 2" xfId="2329"/>
    <cellStyle name="T_Bao cao tinh hinh thuc hien KH 2009 den 31-01-10_THANH 15.10" xfId="1739"/>
    <cellStyle name="T_Bao cao tinh hinh thuc hien KH 2009 den 31-01-10_THANH 15.10 2" xfId="2328"/>
    <cellStyle name="T_Bao cao tinh hinh thuc hien KH 2009 den 31-01-10_Worksheet in F: BAO CAO KTXH 2015 BAO CAO CUA CAC PHONG THCL DAU TU PHAT TRIEN VA CONG TRINH TRONG DIEM (2)" xfId="1740"/>
    <cellStyle name="T_Bao cao tinh hinh thuc hien KH 2009 den 31-01-10_Worksheet in F: BAO CAO KTXH 2015 BAO CAO CUA CAC PHONG THCL DAU TU PHAT TRIEN VA CONG TRINH TRONG DIEM (2) 2" xfId="2327"/>
    <cellStyle name="T_BC cong trinh trong diem" xfId="1741"/>
    <cellStyle name="T_BC cong trinh trong diem 2" xfId="1742"/>
    <cellStyle name="T_BC cong trinh trong diem 2 2" xfId="2325"/>
    <cellStyle name="T_BC cong trinh trong diem 3" xfId="2326"/>
    <cellStyle name="T_BC cong trinh trong diem_02. BIEU NQDH XV" xfId="1743"/>
    <cellStyle name="T_BC cong trinh trong diem_02. BIEU NQDH XV 2" xfId="2324"/>
    <cellStyle name="T_BC cong trinh trong diem_Bieu 6 thang nam 2012 (binh)" xfId="1744"/>
    <cellStyle name="T_BC cong trinh trong diem_Bieu 6 thang nam 2012 (binh) 2" xfId="1745"/>
    <cellStyle name="T_BC cong trinh trong diem_Bieu 6 thang nam 2012 (binh) 2 2" xfId="2322"/>
    <cellStyle name="T_BC cong trinh trong diem_Bieu 6 thang nam 2012 (binh) 3" xfId="2323"/>
    <cellStyle name="T_BC cong trinh trong diem_Bieu 6 thang nam 2012 (binh)_02. BIEU NQDH XV" xfId="1746"/>
    <cellStyle name="T_BC cong trinh trong diem_Bieu 6 thang nam 2012 (binh)_02. BIEU NQDH XV 2" xfId="2321"/>
    <cellStyle name="T_BC cong trinh trong diem_Bieu 6 thang nam 2012 (binh)_BIEU BAO CAO KTXH 2015, PHNV 2016 (10.2015)" xfId="1747"/>
    <cellStyle name="T_BC cong trinh trong diem_Bieu 6 thang nam 2012 (binh)_BIEU BAO CAO KTXH 2015, PHNV 2016 (10.2015) 2" xfId="2320"/>
    <cellStyle name="T_BC cong trinh trong diem_Bieu 6 thang nam 2012 (binh)_Phu luc BC KTXH" xfId="1748"/>
    <cellStyle name="T_BC cong trinh trong diem_Bieu 6 thang nam 2012 (binh)_Phu luc BC KTXH 2" xfId="2317"/>
    <cellStyle name="T_BC cong trinh trong diem_Bieu 6 thang nam 2012 (binh)_THANH 15.10" xfId="1749"/>
    <cellStyle name="T_BC cong trinh trong diem_Bieu 6 thang nam 2012 (binh)_THANH 15.10 2" xfId="2316"/>
    <cellStyle name="T_BC cong trinh trong diem_Bieu 6 thang nam 2012 (binh)_Worksheet in F: BAO CAO KTXH 2015 BAO CAO CUA CAC PHONG THCL DAU TU PHAT TRIEN VA CONG TRINH TRONG DIEM (2)" xfId="1750"/>
    <cellStyle name="T_BC cong trinh trong diem_Bieu 6 thang nam 2012 (binh)_Worksheet in F: BAO CAO KTXH 2015 BAO CAO CUA CAC PHONG THCL DAU TU PHAT TRIEN VA CONG TRINH TRONG DIEM (2) 2" xfId="2315"/>
    <cellStyle name="T_BC cong trinh trong diem_BIEU BAO CAO KTXH 2015, PHNV 2016 (10.2015)" xfId="1751"/>
    <cellStyle name="T_BC cong trinh trong diem_BIEU BAO CAO KTXH 2015, PHNV 2016 (10.2015) 2" xfId="2314"/>
    <cellStyle name="T_BC cong trinh trong diem_Phu luc BC KTXH" xfId="1752"/>
    <cellStyle name="T_BC cong trinh trong diem_Phu luc BC KTXH 2" xfId="2313"/>
    <cellStyle name="T_BC cong trinh trong diem_THANH 15.10" xfId="1753"/>
    <cellStyle name="T_BC cong trinh trong diem_THANH 15.10 2" xfId="2312"/>
    <cellStyle name="T_BC cong trinh trong diem_Worksheet in F: BAO CAO KTXH 2015 BAO CAO CUA CAC PHONG THCL DAU TU PHAT TRIEN VA CONG TRINH TRONG DIEM (2)" xfId="1754"/>
    <cellStyle name="T_BC cong trinh trong diem_Worksheet in F: BAO CAO KTXH 2015 BAO CAO CUA CAC PHONG THCL DAU TU PHAT TRIEN VA CONG TRINH TRONG DIEM (2) 2" xfId="2311"/>
    <cellStyle name="T_Bc_tuan_1_CKy_6_KONTUM" xfId="1755"/>
    <cellStyle name="T_Bc_tuan_1_CKy_6_KONTUM 2" xfId="1756"/>
    <cellStyle name="T_Bc_tuan_1_CKy_6_KONTUM_02. BIEU NQDH XV" xfId="1757"/>
    <cellStyle name="T_Bc_tuan_1_CKy_6_KONTUM_Bao cao tinh hinh thuc hien KH 2009 den 31-01-10" xfId="1758"/>
    <cellStyle name="T_Bc_tuan_1_CKy_6_KONTUM_Bao cao tinh hinh thuc hien KH 2009 den 31-01-10 2" xfId="1759"/>
    <cellStyle name="T_Bc_tuan_1_CKy_6_KONTUM_Bao cao tinh hinh thuc hien KH 2009 den 31-01-10 2 2" xfId="2307"/>
    <cellStyle name="T_Bc_tuan_1_CKy_6_KONTUM_Bao cao tinh hinh thuc hien KH 2009 den 31-01-10 3" xfId="2308"/>
    <cellStyle name="T_Bc_tuan_1_CKy_6_KONTUM_Bao cao tinh hinh thuc hien KH 2009 den 31-01-10_02. BIEU NQDH XV" xfId="1760"/>
    <cellStyle name="T_Bc_tuan_1_CKy_6_KONTUM_Bao cao tinh hinh thuc hien KH 2009 den 31-01-10_02. BIEU NQDH XV 2" xfId="2306"/>
    <cellStyle name="T_Bc_tuan_1_CKy_6_KONTUM_Bao cao tinh hinh thuc hien KH 2009 den 31-01-10_BIEU BAO CAO KTXH 2015, PHNV 2016 (10.2015)" xfId="1761"/>
    <cellStyle name="T_Bc_tuan_1_CKy_6_KONTUM_Bao cao tinh hinh thuc hien KH 2009 den 31-01-10_BIEU BAO CAO KTXH 2015, PHNV 2016 (10.2015) 2" xfId="2305"/>
    <cellStyle name="T_Bc_tuan_1_CKy_6_KONTUM_Bao cao tinh hinh thuc hien KH 2009 den 31-01-10_Phu luc BC KTXH" xfId="1762"/>
    <cellStyle name="T_Bc_tuan_1_CKy_6_KONTUM_Bao cao tinh hinh thuc hien KH 2009 den 31-01-10_Phu luc BC KTXH 2" xfId="2304"/>
    <cellStyle name="T_Bc_tuan_1_CKy_6_KONTUM_Bao cao tinh hinh thuc hien KH 2009 den 31-01-10_THANH 15.10" xfId="1763"/>
    <cellStyle name="T_Bc_tuan_1_CKy_6_KONTUM_Bao cao tinh hinh thuc hien KH 2009 den 31-01-10_THANH 15.10 2" xfId="2303"/>
    <cellStyle name="T_Bc_tuan_1_CKy_6_KONTUM_Bao cao tinh hinh thuc hien KH 2009 den 31-01-10_Worksheet in F: BAO CAO KTXH 2015 BAO CAO CUA CAC PHONG THCL DAU TU PHAT TRIEN VA CONG TRINH TRONG DIEM (2)" xfId="1764"/>
    <cellStyle name="T_Bc_tuan_1_CKy_6_KONTUM_Bao cao tinh hinh thuc hien KH 2009 den 31-01-10_Worksheet in F: BAO CAO KTXH 2015 BAO CAO CUA CAC PHONG THCL DAU TU PHAT TRIEN VA CONG TRINH TRONG DIEM (2) 2" xfId="2302"/>
    <cellStyle name="T_Bc_tuan_1_CKy_6_KONTUM_BIEU BAO CAO KTXH 2015, PHNV 2016 (10.2015)" xfId="1765"/>
    <cellStyle name="T_Bc_tuan_1_CKy_6_KONTUM_Bieu1" xfId="1766"/>
    <cellStyle name="T_Bc_tuan_1_CKy_6_KONTUM_Bieu1 2" xfId="1767"/>
    <cellStyle name="T_Bc_tuan_1_CKy_6_KONTUM_Bieu1_02. BIEU NQDH XV" xfId="1768"/>
    <cellStyle name="T_Bc_tuan_1_CKy_6_KONTUM_Bieu1_BIEU BAO CAO KTXH 2015, PHNV 2016 (10.2015)" xfId="1769"/>
    <cellStyle name="T_Bc_tuan_1_CKy_6_KONTUM_Bieu1_Phu luc BC KTXH" xfId="1770"/>
    <cellStyle name="T_Bc_tuan_1_CKy_6_KONTUM_Bieu1_THANH 15.10" xfId="1771"/>
    <cellStyle name="T_Bc_tuan_1_CKy_6_KONTUM_Bieu1_Worksheet in F: BAO CAO KTXH 2015 BAO CAO CUA CAC PHONG THCL DAU TU PHAT TRIEN VA CONG TRINH TRONG DIEM (2)" xfId="1772"/>
    <cellStyle name="T_Bc_tuan_1_CKy_6_KONTUM_CVLN_ _09_SKH-STC thuc hien KH 2008 keo dai_29-9-09_THE" xfId="1773"/>
    <cellStyle name="T_Bc_tuan_1_CKy_6_KONTUM_CVLN_ _09_SKH-STC thuc hien KH 2008 keo dai_29-9-09_THE 2" xfId="1774"/>
    <cellStyle name="T_Bc_tuan_1_CKy_6_KONTUM_CVLN_ _09_SKH-STC thuc hien KH 2008 keo dai_29-9-09_THE_02. BIEU NQDH XV" xfId="1775"/>
    <cellStyle name="T_Bc_tuan_1_CKy_6_KONTUM_CVLN_ _09_SKH-STC thuc hien KH 2008 keo dai_29-9-09_THE_BIEU BAO CAO KTXH 2015, PHNV 2016 (10.2015)" xfId="1776"/>
    <cellStyle name="T_Bc_tuan_1_CKy_6_KONTUM_CVLN_ _09_SKH-STC thuc hien KH 2008 keo dai_29-9-09_THE_Phu luc BC KTXH" xfId="1777"/>
    <cellStyle name="T_Bc_tuan_1_CKy_6_KONTUM_CVLN_ _09_SKH-STC thuc hien KH 2008 keo dai_29-9-09_THE_THANH 15.10" xfId="1778"/>
    <cellStyle name="T_Bc_tuan_1_CKy_6_KONTUM_CVLN_ _09_SKH-STC thuc hien KH 2008 keo dai_29-9-09_THE_Worksheet in F: BAO CAO KTXH 2015 BAO CAO CUA CAC PHONG THCL DAU TU PHAT TRIEN VA CONG TRINH TRONG DIEM (2)" xfId="1779"/>
    <cellStyle name="T_Bc_tuan_1_CKy_6_KONTUM_Phu luc BC KTXH" xfId="1780"/>
    <cellStyle name="T_Bc_tuan_1_CKy_6_KONTUM_THANH 15.10" xfId="1781"/>
    <cellStyle name="T_Bc_tuan_1_CKy_6_KONTUM_Worksheet in F: BAO CAO KTXH 2015 BAO CAO CUA CAC PHONG THCL DAU TU PHAT TRIEN VA CONG TRINH TRONG DIEM (2)" xfId="1782"/>
    <cellStyle name="T_Bieu 01 UB(hung)" xfId="1783"/>
    <cellStyle name="T_Bieu 01 UB(hung) 2" xfId="1784"/>
    <cellStyle name="T_Bieu 01 UB(hung) 2 2" xfId="2291"/>
    <cellStyle name="T_Bieu 01 UB(hung) 3" xfId="2292"/>
    <cellStyle name="T_Bieu 01 UB(hung)_02. BIEU NQDH XV" xfId="1785"/>
    <cellStyle name="T_Bieu 01 UB(hung)_02. BIEU NQDH XV 2" xfId="2290"/>
    <cellStyle name="T_Bieu 01 UB(hung)_BIEU BAO CAO KTXH 2015, PHNV 2016 (10.2015)" xfId="1786"/>
    <cellStyle name="T_Bieu 01 UB(hung)_BIEU BAO CAO KTXH 2015, PHNV 2016 (10.2015) 2" xfId="2283"/>
    <cellStyle name="T_Bieu 01 UB(hung)_Phu luc BC KTXH" xfId="1787"/>
    <cellStyle name="T_Bieu 01 UB(hung)_Phu luc BC KTXH 2" xfId="2280"/>
    <cellStyle name="T_Bieu 01 UB(hung)_THANH 15.10" xfId="1788"/>
    <cellStyle name="T_Bieu 01 UB(hung)_THANH 15.10 2" xfId="2274"/>
    <cellStyle name="T_Bieu 01 UB(hung)_Worksheet in F: BAO CAO KTXH 2015 BAO CAO CUA CAC PHONG THCL DAU TU PHAT TRIEN VA CONG TRINH TRONG DIEM (2)" xfId="1789"/>
    <cellStyle name="T_Bieu 01 UB(hung)_Worksheet in F: BAO CAO KTXH 2015 BAO CAO CUA CAC PHONG THCL DAU TU PHAT TRIEN VA CONG TRINH TRONG DIEM (2) 2" xfId="2273"/>
    <cellStyle name="T_BIEU BAO CAO KTXH 2015, PHNV 2016 (10.2015)" xfId="1790"/>
    <cellStyle name="T_BIEU BAO CAO KTXH 2015, PHNV 2016 (10.2015) 2" xfId="2272"/>
    <cellStyle name="T_Bieu chi tieu NQ-HDNDT" xfId="1791"/>
    <cellStyle name="T_Bieu chi tieu NQ-HDNDT 2" xfId="1792"/>
    <cellStyle name="T_Bieu chi tieu NQ-HDNDT_02. BIEU NQDH XV" xfId="1793"/>
    <cellStyle name="T_Bieu chi tieu NQ-HDNDT_BIEU BAO CAO KTXH 2015, PHNV 2016 (10.2015)" xfId="1794"/>
    <cellStyle name="T_Bieu chi tieu NQ-HDNDT_Phu luc BC KTXH" xfId="1795"/>
    <cellStyle name="T_Bieu chi tieu NQ-HDNDT_THANH 15.10" xfId="1796"/>
    <cellStyle name="T_Bieu chi tieu NQ-HDNDT_Worksheet in F: BAO CAO KTXH 2015 BAO CAO CUA CAC PHONG THCL DAU TU PHAT TRIEN VA CONG TRINH TRONG DIEM (2)" xfId="1797"/>
    <cellStyle name="T_Bieu mau KH 2013 (dia phuong)" xfId="1798"/>
    <cellStyle name="T_Bieu mau KH 2013 (dia phuong) 2" xfId="1799"/>
    <cellStyle name="T_Bieu mau KH 2013 (dia phuong)_02. BIEU NQDH XV" xfId="1800"/>
    <cellStyle name="T_Bieu mau KH 2013 (dia phuong)_BIEU BAO CAO KTXH 2015, PHNV 2016 (10.2015)" xfId="1801"/>
    <cellStyle name="T_Bieu mau KH 2013 (dia phuong)_Phu luc BC KTXH" xfId="1802"/>
    <cellStyle name="T_Bieu mau KH 2013 (dia phuong)_THANH 15.10" xfId="1803"/>
    <cellStyle name="T_Bieu mau KH 2013 (dia phuong)_Worksheet in F: BAO CAO KTXH 2015 BAO CAO CUA CAC PHONG THCL DAU TU PHAT TRIEN VA CONG TRINH TRONG DIEM (2)" xfId="1804"/>
    <cellStyle name="T_Bieu1" xfId="1805"/>
    <cellStyle name="T_Bieu1 2" xfId="1806"/>
    <cellStyle name="T_Bieu1_02. BIEU NQDH XV" xfId="1807"/>
    <cellStyle name="T_Bieu1_BIEU BAO CAO KTXH 2015, PHNV 2016 (10.2015)" xfId="1808"/>
    <cellStyle name="T_Bieu1_Phu luc BC KTXH" xfId="1809"/>
    <cellStyle name="T_Bieu1_THANH 15.10" xfId="1810"/>
    <cellStyle name="T_Bieu1_Worksheet in F: BAO CAO KTXH 2015 BAO CAO CUA CAC PHONG THCL DAU TU PHAT TRIEN VA CONG TRINH TRONG DIEM (2)" xfId="1811"/>
    <cellStyle name="T_Book1" xfId="1812"/>
    <cellStyle name="T_Book1 2" xfId="1813"/>
    <cellStyle name="T_Book1_02. BIEU NQDH XV" xfId="1814"/>
    <cellStyle name="T_Book1_Bao cao tinh hinh thuc hien KH 2009 den 31-01-10" xfId="1815"/>
    <cellStyle name="T_Book1_Bao cao tinh hinh thuc hien KH 2009 den 31-01-10 2" xfId="1816"/>
    <cellStyle name="T_Book1_Bao cao tinh hinh thuc hien KH 2009 den 31-01-10 2 2" xfId="2261"/>
    <cellStyle name="T_Book1_Bao cao tinh hinh thuc hien KH 2009 den 31-01-10 3" xfId="2262"/>
    <cellStyle name="T_Book1_Bao cao tinh hinh thuc hien KH 2009 den 31-01-10_02. BIEU NQDH XV" xfId="1817"/>
    <cellStyle name="T_Book1_Bao cao tinh hinh thuc hien KH 2009 den 31-01-10_02. BIEU NQDH XV 2" xfId="2260"/>
    <cellStyle name="T_Book1_Bao cao tinh hinh thuc hien KH 2009 den 31-01-10_BIEU BAO CAO KTXH 2015, PHNV 2016 (10.2015)" xfId="1818"/>
    <cellStyle name="T_Book1_Bao cao tinh hinh thuc hien KH 2009 den 31-01-10_BIEU BAO CAO KTXH 2015, PHNV 2016 (10.2015) 2" xfId="2258"/>
    <cellStyle name="T_Book1_Bao cao tinh hinh thuc hien KH 2009 den 31-01-10_Phu luc BC KTXH" xfId="1819"/>
    <cellStyle name="T_Book1_Bao cao tinh hinh thuc hien KH 2009 den 31-01-10_Phu luc BC KTXH 2" xfId="2254"/>
    <cellStyle name="T_Book1_Bao cao tinh hinh thuc hien KH 2009 den 31-01-10_THANH 15.10" xfId="1820"/>
    <cellStyle name="T_Book1_Bao cao tinh hinh thuc hien KH 2009 den 31-01-10_THANH 15.10 2" xfId="2251"/>
    <cellStyle name="T_Book1_Bao cao tinh hinh thuc hien KH 2009 den 31-01-10_Worksheet in F: BAO CAO KTXH 2015 BAO CAO CUA CAC PHONG THCL DAU TU PHAT TRIEN VA CONG TRINH TRONG DIEM (2)" xfId="1821"/>
    <cellStyle name="T_Book1_Bao cao tinh hinh thuc hien KH 2009 den 31-01-10_Worksheet in F: BAO CAO KTXH 2015 BAO CAO CUA CAC PHONG THCL DAU TU PHAT TRIEN VA CONG TRINH TRONG DIEM (2) 2" xfId="2245"/>
    <cellStyle name="T_Book1_BIEU BAO CAO KTXH 2015, PHNV 2016 (10.2015)" xfId="1822"/>
    <cellStyle name="T_Book1_Bieu1" xfId="1823"/>
    <cellStyle name="T_Book1_Bieu1 2" xfId="1824"/>
    <cellStyle name="T_Book1_Bieu1_02. BIEU NQDH XV" xfId="1825"/>
    <cellStyle name="T_Book1_Bieu1_BIEU BAO CAO KTXH 2015, PHNV 2016 (10.2015)" xfId="1826"/>
    <cellStyle name="T_Book1_Bieu1_Phu luc BC KTXH" xfId="1827"/>
    <cellStyle name="T_Book1_Bieu1_THANH 15.10" xfId="1828"/>
    <cellStyle name="T_Book1_Bieu1_Worksheet in F: BAO CAO KTXH 2015 BAO CAO CUA CAC PHONG THCL DAU TU PHAT TRIEN VA CONG TRINH TRONG DIEM (2)" xfId="1829"/>
    <cellStyle name="T_Book1_Book1" xfId="1830"/>
    <cellStyle name="T_Book1_Book1 2" xfId="1831"/>
    <cellStyle name="T_Book1_Book1_02. BIEU NQDH XV" xfId="1832"/>
    <cellStyle name="T_Book1_Book1_BIEU BAO CAO KTXH 2015, PHNV 2016 (10.2015)" xfId="1833"/>
    <cellStyle name="T_Book1_Book1_Phu luc BC KTXH" xfId="1834"/>
    <cellStyle name="T_Book1_Book1_THANH 15.10" xfId="1835"/>
    <cellStyle name="T_Book1_Book1_Worksheet in F: BAO CAO KTXH 2015 BAO CAO CUA CAC PHONG THCL DAU TU PHAT TRIEN VA CONG TRINH TRONG DIEM (2)" xfId="1836"/>
    <cellStyle name="T_Book1_Phu luc BC KTXH" xfId="1837"/>
    <cellStyle name="T_Book1_Ra soat KH 2008 (chinh thuc)" xfId="1838"/>
    <cellStyle name="T_Book1_Ra soat KH 2008 (chinh thuc) 2" xfId="1839"/>
    <cellStyle name="T_Book1_Ra soat KH 2008 (chinh thuc)_02. BIEU NQDH XV" xfId="1840"/>
    <cellStyle name="T_Book1_Ra soat KH 2008 (chinh thuc)_BIEU BAO CAO KTXH 2015, PHNV 2016 (10.2015)" xfId="1841"/>
    <cellStyle name="T_Book1_Ra soat KH 2008 (chinh thuc)_Phu luc BC KTXH" xfId="1842"/>
    <cellStyle name="T_Book1_Ra soat KH 2008 (chinh thuc)_THANH 15.10" xfId="1843"/>
    <cellStyle name="T_Book1_Ra soat KH 2008 (chinh thuc)_Worksheet in F: BAO CAO KTXH 2015 BAO CAO CUA CAC PHONG THCL DAU TU PHAT TRIEN VA CONG TRINH TRONG DIEM (2)" xfId="1844"/>
    <cellStyle name="T_Book1_Ra soat KH 2009 (chinh thuc o nha)" xfId="1845"/>
    <cellStyle name="T_Book1_Ra soat KH 2009 (chinh thuc o nha) 2" xfId="1846"/>
    <cellStyle name="T_Book1_Ra soat KH 2009 (chinh thuc o nha)_02. BIEU NQDH XV" xfId="1847"/>
    <cellStyle name="T_Book1_Ra soat KH 2009 (chinh thuc o nha)_BIEU BAO CAO KTXH 2015, PHNV 2016 (10.2015)" xfId="1848"/>
    <cellStyle name="T_Book1_Ra soat KH 2009 (chinh thuc o nha)_Phu luc BC KTXH" xfId="1849"/>
    <cellStyle name="T_Book1_Ra soat KH 2009 (chinh thuc o nha)_THANH 15.10" xfId="1850"/>
    <cellStyle name="T_Book1_Ra soat KH 2009 (chinh thuc o nha)_Worksheet in F: BAO CAO KTXH 2015 BAO CAO CUA CAC PHONG THCL DAU TU PHAT TRIEN VA CONG TRINH TRONG DIEM (2)" xfId="1851"/>
    <cellStyle name="T_Book1_THANH 15.10" xfId="1852"/>
    <cellStyle name="T_Book1_Worksheet in F: BAO CAO KTXH 2015 BAO CAO CUA CAC PHONG THCL DAU TU PHAT TRIEN VA CONG TRINH TRONG DIEM (2)" xfId="1853"/>
    <cellStyle name="T_Chi tieu 5 nam" xfId="1854"/>
    <cellStyle name="T_Chi tieu 5 nam 2" xfId="1855"/>
    <cellStyle name="T_Chi tieu 5 nam_02. BIEU NQDH XV" xfId="1856"/>
    <cellStyle name="T_Chi tieu 5 nam_BC cong trinh trong diem" xfId="1857"/>
    <cellStyle name="T_Chi tieu 5 nam_BC cong trinh trong diem 2" xfId="1858"/>
    <cellStyle name="T_Chi tieu 5 nam_BC cong trinh trong diem_02. BIEU NQDH XV" xfId="1859"/>
    <cellStyle name="T_Chi tieu 5 nam_BC cong trinh trong diem_Bieu 6 thang nam 2012 (binh)" xfId="1860"/>
    <cellStyle name="T_Chi tieu 5 nam_BC cong trinh trong diem_Bieu 6 thang nam 2012 (binh) 2" xfId="1861"/>
    <cellStyle name="T_Chi tieu 5 nam_BC cong trinh trong diem_Bieu 6 thang nam 2012 (binh)_02. BIEU NQDH XV" xfId="1862"/>
    <cellStyle name="T_Chi tieu 5 nam_BC cong trinh trong diem_Bieu 6 thang nam 2012 (binh)_BIEU BAO CAO KTXH 2015, PHNV 2016 (10.2015)" xfId="1863"/>
    <cellStyle name="T_Chi tieu 5 nam_BC cong trinh trong diem_Bieu 6 thang nam 2012 (binh)_Phu luc BC KTXH" xfId="1864"/>
    <cellStyle name="T_Chi tieu 5 nam_BC cong trinh trong diem_Bieu 6 thang nam 2012 (binh)_THANH 15.10" xfId="1865"/>
    <cellStyle name="T_Chi tieu 5 nam_BC cong trinh trong diem_Bieu 6 thang nam 2012 (binh)_Worksheet in F: BAO CAO KTXH 2015 BAO CAO CUA CAC PHONG THCL DAU TU PHAT TRIEN VA CONG TRINH TRONG DIEM (2)" xfId="1866"/>
    <cellStyle name="T_Chi tieu 5 nam_BC cong trinh trong diem_BIEU BAO CAO KTXH 2015, PHNV 2016 (10.2015)" xfId="1867"/>
    <cellStyle name="T_Chi tieu 5 nam_BC cong trinh trong diem_Phu luc BC KTXH" xfId="1868"/>
    <cellStyle name="T_Chi tieu 5 nam_BC cong trinh trong diem_THANH 15.10" xfId="1869"/>
    <cellStyle name="T_Chi tieu 5 nam_BC cong trinh trong diem_Worksheet in F: BAO CAO KTXH 2015 BAO CAO CUA CAC PHONG THCL DAU TU PHAT TRIEN VA CONG TRINH TRONG DIEM (2)" xfId="1870"/>
    <cellStyle name="T_Chi tieu 5 nam_BIEU BAO CAO KTXH 2015, PHNV 2016 (10.2015)" xfId="1871"/>
    <cellStyle name="T_Chi tieu 5 nam_Danh muc cong trinh trong diem (04.5.12) (1)" xfId="1872"/>
    <cellStyle name="T_Chi tieu 5 nam_Danh muc cong trinh trong diem (04.5.12) (1) 2" xfId="1873"/>
    <cellStyle name="T_Chi tieu 5 nam_Danh muc cong trinh trong diem (04.5.12) (1)_02. BIEU NQDH XV" xfId="1874"/>
    <cellStyle name="T_Chi tieu 5 nam_Danh muc cong trinh trong diem (04.5.12) (1)_BIEU BAO CAO KTXH 2015, PHNV 2016 (10.2015)" xfId="1875"/>
    <cellStyle name="T_Chi tieu 5 nam_Danh muc cong trinh trong diem (04.5.12) (1)_Phu luc BC KTXH" xfId="1876"/>
    <cellStyle name="T_Chi tieu 5 nam_Danh muc cong trinh trong diem (04.5.12) (1)_THANH 15.10" xfId="1877"/>
    <cellStyle name="T_Chi tieu 5 nam_Danh muc cong trinh trong diem (04.5.12) (1)_Worksheet in F: BAO CAO KTXH 2015 BAO CAO CUA CAC PHONG THCL DAU TU PHAT TRIEN VA CONG TRINH TRONG DIEM (2)" xfId="1878"/>
    <cellStyle name="T_Chi tieu 5 nam_Danh muc cong trinh trong diem (15.8.11)" xfId="1879"/>
    <cellStyle name="T_Chi tieu 5 nam_Danh muc cong trinh trong diem (15.8.11) 2" xfId="1880"/>
    <cellStyle name="T_Chi tieu 5 nam_Danh muc cong trinh trong diem (15.8.11)_02. BIEU NQDH XV" xfId="1881"/>
    <cellStyle name="T_Chi tieu 5 nam_Danh muc cong trinh trong diem (15.8.11)_BIEU BAO CAO KTXH 2015, PHNV 2016 (10.2015)" xfId="1882"/>
    <cellStyle name="T_Chi tieu 5 nam_Danh muc cong trinh trong diem (15.8.11)_Phu luc BC KTXH" xfId="1883"/>
    <cellStyle name="T_Chi tieu 5 nam_Danh muc cong trinh trong diem (15.8.11)_THANH 15.10" xfId="1884"/>
    <cellStyle name="T_Chi tieu 5 nam_Danh muc cong trinh trong diem (15.8.11)_Worksheet in F: BAO CAO KTXH 2015 BAO CAO CUA CAC PHONG THCL DAU TU PHAT TRIEN VA CONG TRINH TRONG DIEM (2)" xfId="1885"/>
    <cellStyle name="T_Chi tieu 5 nam_Danh muc cong trinh trong diem (25.5.12)" xfId="1886"/>
    <cellStyle name="T_Chi tieu 5 nam_Danh muc cong trinh trong diem (25.5.12) 2" xfId="1887"/>
    <cellStyle name="T_Chi tieu 5 nam_Danh muc cong trinh trong diem (25.5.12)_02. BIEU NQDH XV" xfId="1888"/>
    <cellStyle name="T_Chi tieu 5 nam_Danh muc cong trinh trong diem (25.5.12)_BIEU BAO CAO KTXH 2015, PHNV 2016 (10.2015)" xfId="1889"/>
    <cellStyle name="T_Chi tieu 5 nam_Danh muc cong trinh trong diem (25.5.12)_Phu luc BC KTXH" xfId="1890"/>
    <cellStyle name="T_Chi tieu 5 nam_Danh muc cong trinh trong diem (25.5.12)_THANH 15.10" xfId="1891"/>
    <cellStyle name="T_Chi tieu 5 nam_Danh muc cong trinh trong diem (25.5.12)_Worksheet in F: BAO CAO KTXH 2015 BAO CAO CUA CAC PHONG THCL DAU TU PHAT TRIEN VA CONG TRINH TRONG DIEM (2)" xfId="1892"/>
    <cellStyle name="T_Chi tieu 5 nam_Danh muc cong trinh trong diem (25.9.11)" xfId="1893"/>
    <cellStyle name="T_Chi tieu 5 nam_Danh muc cong trinh trong diem (25.9.11) 2" xfId="1894"/>
    <cellStyle name="T_Chi tieu 5 nam_Danh muc cong trinh trong diem (25.9.11)_02. BIEU NQDH XV" xfId="1895"/>
    <cellStyle name="T_Chi tieu 5 nam_Danh muc cong trinh trong diem (25.9.11)_BIEU BAO CAO KTXH 2015, PHNV 2016 (10.2015)" xfId="1896"/>
    <cellStyle name="T_Chi tieu 5 nam_Danh muc cong trinh trong diem (25.9.11)_Phu luc BC KTXH" xfId="1897"/>
    <cellStyle name="T_Chi tieu 5 nam_Danh muc cong trinh trong diem (25.9.11)_THANH 15.10" xfId="1898"/>
    <cellStyle name="T_Chi tieu 5 nam_Danh muc cong trinh trong diem (25.9.11)_Worksheet in F: BAO CAO KTXH 2015 BAO CAO CUA CAC PHONG THCL DAU TU PHAT TRIEN VA CONG TRINH TRONG DIEM (2)" xfId="1899"/>
    <cellStyle name="T_Chi tieu 5 nam_Danh muc cong trinh trong diem (31.8.11)" xfId="1900"/>
    <cellStyle name="T_Chi tieu 5 nam_Danh muc cong trinh trong diem (31.8.11) 2" xfId="1901"/>
    <cellStyle name="T_Chi tieu 5 nam_Danh muc cong trinh trong diem (31.8.11)_02. BIEU NQDH XV" xfId="1902"/>
    <cellStyle name="T_Chi tieu 5 nam_Danh muc cong trinh trong diem (31.8.11)_BIEU BAO CAO KTXH 2015, PHNV 2016 (10.2015)" xfId="1903"/>
    <cellStyle name="T_Chi tieu 5 nam_Danh muc cong trinh trong diem (31.8.11)_Phu luc BC KTXH" xfId="1904"/>
    <cellStyle name="T_Chi tieu 5 nam_Danh muc cong trinh trong diem (31.8.11)_THANH 15.10" xfId="1905"/>
    <cellStyle name="T_Chi tieu 5 nam_Danh muc cong trinh trong diem (31.8.11)_Worksheet in F: BAO CAO KTXH 2015 BAO CAO CUA CAC PHONG THCL DAU TU PHAT TRIEN VA CONG TRINH TRONG DIEM (2)" xfId="1906"/>
    <cellStyle name="T_Chi tieu 5 nam_Phu luc BC KTXH" xfId="1907"/>
    <cellStyle name="T_Chi tieu 5 nam_pvhung.skhdt 20117113152041 Danh muc cong trinh trong diem" xfId="1908"/>
    <cellStyle name="T_Chi tieu 5 nam_pvhung.skhdt 20117113152041 Danh muc cong trinh trong diem 2" xfId="1909"/>
    <cellStyle name="T_Chi tieu 5 nam_pvhung.skhdt 20117113152041 Danh muc cong trinh trong diem_02. BIEU NQDH XV" xfId="1910"/>
    <cellStyle name="T_Chi tieu 5 nam_pvhung.skhdt 20117113152041 Danh muc cong trinh trong diem_BIEU BAO CAO KTXH 2015, PHNV 2016 (10.2015)" xfId="1911"/>
    <cellStyle name="T_Chi tieu 5 nam_pvhung.skhdt 20117113152041 Danh muc cong trinh trong diem_Phu luc BC KTXH" xfId="1912"/>
    <cellStyle name="T_Chi tieu 5 nam_pvhung.skhdt 20117113152041 Danh muc cong trinh trong diem_THANH 15.10" xfId="1913"/>
    <cellStyle name="T_Chi tieu 5 nam_pvhung.skhdt 20117113152041 Danh muc cong trinh trong diem_Worksheet in F: BAO CAO KTXH 2015 BAO CAO CUA CAC PHONG THCL DAU TU PHAT TRIEN VA CONG TRINH TRONG DIEM (2)" xfId="1914"/>
    <cellStyle name="T_Chi tieu 5 nam_THANH 15.10" xfId="1915"/>
    <cellStyle name="T_Chi tieu 5 nam_Worksheet in C: Users Administrator AppData Roaming eOffice TMP12345S BC cong trinh trong diem 2011-2015 den thang 8-2012" xfId="1916"/>
    <cellStyle name="T_Chi tieu 5 nam_Worksheet in C: Users Administrator AppData Roaming eOffice TMP12345S BC cong trinh trong diem 2011-2015 den thang 8-2012 2" xfId="1917"/>
    <cellStyle name="T_Chi tieu 5 nam_Worksheet in C: Users Administrator AppData Roaming eOffice TMP12345S BC cong trinh trong diem 2011-2015 den thang 8-2012_02. BIEU NQDH XV" xfId="1918"/>
    <cellStyle name="T_Chi tieu 5 nam_Worksheet in C: Users Administrator AppData Roaming eOffice TMP12345S BC cong trinh trong diem 2011-2015 den thang 8-2012_BIEU BAO CAO KTXH 2015, PHNV 2016 (10.2015)" xfId="1919"/>
    <cellStyle name="T_Chi tieu 5 nam_Worksheet in C: Users Administrator AppData Roaming eOffice TMP12345S BC cong trinh trong diem 2011-2015 den thang 8-2012_Phu luc BC KTXH" xfId="1920"/>
    <cellStyle name="T_Chi tieu 5 nam_Worksheet in C: Users Administrator AppData Roaming eOffice TMP12345S BC cong trinh trong diem 2011-2015 den thang 8-2012_THANH 15.10" xfId="1921"/>
    <cellStyle name="T_Chi tieu 5 nam_Worksheet in C: Users Administrator AppData Roaming eOffice TMP12345S BC cong trinh trong diem 2011-2015 den thang 8-2012_Worksheet in F: BAO CAO KTXH 2015 BAO CAO CUA CAC PHONG THCL DAU TU PHAT TRIEN VA CONG TRINH TRONG DIEM (2)" xfId="1922"/>
    <cellStyle name="T_Chi tieu 5 nam_Worksheet in F: BAO CAO KTXH 2015 BAO CAO CUA CAC PHONG THCL DAU TU PHAT TRIEN VA CONG TRINH TRONG DIEM (2)" xfId="1923"/>
    <cellStyle name="T_Danh muc cong trinh trong diem (04.5.12) (1)" xfId="1924"/>
    <cellStyle name="T_Danh muc cong trinh trong diem (04.5.12) (1) 2" xfId="1925"/>
    <cellStyle name="T_Danh muc cong trinh trong diem (04.5.12) (1) 2 2" xfId="2667"/>
    <cellStyle name="T_Danh muc cong trinh trong diem (04.5.12) (1) 3" xfId="2666"/>
    <cellStyle name="T_Danh muc cong trinh trong diem (04.5.12) (1)_02. BIEU NQDH XV" xfId="1926"/>
    <cellStyle name="T_Danh muc cong trinh trong diem (04.5.12) (1)_02. BIEU NQDH XV 2" xfId="2668"/>
    <cellStyle name="T_Danh muc cong trinh trong diem (04.5.12) (1)_BIEU BAO CAO KTXH 2015, PHNV 2016 (10.2015)" xfId="1927"/>
    <cellStyle name="T_Danh muc cong trinh trong diem (04.5.12) (1)_BIEU BAO CAO KTXH 2015, PHNV 2016 (10.2015) 2" xfId="2669"/>
    <cellStyle name="T_Danh muc cong trinh trong diem (04.5.12) (1)_Phu luc BC KTXH" xfId="1928"/>
    <cellStyle name="T_Danh muc cong trinh trong diem (04.5.12) (1)_Phu luc BC KTXH 2" xfId="2670"/>
    <cellStyle name="T_Danh muc cong trinh trong diem (04.5.12) (1)_THANH 15.10" xfId="1929"/>
    <cellStyle name="T_Danh muc cong trinh trong diem (04.5.12) (1)_THANH 15.10 2" xfId="2671"/>
    <cellStyle name="T_Danh muc cong trinh trong diem (04.5.12) (1)_Worksheet in F: BAO CAO KTXH 2015 BAO CAO CUA CAC PHONG THCL DAU TU PHAT TRIEN VA CONG TRINH TRONG DIEM (2)" xfId="1930"/>
    <cellStyle name="T_Danh muc cong trinh trong diem (04.5.12) (1)_Worksheet in F: BAO CAO KTXH 2015 BAO CAO CUA CAC PHONG THCL DAU TU PHAT TRIEN VA CONG TRINH TRONG DIEM (2) 2" xfId="2672"/>
    <cellStyle name="T_Danh muc cong trinh trong diem (15.8.11)" xfId="1931"/>
    <cellStyle name="T_Danh muc cong trinh trong diem (15.8.11) 2" xfId="1932"/>
    <cellStyle name="T_Danh muc cong trinh trong diem (15.8.11) 2 2" xfId="2674"/>
    <cellStyle name="T_Danh muc cong trinh trong diem (15.8.11) 3" xfId="2673"/>
    <cellStyle name="T_Danh muc cong trinh trong diem (15.8.11)_02. BIEU NQDH XV" xfId="1933"/>
    <cellStyle name="T_Danh muc cong trinh trong diem (15.8.11)_02. BIEU NQDH XV 2" xfId="2675"/>
    <cellStyle name="T_Danh muc cong trinh trong diem (15.8.11)_BIEU BAO CAO KTXH 2015, PHNV 2016 (10.2015)" xfId="1934"/>
    <cellStyle name="T_Danh muc cong trinh trong diem (15.8.11)_BIEU BAO CAO KTXH 2015, PHNV 2016 (10.2015) 2" xfId="2676"/>
    <cellStyle name="T_Danh muc cong trinh trong diem (15.8.11)_Phu luc BC KTXH" xfId="1935"/>
    <cellStyle name="T_Danh muc cong trinh trong diem (15.8.11)_Phu luc BC KTXH 2" xfId="2677"/>
    <cellStyle name="T_Danh muc cong trinh trong diem (15.8.11)_THANH 15.10" xfId="1936"/>
    <cellStyle name="T_Danh muc cong trinh trong diem (15.8.11)_THANH 15.10 2" xfId="2678"/>
    <cellStyle name="T_Danh muc cong trinh trong diem (15.8.11)_Worksheet in F: BAO CAO KTXH 2015 BAO CAO CUA CAC PHONG THCL DAU TU PHAT TRIEN VA CONG TRINH TRONG DIEM (2)" xfId="1937"/>
    <cellStyle name="T_Danh muc cong trinh trong diem (15.8.11)_Worksheet in F: BAO CAO KTXH 2015 BAO CAO CUA CAC PHONG THCL DAU TU PHAT TRIEN VA CONG TRINH TRONG DIEM (2) 2" xfId="2679"/>
    <cellStyle name="T_Danh muc cong trinh trong diem (25.5.12)" xfId="1938"/>
    <cellStyle name="T_Danh muc cong trinh trong diem (25.5.12) 2" xfId="1939"/>
    <cellStyle name="T_Danh muc cong trinh trong diem (25.5.12) 2 2" xfId="2681"/>
    <cellStyle name="T_Danh muc cong trinh trong diem (25.5.12) 3" xfId="2680"/>
    <cellStyle name="T_Danh muc cong trinh trong diem (25.5.12)_02. BIEU NQDH XV" xfId="1940"/>
    <cellStyle name="T_Danh muc cong trinh trong diem (25.5.12)_02. BIEU NQDH XV 2" xfId="2682"/>
    <cellStyle name="T_Danh muc cong trinh trong diem (25.5.12)_BIEU BAO CAO KTXH 2015, PHNV 2016 (10.2015)" xfId="1941"/>
    <cellStyle name="T_Danh muc cong trinh trong diem (25.5.12)_BIEU BAO CAO KTXH 2015, PHNV 2016 (10.2015) 2" xfId="2683"/>
    <cellStyle name="T_Danh muc cong trinh trong diem (25.5.12)_Phu luc BC KTXH" xfId="1942"/>
    <cellStyle name="T_Danh muc cong trinh trong diem (25.5.12)_Phu luc BC KTXH 2" xfId="2684"/>
    <cellStyle name="T_Danh muc cong trinh trong diem (25.5.12)_THANH 15.10" xfId="1943"/>
    <cellStyle name="T_Danh muc cong trinh trong diem (25.5.12)_THANH 15.10 2" xfId="2685"/>
    <cellStyle name="T_Danh muc cong trinh trong diem (25.5.12)_Worksheet in F: BAO CAO KTXH 2015 BAO CAO CUA CAC PHONG THCL DAU TU PHAT TRIEN VA CONG TRINH TRONG DIEM (2)" xfId="1944"/>
    <cellStyle name="T_Danh muc cong trinh trong diem (25.5.12)_Worksheet in F: BAO CAO KTXH 2015 BAO CAO CUA CAC PHONG THCL DAU TU PHAT TRIEN VA CONG TRINH TRONG DIEM (2) 2" xfId="2686"/>
    <cellStyle name="T_Danh muc cong trinh trong diem (25.9.11)" xfId="1945"/>
    <cellStyle name="T_Danh muc cong trinh trong diem (25.9.11) 2" xfId="1946"/>
    <cellStyle name="T_Danh muc cong trinh trong diem (25.9.11) 2 2" xfId="2688"/>
    <cellStyle name="T_Danh muc cong trinh trong diem (25.9.11) 3" xfId="2687"/>
    <cellStyle name="T_Danh muc cong trinh trong diem (25.9.11)_02. BIEU NQDH XV" xfId="1947"/>
    <cellStyle name="T_Danh muc cong trinh trong diem (25.9.11)_02. BIEU NQDH XV 2" xfId="2689"/>
    <cellStyle name="T_Danh muc cong trinh trong diem (25.9.11)_BIEU BAO CAO KTXH 2015, PHNV 2016 (10.2015)" xfId="1948"/>
    <cellStyle name="T_Danh muc cong trinh trong diem (25.9.11)_BIEU BAO CAO KTXH 2015, PHNV 2016 (10.2015) 2" xfId="2690"/>
    <cellStyle name="T_Danh muc cong trinh trong diem (25.9.11)_Phu luc BC KTXH" xfId="1949"/>
    <cellStyle name="T_Danh muc cong trinh trong diem (25.9.11)_Phu luc BC KTXH 2" xfId="2691"/>
    <cellStyle name="T_Danh muc cong trinh trong diem (25.9.11)_THANH 15.10" xfId="1950"/>
    <cellStyle name="T_Danh muc cong trinh trong diem (25.9.11)_THANH 15.10 2" xfId="2692"/>
    <cellStyle name="T_Danh muc cong trinh trong diem (25.9.11)_Worksheet in F: BAO CAO KTXH 2015 BAO CAO CUA CAC PHONG THCL DAU TU PHAT TRIEN VA CONG TRINH TRONG DIEM (2)" xfId="1951"/>
    <cellStyle name="T_Danh muc cong trinh trong diem (25.9.11)_Worksheet in F: BAO CAO KTXH 2015 BAO CAO CUA CAC PHONG THCL DAU TU PHAT TRIEN VA CONG TRINH TRONG DIEM (2) 2" xfId="2693"/>
    <cellStyle name="T_Danh muc cong trinh trong diem (31.8.11)" xfId="1952"/>
    <cellStyle name="T_Danh muc cong trinh trong diem (31.8.11) 2" xfId="1953"/>
    <cellStyle name="T_Danh muc cong trinh trong diem (31.8.11) 2 2" xfId="2695"/>
    <cellStyle name="T_Danh muc cong trinh trong diem (31.8.11) 3" xfId="2694"/>
    <cellStyle name="T_Danh muc cong trinh trong diem (31.8.11)_02. BIEU NQDH XV" xfId="1954"/>
    <cellStyle name="T_Danh muc cong trinh trong diem (31.8.11)_02. BIEU NQDH XV 2" xfId="2696"/>
    <cellStyle name="T_Danh muc cong trinh trong diem (31.8.11)_BIEU BAO CAO KTXH 2015, PHNV 2016 (10.2015)" xfId="1955"/>
    <cellStyle name="T_Danh muc cong trinh trong diem (31.8.11)_BIEU BAO CAO KTXH 2015, PHNV 2016 (10.2015) 2" xfId="2697"/>
    <cellStyle name="T_Danh muc cong trinh trong diem (31.8.11)_Phu luc BC KTXH" xfId="1956"/>
    <cellStyle name="T_Danh muc cong trinh trong diem (31.8.11)_Phu luc BC KTXH 2" xfId="2698"/>
    <cellStyle name="T_Danh muc cong trinh trong diem (31.8.11)_THANH 15.10" xfId="1957"/>
    <cellStyle name="T_Danh muc cong trinh trong diem (31.8.11)_THANH 15.10 2" xfId="2699"/>
    <cellStyle name="T_Danh muc cong trinh trong diem (31.8.11)_Worksheet in F: BAO CAO KTXH 2015 BAO CAO CUA CAC PHONG THCL DAU TU PHAT TRIEN VA CONG TRINH TRONG DIEM (2)" xfId="1958"/>
    <cellStyle name="T_Danh muc cong trinh trong diem (31.8.11)_Worksheet in F: BAO CAO KTXH 2015 BAO CAO CUA CAC PHONG THCL DAU TU PHAT TRIEN VA CONG TRINH TRONG DIEM (2) 2" xfId="2700"/>
    <cellStyle name="T_DK bo tri lai (chinh thuc)" xfId="1959"/>
    <cellStyle name="T_DK bo tri lai (chinh thuc) 2" xfId="1960"/>
    <cellStyle name="T_DK bo tri lai (chinh thuc)_02. BIEU NQDH XV" xfId="1961"/>
    <cellStyle name="T_DK bo tri lai (chinh thuc)_BIEU BAO CAO KTXH 2015, PHNV 2016 (10.2015)" xfId="1962"/>
    <cellStyle name="T_DK bo tri lai (chinh thuc)_Phu luc BC KTXH" xfId="1963"/>
    <cellStyle name="T_DK bo tri lai (chinh thuc)_THANH 15.10" xfId="1964"/>
    <cellStyle name="T_DK bo tri lai (chinh thuc)_Worksheet in F: BAO CAO KTXH 2015 BAO CAO CUA CAC PHONG THCL DAU TU PHAT TRIEN VA CONG TRINH TRONG DIEM (2)" xfId="1965"/>
    <cellStyle name="T_Ke hoach 2012" xfId="1966"/>
    <cellStyle name="T_Ke hoach 2012 2" xfId="1967"/>
    <cellStyle name="T_Ke hoach 2012_02. BIEU NQDH XV" xfId="1968"/>
    <cellStyle name="T_Ke hoach 2012_BIEU BAO CAO KTXH 2015, PHNV 2016 (10.2015)" xfId="1969"/>
    <cellStyle name="T_Ke hoach 2012_Phu luc BC KTXH" xfId="1970"/>
    <cellStyle name="T_Ke hoach 2012_THANH 15.10" xfId="1971"/>
    <cellStyle name="T_Ke hoach 2012_Worksheet in F: BAO CAO KTXH 2015 BAO CAO CUA CAC PHONG THCL DAU TU PHAT TRIEN VA CONG TRINH TRONG DIEM (2)" xfId="1972"/>
    <cellStyle name="T_KH 2013_KKT_Phuluc(sửa lần cuối)" xfId="1973"/>
    <cellStyle name="T_KH 2013_KKT_Phuluc(sửa lần cuối) 2" xfId="1974"/>
    <cellStyle name="T_KH 2013_KKT_Phuluc(sửa lần cuối)_02. BIEU NQDH XV" xfId="1975"/>
    <cellStyle name="T_KH 2013_KKT_Phuluc(sửa lần cuối)_BIEU BAO CAO KTXH 2015, PHNV 2016 (10.2015)" xfId="1976"/>
    <cellStyle name="T_KH 2013_KKT_Phuluc(sửa lần cuối)_Phu luc BC KTXH" xfId="1977"/>
    <cellStyle name="T_KH 2013_KKT_Phuluc(sửa lần cuối)_THANH 15.10" xfId="1978"/>
    <cellStyle name="T_KH 2013_KKT_Phuluc(sửa lần cuối)_Worksheet in F: BAO CAO KTXH 2015 BAO CAO CUA CAC PHONG THCL DAU TU PHAT TRIEN VA CONG TRINH TRONG DIEM (2)" xfId="1979"/>
    <cellStyle name="T_KTXH (02)" xfId="1980"/>
    <cellStyle name="T_KTXH (02) 2" xfId="1981"/>
    <cellStyle name="T_KTXH (02)_02. BIEU NQDH XV" xfId="1982"/>
    <cellStyle name="T_KTXH (02)_BIEU BAO CAO KTXH 2015, PHNV 2016 (10.2015)" xfId="1983"/>
    <cellStyle name="T_KTXH (02)_Phu luc BC KTXH" xfId="1984"/>
    <cellStyle name="T_KTXH (02)_THANH 15.10" xfId="1985"/>
    <cellStyle name="T_KTXH (02)_Worksheet in F: BAO CAO KTXH 2015 BAO CAO CUA CAC PHONG THCL DAU TU PHAT TRIEN VA CONG TRINH TRONG DIEM (2)" xfId="1986"/>
    <cellStyle name="T_phu luc 6 thang gui bo" xfId="1987"/>
    <cellStyle name="T_phu luc 6 thang gui bo 2" xfId="1988"/>
    <cellStyle name="T_phu luc 6 thang gui bo 2 2" xfId="2702"/>
    <cellStyle name="T_phu luc 6 thang gui bo 3" xfId="2701"/>
    <cellStyle name="T_phu luc 6 thang gui bo_02. BIEU NQDH XV" xfId="1989"/>
    <cellStyle name="T_phu luc 6 thang gui bo_02. BIEU NQDH XV 2" xfId="2703"/>
    <cellStyle name="T_phu luc 6 thang gui bo_BIEU BAO CAO KTXH 2015, PHNV 2016 (10.2015)" xfId="1990"/>
    <cellStyle name="T_phu luc 6 thang gui bo_BIEU BAO CAO KTXH 2015, PHNV 2016 (10.2015) 2" xfId="2704"/>
    <cellStyle name="T_phu luc 6 thang gui bo_Phu luc BC KTXH" xfId="1991"/>
    <cellStyle name="T_phu luc 6 thang gui bo_Phu luc BC KTXH 2" xfId="2705"/>
    <cellStyle name="T_phu luc 6 thang gui bo_THANH 15.10" xfId="1992"/>
    <cellStyle name="T_phu luc 6 thang gui bo_THANH 15.10 2" xfId="2706"/>
    <cellStyle name="T_phu luc 6 thang gui bo_Worksheet in F: BAO CAO KTXH 2015 BAO CAO CUA CAC PHONG THCL DAU TU PHAT TRIEN VA CONG TRINH TRONG DIEM (2)" xfId="1993"/>
    <cellStyle name="T_phu luc 6 thang gui bo_Worksheet in F: BAO CAO KTXH 2015 BAO CAO CUA CAC PHONG THCL DAU TU PHAT TRIEN VA CONG TRINH TRONG DIEM (2) 2" xfId="2707"/>
    <cellStyle name="T_Phu luc BC KTXH" xfId="1994"/>
    <cellStyle name="T_Phu luc BC KTXH 2" xfId="2708"/>
    <cellStyle name="T_pvhung.skhdt 20117113152041 Danh muc cong trinh trong diem" xfId="1995"/>
    <cellStyle name="T_pvhung.skhdt 20117113152041 Danh muc cong trinh trong diem 2" xfId="1996"/>
    <cellStyle name="T_pvhung.skhdt 20117113152041 Danh muc cong trinh trong diem 2 2" xfId="2710"/>
    <cellStyle name="T_pvhung.skhdt 20117113152041 Danh muc cong trinh trong diem 3" xfId="2709"/>
    <cellStyle name="T_pvhung.skhdt 20117113152041 Danh muc cong trinh trong diem_02. BIEU NQDH XV" xfId="1997"/>
    <cellStyle name="T_pvhung.skhdt 20117113152041 Danh muc cong trinh trong diem_02. BIEU NQDH XV 2" xfId="2711"/>
    <cellStyle name="T_pvhung.skhdt 20117113152041 Danh muc cong trinh trong diem_BIEU BAO CAO KTXH 2015, PHNV 2016 (10.2015)" xfId="1998"/>
    <cellStyle name="T_pvhung.skhdt 20117113152041 Danh muc cong trinh trong diem_BIEU BAO CAO KTXH 2015, PHNV 2016 (10.2015) 2" xfId="2712"/>
    <cellStyle name="T_pvhung.skhdt 20117113152041 Danh muc cong trinh trong diem_Phu luc BC KTXH" xfId="1999"/>
    <cellStyle name="T_pvhung.skhdt 20117113152041 Danh muc cong trinh trong diem_Phu luc BC KTXH 2" xfId="2713"/>
    <cellStyle name="T_pvhung.skhdt 20117113152041 Danh muc cong trinh trong diem_THANH 15.10" xfId="2000"/>
    <cellStyle name="T_pvhung.skhdt 20117113152041 Danh muc cong trinh trong diem_THANH 15.10 2" xfId="2714"/>
    <cellStyle name="T_pvhung.skhdt 20117113152041 Danh muc cong trinh trong diem_Worksheet in F: BAO CAO KTXH 2015 BAO CAO CUA CAC PHONG THCL DAU TU PHAT TRIEN VA CONG TRINH TRONG DIEM (2)" xfId="2001"/>
    <cellStyle name="T_pvhung.skhdt 20117113152041 Danh muc cong trinh trong diem_Worksheet in F: BAO CAO KTXH 2015 BAO CAO CUA CAC PHONG THCL DAU TU PHAT TRIEN VA CONG TRINH TRONG DIEM (2) 2" xfId="2715"/>
    <cellStyle name="T_ra soat bao cao thang 11.2011" xfId="2002"/>
    <cellStyle name="T_ra soat bao cao thang 11.2011 2" xfId="2003"/>
    <cellStyle name="T_ra soat bao cao thang 11.2011 2 2" xfId="2717"/>
    <cellStyle name="T_ra soat bao cao thang 11.2011 3" xfId="2716"/>
    <cellStyle name="T_Ra soat KH 2008 (chinh thuc)" xfId="2004"/>
    <cellStyle name="T_Ra soat KH 2008 (chinh thuc) 2" xfId="2005"/>
    <cellStyle name="T_Ra soat KH 2008 (chinh thuc)_02. BIEU NQDH XV" xfId="2006"/>
    <cellStyle name="T_Ra soat KH 2008 (chinh thuc)_BIEU BAO CAO KTXH 2015, PHNV 2016 (10.2015)" xfId="2007"/>
    <cellStyle name="T_Ra soat KH 2008 (chinh thuc)_Phu luc BC KTXH" xfId="2008"/>
    <cellStyle name="T_Ra soat KH 2008 (chinh thuc)_THANH 15.10" xfId="2009"/>
    <cellStyle name="T_Ra soat KH 2008 (chinh thuc)_Worksheet in F: BAO CAO KTXH 2015 BAO CAO CUA CAC PHONG THCL DAU TU PHAT TRIEN VA CONG TRINH TRONG DIEM (2)" xfId="2010"/>
    <cellStyle name="T_Ra soat KH 2009 (chinh thuc o nha)" xfId="2011"/>
    <cellStyle name="T_Ra soat KH 2009 (chinh thuc o nha) 2" xfId="2012"/>
    <cellStyle name="T_Ra soat KH 2009 (chinh thuc o nha)_02. BIEU NQDH XV" xfId="2013"/>
    <cellStyle name="T_Ra soat KH 2009 (chinh thuc o nha)_BIEU BAO CAO KTXH 2015, PHNV 2016 (10.2015)" xfId="2014"/>
    <cellStyle name="T_Ra soat KH 2009 (chinh thuc o nha)_Phu luc BC KTXH" xfId="2015"/>
    <cellStyle name="T_Ra soat KH 2009 (chinh thuc o nha)_THANH 15.10" xfId="2016"/>
    <cellStyle name="T_Ra soat KH 2009 (chinh thuc o nha)_Worksheet in F: BAO CAO KTXH 2015 BAO CAO CUA CAC PHONG THCL DAU TU PHAT TRIEN VA CONG TRINH TRONG DIEM (2)" xfId="2017"/>
    <cellStyle name="T_Tay Bac 1" xfId="2018"/>
    <cellStyle name="T_Tay Bac 1_Bao cao tinh hinh thuc hien KH 2009 den 31-01-10" xfId="2019"/>
    <cellStyle name="T_Tay Bac 1_Bao cao tinh hinh thuc hien KH 2009 den 31-01-10 2" xfId="2718"/>
    <cellStyle name="T_Tay Bac 1_Bieu1" xfId="2020"/>
    <cellStyle name="T_Tay Bac 1_Book1" xfId="2021"/>
    <cellStyle name="T_Tay Bac 1_Ra soat KH 2008 (chinh thuc)" xfId="2022"/>
    <cellStyle name="T_Tay Bac 1_Ra soat KH 2009 (chinh thuc o nha)" xfId="2023"/>
    <cellStyle name="T_THANH 15.10" xfId="2024"/>
    <cellStyle name="T_THANH 15.10 2" xfId="2719"/>
    <cellStyle name="T_Tong hop so lieu" xfId="2025"/>
    <cellStyle name="T_Tong hop so lieu 2" xfId="2026"/>
    <cellStyle name="T_Tong hop so lieu_02. BIEU NQDH XV" xfId="2027"/>
    <cellStyle name="T_Tong hop so lieu_BC cong trinh trong diem" xfId="2028"/>
    <cellStyle name="T_Tong hop so lieu_BC cong trinh trong diem 2" xfId="2029"/>
    <cellStyle name="T_Tong hop so lieu_BC cong trinh trong diem_02. BIEU NQDH XV" xfId="2030"/>
    <cellStyle name="T_Tong hop so lieu_BC cong trinh trong diem_Bieu 6 thang nam 2012 (binh)" xfId="2031"/>
    <cellStyle name="T_Tong hop so lieu_BC cong trinh trong diem_Bieu 6 thang nam 2012 (binh) 2" xfId="2032"/>
    <cellStyle name="T_Tong hop so lieu_BC cong trinh trong diem_Bieu 6 thang nam 2012 (binh)_02. BIEU NQDH XV" xfId="2033"/>
    <cellStyle name="T_Tong hop so lieu_BC cong trinh trong diem_Bieu 6 thang nam 2012 (binh)_BIEU BAO CAO KTXH 2015, PHNV 2016 (10.2015)" xfId="2034"/>
    <cellStyle name="T_Tong hop so lieu_BC cong trinh trong diem_Bieu 6 thang nam 2012 (binh)_Phu luc BC KTXH" xfId="2035"/>
    <cellStyle name="T_Tong hop so lieu_BC cong trinh trong diem_Bieu 6 thang nam 2012 (binh)_THANH 15.10" xfId="2036"/>
    <cellStyle name="T_Tong hop so lieu_BC cong trinh trong diem_Bieu 6 thang nam 2012 (binh)_Worksheet in F: BAO CAO KTXH 2015 BAO CAO CUA CAC PHONG THCL DAU TU PHAT TRIEN VA CONG TRINH TRONG DIEM (2)" xfId="2037"/>
    <cellStyle name="T_Tong hop so lieu_BC cong trinh trong diem_BIEU BAO CAO KTXH 2015, PHNV 2016 (10.2015)" xfId="2038"/>
    <cellStyle name="T_Tong hop so lieu_BC cong trinh trong diem_Phu luc BC KTXH" xfId="2039"/>
    <cellStyle name="T_Tong hop so lieu_BC cong trinh trong diem_THANH 15.10" xfId="2040"/>
    <cellStyle name="T_Tong hop so lieu_BC cong trinh trong diem_Worksheet in F: BAO CAO KTXH 2015 BAO CAO CUA CAC PHONG THCL DAU TU PHAT TRIEN VA CONG TRINH TRONG DIEM (2)" xfId="2041"/>
    <cellStyle name="T_Tong hop so lieu_BIEU BAO CAO KTXH 2015, PHNV 2016 (10.2015)" xfId="2042"/>
    <cellStyle name="T_Tong hop so lieu_Danh muc cong trinh trong diem (04.5.12) (1)" xfId="2043"/>
    <cellStyle name="T_Tong hop so lieu_Danh muc cong trinh trong diem (04.5.12) (1) 2" xfId="2044"/>
    <cellStyle name="T_Tong hop so lieu_Danh muc cong trinh trong diem (04.5.12) (1)_02. BIEU NQDH XV" xfId="2045"/>
    <cellStyle name="T_Tong hop so lieu_Danh muc cong trinh trong diem (04.5.12) (1)_BIEU BAO CAO KTXH 2015, PHNV 2016 (10.2015)" xfId="2046"/>
    <cellStyle name="T_Tong hop so lieu_Danh muc cong trinh trong diem (04.5.12) (1)_Phu luc BC KTXH" xfId="2047"/>
    <cellStyle name="T_Tong hop so lieu_Danh muc cong trinh trong diem (04.5.12) (1)_THANH 15.10" xfId="2048"/>
    <cellStyle name="T_Tong hop so lieu_Danh muc cong trinh trong diem (04.5.12) (1)_Worksheet in F: BAO CAO KTXH 2015 BAO CAO CUA CAC PHONG THCL DAU TU PHAT TRIEN VA CONG TRINH TRONG DIEM (2)" xfId="2049"/>
    <cellStyle name="T_Tong hop so lieu_Danh muc cong trinh trong diem (15.8.11)" xfId="2050"/>
    <cellStyle name="T_Tong hop so lieu_Danh muc cong trinh trong diem (15.8.11) 2" xfId="2051"/>
    <cellStyle name="T_Tong hop so lieu_Danh muc cong trinh trong diem (15.8.11)_02. BIEU NQDH XV" xfId="2052"/>
    <cellStyle name="T_Tong hop so lieu_Danh muc cong trinh trong diem (15.8.11)_BIEU BAO CAO KTXH 2015, PHNV 2016 (10.2015)" xfId="2053"/>
    <cellStyle name="T_Tong hop so lieu_Danh muc cong trinh trong diem (15.8.11)_Phu luc BC KTXH" xfId="2054"/>
    <cellStyle name="T_Tong hop so lieu_Danh muc cong trinh trong diem (15.8.11)_THANH 15.10" xfId="2055"/>
    <cellStyle name="T_Tong hop so lieu_Danh muc cong trinh trong diem (15.8.11)_Worksheet in F: BAO CAO KTXH 2015 BAO CAO CUA CAC PHONG THCL DAU TU PHAT TRIEN VA CONG TRINH TRONG DIEM (2)" xfId="2056"/>
    <cellStyle name="T_Tong hop so lieu_Danh muc cong trinh trong diem (25.5.12)" xfId="2057"/>
    <cellStyle name="T_Tong hop so lieu_Danh muc cong trinh trong diem (25.5.12) 2" xfId="2058"/>
    <cellStyle name="T_Tong hop so lieu_Danh muc cong trinh trong diem (25.5.12)_02. BIEU NQDH XV" xfId="2059"/>
    <cellStyle name="T_Tong hop so lieu_Danh muc cong trinh trong diem (25.5.12)_BIEU BAO CAO KTXH 2015, PHNV 2016 (10.2015)" xfId="2060"/>
    <cellStyle name="T_Tong hop so lieu_Danh muc cong trinh trong diem (25.5.12)_Phu luc BC KTXH" xfId="2061"/>
    <cellStyle name="T_Tong hop so lieu_Danh muc cong trinh trong diem (25.5.12)_THANH 15.10" xfId="2062"/>
    <cellStyle name="T_Tong hop so lieu_Danh muc cong trinh trong diem (25.5.12)_Worksheet in F: BAO CAO KTXH 2015 BAO CAO CUA CAC PHONG THCL DAU TU PHAT TRIEN VA CONG TRINH TRONG DIEM (2)" xfId="2063"/>
    <cellStyle name="T_Tong hop so lieu_Danh muc cong trinh trong diem (25.9.11)" xfId="2064"/>
    <cellStyle name="T_Tong hop so lieu_Danh muc cong trinh trong diem (25.9.11) 2" xfId="2065"/>
    <cellStyle name="T_Tong hop so lieu_Danh muc cong trinh trong diem (25.9.11)_02. BIEU NQDH XV" xfId="2066"/>
    <cellStyle name="T_Tong hop so lieu_Danh muc cong trinh trong diem (25.9.11)_BIEU BAO CAO KTXH 2015, PHNV 2016 (10.2015)" xfId="2067"/>
    <cellStyle name="T_Tong hop so lieu_Danh muc cong trinh trong diem (25.9.11)_Phu luc BC KTXH" xfId="2068"/>
    <cellStyle name="T_Tong hop so lieu_Danh muc cong trinh trong diem (25.9.11)_THANH 15.10" xfId="2069"/>
    <cellStyle name="T_Tong hop so lieu_Danh muc cong trinh trong diem (25.9.11)_Worksheet in F: BAO CAO KTXH 2015 BAO CAO CUA CAC PHONG THCL DAU TU PHAT TRIEN VA CONG TRINH TRONG DIEM (2)" xfId="2070"/>
    <cellStyle name="T_Tong hop so lieu_Danh muc cong trinh trong diem (31.8.11)" xfId="2071"/>
    <cellStyle name="T_Tong hop so lieu_Danh muc cong trinh trong diem (31.8.11) 2" xfId="2072"/>
    <cellStyle name="T_Tong hop so lieu_Danh muc cong trinh trong diem (31.8.11)_02. BIEU NQDH XV" xfId="2073"/>
    <cellStyle name="T_Tong hop so lieu_Danh muc cong trinh trong diem (31.8.11)_BIEU BAO CAO KTXH 2015, PHNV 2016 (10.2015)" xfId="2074"/>
    <cellStyle name="T_Tong hop so lieu_Danh muc cong trinh trong diem (31.8.11)_Phu luc BC KTXH" xfId="2075"/>
    <cellStyle name="T_Tong hop so lieu_Danh muc cong trinh trong diem (31.8.11)_THANH 15.10" xfId="2076"/>
    <cellStyle name="T_Tong hop so lieu_Danh muc cong trinh trong diem (31.8.11)_Worksheet in F: BAO CAO KTXH 2015 BAO CAO CUA CAC PHONG THCL DAU TU PHAT TRIEN VA CONG TRINH TRONG DIEM (2)" xfId="2077"/>
    <cellStyle name="T_Tong hop so lieu_Phu luc BC KTXH" xfId="2078"/>
    <cellStyle name="T_Tong hop so lieu_pvhung.skhdt 20117113152041 Danh muc cong trinh trong diem" xfId="2079"/>
    <cellStyle name="T_Tong hop so lieu_pvhung.skhdt 20117113152041 Danh muc cong trinh trong diem 2" xfId="2080"/>
    <cellStyle name="T_Tong hop so lieu_pvhung.skhdt 20117113152041 Danh muc cong trinh trong diem_02. BIEU NQDH XV" xfId="2081"/>
    <cellStyle name="T_Tong hop so lieu_pvhung.skhdt 20117113152041 Danh muc cong trinh trong diem_BIEU BAO CAO KTXH 2015, PHNV 2016 (10.2015)" xfId="2082"/>
    <cellStyle name="T_Tong hop so lieu_pvhung.skhdt 20117113152041 Danh muc cong trinh trong diem_Phu luc BC KTXH" xfId="2083"/>
    <cellStyle name="T_Tong hop so lieu_pvhung.skhdt 20117113152041 Danh muc cong trinh trong diem_THANH 15.10" xfId="2084"/>
    <cellStyle name="T_Tong hop so lieu_pvhung.skhdt 20117113152041 Danh muc cong trinh trong diem_Worksheet in F: BAO CAO KTXH 2015 BAO CAO CUA CAC PHONG THCL DAU TU PHAT TRIEN VA CONG TRINH TRONG DIEM (2)" xfId="2085"/>
    <cellStyle name="T_Tong hop so lieu_THANH 15.10" xfId="2086"/>
    <cellStyle name="T_Tong hop so lieu_Worksheet in C: Users Administrator AppData Roaming eOffice TMP12345S BC cong trinh trong diem 2011-2015 den thang 8-2012" xfId="2087"/>
    <cellStyle name="T_Tong hop so lieu_Worksheet in C: Users Administrator AppData Roaming eOffice TMP12345S BC cong trinh trong diem 2011-2015 den thang 8-2012 2" xfId="2088"/>
    <cellStyle name="T_Tong hop so lieu_Worksheet in C: Users Administrator AppData Roaming eOffice TMP12345S BC cong trinh trong diem 2011-2015 den thang 8-2012_02. BIEU NQDH XV" xfId="2089"/>
    <cellStyle name="T_Tong hop so lieu_Worksheet in C: Users Administrator AppData Roaming eOffice TMP12345S BC cong trinh trong diem 2011-2015 den thang 8-2012_BIEU BAO CAO KTXH 2015, PHNV 2016 (10.2015)" xfId="2090"/>
    <cellStyle name="T_Tong hop so lieu_Worksheet in C: Users Administrator AppData Roaming eOffice TMP12345S BC cong trinh trong diem 2011-2015 den thang 8-2012_Phu luc BC KTXH" xfId="2091"/>
    <cellStyle name="T_Tong hop so lieu_Worksheet in C: Users Administrator AppData Roaming eOffice TMP12345S BC cong trinh trong diem 2011-2015 den thang 8-2012_THANH 15.10" xfId="2092"/>
    <cellStyle name="T_Tong hop so lieu_Worksheet in C: Users Administrator AppData Roaming eOffice TMP12345S BC cong trinh trong diem 2011-2015 den thang 8-2012_Worksheet in F: BAO CAO KTXH 2015 BAO CAO CUA CAC PHONG THCL DAU TU PHAT TRIEN VA CONG TRINH TRONG DIEM (2)" xfId="2093"/>
    <cellStyle name="T_Tong hop so lieu_Worksheet in F: BAO CAO KTXH 2015 BAO CAO CUA CAC PHONG THCL DAU TU PHAT TRIEN VA CONG TRINH TRONG DIEM (2)" xfId="2094"/>
    <cellStyle name="T_Tong hop theo doi von TPCP" xfId="2095"/>
    <cellStyle name="T_Tong hop theo doi von TPCP (BC)" xfId="2096"/>
    <cellStyle name="T_Tong hop theo doi von TPCP (BC) 2" xfId="2097"/>
    <cellStyle name="T_Tong hop theo doi von TPCP (BC)_02. BIEU NQDH XV" xfId="2098"/>
    <cellStyle name="T_Tong hop theo doi von TPCP (BC)_BIEU BAO CAO KTXH 2015, PHNV 2016 (10.2015)" xfId="2099"/>
    <cellStyle name="T_Tong hop theo doi von TPCP (BC)_Phu luc BC KTXH" xfId="2100"/>
    <cellStyle name="T_Tong hop theo doi von TPCP (BC)_THANH 15.10" xfId="2101"/>
    <cellStyle name="T_Tong hop theo doi von TPCP (BC)_Worksheet in F: BAO CAO KTXH 2015 BAO CAO CUA CAC PHONG THCL DAU TU PHAT TRIEN VA CONG TRINH TRONG DIEM (2)" xfId="2102"/>
    <cellStyle name="T_Tong hop theo doi von TPCP 10" xfId="2103"/>
    <cellStyle name="T_Tong hop theo doi von TPCP 11" xfId="2104"/>
    <cellStyle name="T_Tong hop theo doi von TPCP 12" xfId="2105"/>
    <cellStyle name="T_Tong hop theo doi von TPCP 13" xfId="2106"/>
    <cellStyle name="T_Tong hop theo doi von TPCP 14" xfId="2107"/>
    <cellStyle name="T_Tong hop theo doi von TPCP 15" xfId="2108"/>
    <cellStyle name="T_Tong hop theo doi von TPCP 16" xfId="2109"/>
    <cellStyle name="T_Tong hop theo doi von TPCP 17" xfId="2110"/>
    <cellStyle name="T_Tong hop theo doi von TPCP 2" xfId="2111"/>
    <cellStyle name="T_Tong hop theo doi von TPCP 3" xfId="2112"/>
    <cellStyle name="T_Tong hop theo doi von TPCP 4" xfId="2113"/>
    <cellStyle name="T_Tong hop theo doi von TPCP 5" xfId="2114"/>
    <cellStyle name="T_Tong hop theo doi von TPCP 6" xfId="2115"/>
    <cellStyle name="T_Tong hop theo doi von TPCP 7" xfId="2116"/>
    <cellStyle name="T_Tong hop theo doi von TPCP 8" xfId="2117"/>
    <cellStyle name="T_Tong hop theo doi von TPCP 9" xfId="2118"/>
    <cellStyle name="T_Tong hop theo doi von TPCP_02. BIEU NQDH XV" xfId="2119"/>
    <cellStyle name="T_Tong hop theo doi von TPCP_BIEU BAO CAO KTXH 2015, PHNV 2016 (10.2015)" xfId="2120"/>
    <cellStyle name="T_Tong hop theo doi von TPCP_Phu luc BC KTXH" xfId="2121"/>
    <cellStyle name="T_Tong hop theo doi von TPCP_THANH 15.10" xfId="2122"/>
    <cellStyle name="T_Tong hop theo doi von TPCP_Worksheet in F: BAO CAO KTXH 2015 BAO CAO CUA CAC PHONG THCL DAU TU PHAT TRIEN VA CONG TRINH TRONG DIEM (2)" xfId="2123"/>
    <cellStyle name="T_Worksheet in C: Users Administrator AppData Roaming eOffice TMP12345S BC cong trinh trong diem 2011-2015 den thang 8-2012" xfId="2124"/>
    <cellStyle name="T_Worksheet in C: Users Administrator AppData Roaming eOffice TMP12345S BC cong trinh trong diem 2011-2015 den thang 8-2012 2" xfId="2125"/>
    <cellStyle name="T_Worksheet in C: Users Administrator AppData Roaming eOffice TMP12345S BC cong trinh trong diem 2011-2015 den thang 8-2012 2 2" xfId="2727"/>
    <cellStyle name="T_Worksheet in C: Users Administrator AppData Roaming eOffice TMP12345S BC cong trinh trong diem 2011-2015 den thang 8-2012 3" xfId="2726"/>
    <cellStyle name="T_Worksheet in C: Users Administrator AppData Roaming eOffice TMP12345S BC cong trinh trong diem 2011-2015 den thang 8-2012_02. BIEU NQDH XV" xfId="2126"/>
    <cellStyle name="T_Worksheet in C: Users Administrator AppData Roaming eOffice TMP12345S BC cong trinh trong diem 2011-2015 den thang 8-2012_02. BIEU NQDH XV 2" xfId="2728"/>
    <cellStyle name="T_Worksheet in C: Users Administrator AppData Roaming eOffice TMP12345S BC cong trinh trong diem 2011-2015 den thang 8-2012_BIEU BAO CAO KTXH 2015, PHNV 2016 (10.2015)" xfId="2127"/>
    <cellStyle name="T_Worksheet in C: Users Administrator AppData Roaming eOffice TMP12345S BC cong trinh trong diem 2011-2015 den thang 8-2012_BIEU BAO CAO KTXH 2015, PHNV 2016 (10.2015) 2" xfId="2729"/>
    <cellStyle name="T_Worksheet in C: Users Administrator AppData Roaming eOffice TMP12345S BC cong trinh trong diem 2011-2015 den thang 8-2012_Phu luc BC KTXH" xfId="2128"/>
    <cellStyle name="T_Worksheet in C: Users Administrator AppData Roaming eOffice TMP12345S BC cong trinh trong diem 2011-2015 den thang 8-2012_Phu luc BC KTXH 2" xfId="2730"/>
    <cellStyle name="T_Worksheet in C: Users Administrator AppData Roaming eOffice TMP12345S BC cong trinh trong diem 2011-2015 den thang 8-2012_THANH 15.10" xfId="2129"/>
    <cellStyle name="T_Worksheet in C: Users Administrator AppData Roaming eOffice TMP12345S BC cong trinh trong diem 2011-2015 den thang 8-2012_THANH 15.10 2" xfId="2731"/>
    <cellStyle name="T_Worksheet in C: Users Administrator AppData Roaming eOffice TMP12345S BC cong trinh trong diem 2011-2015 den thang 8-2012_Worksheet in F: BAO CAO KTXH 2015 BAO CAO CUA CAC PHONG THCL DAU TU PHAT TRIEN VA CONG TRINH TRONG DIEM (2)" xfId="2130"/>
    <cellStyle name="T_Worksheet in C: Users Administrator AppData Roaming eOffice TMP12345S BC cong trinh trong diem 2011-2015 den thang 8-2012_Worksheet in F: BAO CAO KTXH 2015 BAO CAO CUA CAC PHONG THCL DAU TU PHAT TRIEN VA CONG TRINH TRONG DIEM (2) 2" xfId="2732"/>
    <cellStyle name="T_Worksheet in F: BAO CAO KTXH 2015 BAO CAO CUA CAC PHONG THCL DAU TU PHAT TRIEN VA CONG TRINH TRONG DIEM (2)" xfId="2131"/>
    <cellStyle name="T_Worksheet in F: BAO CAO KTXH 2015 BAO CAO CUA CAC PHONG THCL DAU TU PHAT TRIEN VA CONG TRINH TRONG DIEM (2) 2" xfId="2733"/>
    <cellStyle name="Tentruong" xfId="2132"/>
    <cellStyle name="Tentruong 2" xfId="2133"/>
    <cellStyle name="Tentruong 2 2" xfId="2134"/>
    <cellStyle name="Tentruong 3" xfId="2135"/>
    <cellStyle name="Tentruong 3 2" xfId="2136"/>
    <cellStyle name="Text" xfId="2137"/>
    <cellStyle name="Text Indent A" xfId="2138"/>
    <cellStyle name="Text Indent B" xfId="2139"/>
    <cellStyle name="Text Indent C" xfId="2140"/>
    <cellStyle name="Text_1 Bieu 6 thang nam 2011" xfId="2141"/>
    <cellStyle name="th" xfId="2142"/>
    <cellStyle name="th 2" xfId="2143"/>
    <cellStyle name="th 2 2" xfId="2144"/>
    <cellStyle name="th 2 3" xfId="2735"/>
    <cellStyle name="th 3" xfId="2734"/>
    <cellStyle name="thanh" xfId="2145"/>
    <cellStyle name="þ_x001d_ð¤_x000c_¯þ_x0014__x000d_¨þU_x0001_À_x0004_ _x0015__x000f__x0001__x0001_" xfId="2146"/>
    <cellStyle name="þ_x001d_ðK_x000c_Fý_x001b__x000d_9ýU_x0001_Ð_x0008_¦)_x0007__x0001__x0001_" xfId="2147"/>
    <cellStyle name="Thuyet minh" xfId="2148"/>
    <cellStyle name="Title 2" xfId="2149"/>
    <cellStyle name="Title 2 2" xfId="2150"/>
    <cellStyle name="Title 2 2 2" xfId="2151"/>
    <cellStyle name="Title 2 3" xfId="2152"/>
    <cellStyle name="Title 3" xfId="2153"/>
    <cellStyle name="Title 3 2" xfId="2655"/>
    <cellStyle name="Tong so" xfId="2154"/>
    <cellStyle name="tong so 1" xfId="2155"/>
    <cellStyle name="tong so 1 2" xfId="2657"/>
    <cellStyle name="Tong so 10" xfId="2741"/>
    <cellStyle name="Tong so 11" xfId="2722"/>
    <cellStyle name="Tong so 12" xfId="2740"/>
    <cellStyle name="Tong so 13" xfId="2721"/>
    <cellStyle name="Tong so 14" xfId="2739"/>
    <cellStyle name="Tong so 15" xfId="2720"/>
    <cellStyle name="Tong so 2" xfId="2656"/>
    <cellStyle name="Tong so 3" xfId="2736"/>
    <cellStyle name="Tong so 4" xfId="2744"/>
    <cellStyle name="Tong so 5" xfId="2725"/>
    <cellStyle name="Tong so 6" xfId="2743"/>
    <cellStyle name="Tong so 7" xfId="2724"/>
    <cellStyle name="Tong so 8" xfId="2742"/>
    <cellStyle name="Tong so 9" xfId="2723"/>
    <cellStyle name="Tong so_phu luc 6 thang gui bo" xfId="2156"/>
    <cellStyle name="Total 2" xfId="2157"/>
    <cellStyle name="Total 2 2" xfId="2158"/>
    <cellStyle name="Total 2 2 2" xfId="2159"/>
    <cellStyle name="Total 2 3" xfId="2160"/>
    <cellStyle name="Total 3" xfId="2161"/>
    <cellStyle name="viet" xfId="2162"/>
    <cellStyle name="viet 2" xfId="2163"/>
    <cellStyle name="viet 2 2" xfId="2164"/>
    <cellStyle name="viet2" xfId="2165"/>
    <cellStyle name="viet2 2" xfId="2166"/>
    <cellStyle name="viet2 2 2" xfId="2167"/>
    <cellStyle name="viet2 2 3" xfId="2738"/>
    <cellStyle name="viet2 3" xfId="2737"/>
    <cellStyle name="VN new romanNormal" xfId="2168"/>
    <cellStyle name="VN new romanNormal 2" xfId="2169"/>
    <cellStyle name="VN time new roman" xfId="2170"/>
    <cellStyle name="VN time new roman 2" xfId="2171"/>
    <cellStyle name="vnbo" xfId="2172"/>
    <cellStyle name="vnhead1" xfId="2173"/>
    <cellStyle name="vnhead2" xfId="2174"/>
    <cellStyle name="vnhead3" xfId="2175"/>
    <cellStyle name="vnhead4" xfId="2176"/>
    <cellStyle name="vntxt1" xfId="2177"/>
    <cellStyle name="vntxt1 2" xfId="2178"/>
    <cellStyle name="vntxt1 2 2" xfId="2179"/>
    <cellStyle name="vntxt1 2 3" xfId="2659"/>
    <cellStyle name="vntxt1 3" xfId="2180"/>
    <cellStyle name="vntxt1 4" xfId="2658"/>
    <cellStyle name="vntxt2" xfId="2181"/>
    <cellStyle name="Währung [0]_68574_Materialbedarfsliste" xfId="2182"/>
    <cellStyle name="Währung_68574_Materialbedarfsliste" xfId="2183"/>
    <cellStyle name="Warning Text 2" xfId="2184"/>
    <cellStyle name="Warning Text 2 2" xfId="2185"/>
    <cellStyle name="Warning Text 2 2 2" xfId="2186"/>
    <cellStyle name="Warning Text 2 3" xfId="2187"/>
    <cellStyle name="xuan" xfId="2188"/>
    <cellStyle name="เครื่องหมายสกุลเงิน [0]_FTC_OFFER" xfId="2189"/>
    <cellStyle name="เครื่องหมายสกุลเงิน_FTC_OFFER" xfId="2190"/>
    <cellStyle name="ปกติ_FTC_OFFER" xfId="2191"/>
    <cellStyle name=" [0.00]_ Att. 1- Cover" xfId="2192"/>
    <cellStyle name="_ Att. 1- Cover" xfId="2193"/>
    <cellStyle name="?_ Att. 1- Cover" xfId="2194"/>
    <cellStyle name="똿뗦먛귟 [0.00]_PRODUCT DETAIL Q1" xfId="2195"/>
    <cellStyle name="똿뗦먛귟_PRODUCT DETAIL Q1" xfId="2196"/>
    <cellStyle name="믅됞 [0.00]_PRODUCT DETAIL Q1" xfId="2197"/>
    <cellStyle name="믅됞_PRODUCT DETAIL Q1" xfId="2198"/>
    <cellStyle name="백분율_95" xfId="2199"/>
    <cellStyle name="뷭?_BOOKSHIP" xfId="2200"/>
    <cellStyle name="콤마 [ - 유형1" xfId="2201"/>
    <cellStyle name="콤마 [ - 유형2" xfId="2202"/>
    <cellStyle name="콤마 [ - 유형3" xfId="2203"/>
    <cellStyle name="콤마 [ - 유형4" xfId="2204"/>
    <cellStyle name="콤마 [ - 유형5" xfId="2205"/>
    <cellStyle name="콤마 [ - 유형6" xfId="2206"/>
    <cellStyle name="콤마 [ - 유형7" xfId="2207"/>
    <cellStyle name="콤마 [ - 유형8" xfId="2208"/>
    <cellStyle name="콤마 [0]_ 비목별 월별기술 " xfId="2209"/>
    <cellStyle name="콤마_ 비목별 월별기술 " xfId="2210"/>
    <cellStyle name="통화 [0]_1202" xfId="2211"/>
    <cellStyle name="통화_1202" xfId="2212"/>
    <cellStyle name="표준_(정보부문)월별인원계획" xfId="2213"/>
    <cellStyle name="一般_00Q3902REV.1" xfId="2214"/>
    <cellStyle name="千分位[0]_00Q3902REV.1" xfId="2215"/>
    <cellStyle name="千分位_00Q3902REV.1" xfId="2216"/>
    <cellStyle name="桁区切り [0.00]_List-dwg瑩畳䵜楡" xfId="2217"/>
    <cellStyle name="桁区切り_List-dwgist-" xfId="2218"/>
    <cellStyle name="標準_List-dwgis" xfId="2219"/>
    <cellStyle name="貨幣 [0]_00Q3902REV.1" xfId="2220"/>
    <cellStyle name="貨幣[0]_BRE" xfId="2221"/>
    <cellStyle name="貨幣_00Q3902REV.1" xfId="2222"/>
    <cellStyle name="通貨 [0.00]_List-dwgwg" xfId="2223"/>
    <cellStyle name="通貨_List-dwgis" xfId="2224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2"/>
  <sheetViews>
    <sheetView tabSelected="1" zoomScale="115" zoomScaleNormal="115" workbookViewId="0">
      <selection activeCell="B4" sqref="B4"/>
    </sheetView>
  </sheetViews>
  <sheetFormatPr defaultColWidth="8.88671875" defaultRowHeight="12.75" outlineLevelCol="1"/>
  <cols>
    <col min="1" max="1" width="3.88671875" style="1" customWidth="1"/>
    <col min="2" max="2" width="27.21875" style="3" customWidth="1"/>
    <col min="3" max="3" width="10.33203125" style="1" customWidth="1"/>
    <col min="4" max="4" width="8.109375" style="1" customWidth="1"/>
    <col min="5" max="5" width="8.77734375" style="1" customWidth="1"/>
    <col min="6" max="6" width="8.44140625" style="1" customWidth="1"/>
    <col min="7" max="7" width="7.33203125" style="1" customWidth="1"/>
    <col min="8" max="8" width="7.88671875" style="1" customWidth="1"/>
    <col min="9" max="9" width="8" style="1" customWidth="1"/>
    <col min="10" max="10" width="5.44140625" style="1" hidden="1" customWidth="1" outlineLevel="1"/>
    <col min="11" max="11" width="8.21875" style="1" customWidth="1" collapsed="1"/>
    <col min="12" max="12" width="8.88671875" style="1"/>
    <col min="13" max="13" width="11.77734375" style="1" customWidth="1"/>
    <col min="14" max="16384" width="8.88671875" style="1"/>
  </cols>
  <sheetData>
    <row r="1" spans="1:13" ht="56.45" customHeight="1">
      <c r="A1" s="382" t="s">
        <v>211</v>
      </c>
      <c r="B1" s="382"/>
      <c r="C1" s="382"/>
      <c r="D1" s="382"/>
      <c r="E1" s="382"/>
      <c r="F1" s="382"/>
      <c r="G1" s="382"/>
      <c r="H1" s="382"/>
      <c r="I1" s="382"/>
      <c r="J1" s="382"/>
      <c r="K1" s="2"/>
    </row>
    <row r="2" spans="1:13" s="5" customFormat="1" ht="24.75" customHeight="1">
      <c r="A2" s="384" t="s">
        <v>0</v>
      </c>
      <c r="B2" s="386" t="s">
        <v>1</v>
      </c>
      <c r="C2" s="386" t="s">
        <v>2</v>
      </c>
      <c r="D2" s="386" t="s">
        <v>138</v>
      </c>
      <c r="E2" s="386" t="s">
        <v>209</v>
      </c>
      <c r="F2" s="390" t="s">
        <v>139</v>
      </c>
      <c r="G2" s="383" t="s">
        <v>3</v>
      </c>
      <c r="H2" s="383"/>
      <c r="I2" s="388" t="s">
        <v>210</v>
      </c>
      <c r="J2" s="381" t="s">
        <v>4</v>
      </c>
      <c r="K2" s="4"/>
    </row>
    <row r="3" spans="1:13" s="5" customFormat="1" ht="25.5">
      <c r="A3" s="385"/>
      <c r="B3" s="387"/>
      <c r="C3" s="387"/>
      <c r="D3" s="387"/>
      <c r="E3" s="387"/>
      <c r="F3" s="391"/>
      <c r="G3" s="167" t="s">
        <v>133</v>
      </c>
      <c r="H3" s="283" t="s">
        <v>209</v>
      </c>
      <c r="I3" s="389"/>
      <c r="J3" s="381"/>
      <c r="K3" s="4"/>
    </row>
    <row r="4" spans="1:13" s="7" customFormat="1" ht="14.25" customHeight="1">
      <c r="A4" s="346">
        <v>1</v>
      </c>
      <c r="B4" s="347">
        <v>2</v>
      </c>
      <c r="C4" s="347">
        <v>3</v>
      </c>
      <c r="D4" s="347">
        <v>5</v>
      </c>
      <c r="E4" s="347">
        <v>6</v>
      </c>
      <c r="F4" s="348">
        <v>8</v>
      </c>
      <c r="G4" s="347">
        <v>9</v>
      </c>
      <c r="H4" s="348">
        <v>10</v>
      </c>
      <c r="I4" s="349">
        <v>11</v>
      </c>
      <c r="J4" s="350">
        <v>12</v>
      </c>
      <c r="K4" s="6"/>
    </row>
    <row r="5" spans="1:13" s="67" customFormat="1" ht="17.25" customHeight="1">
      <c r="A5" s="365" t="s">
        <v>5</v>
      </c>
      <c r="B5" s="284" t="s">
        <v>6</v>
      </c>
      <c r="C5" s="366"/>
      <c r="D5" s="366"/>
      <c r="E5" s="366"/>
      <c r="F5" s="285"/>
      <c r="G5" s="366"/>
      <c r="H5" s="285"/>
      <c r="I5" s="367"/>
      <c r="J5" s="8"/>
      <c r="K5" s="9"/>
    </row>
    <row r="6" spans="1:13" s="67" customFormat="1" ht="17.25" customHeight="1">
      <c r="A6" s="365">
        <v>1</v>
      </c>
      <c r="B6" s="370" t="s">
        <v>143</v>
      </c>
      <c r="C6" s="366"/>
      <c r="D6" s="366"/>
      <c r="E6" s="286"/>
      <c r="F6" s="287"/>
      <c r="G6" s="366"/>
      <c r="H6" s="285"/>
      <c r="I6" s="367"/>
      <c r="J6" s="10"/>
      <c r="K6" s="9"/>
    </row>
    <row r="7" spans="1:13" s="20" customFormat="1" ht="17.25" customHeight="1">
      <c r="A7" s="138" t="s">
        <v>7</v>
      </c>
      <c r="B7" s="139" t="s">
        <v>8</v>
      </c>
      <c r="C7" s="140" t="s">
        <v>9</v>
      </c>
      <c r="D7" s="288">
        <v>2837</v>
      </c>
      <c r="E7" s="288">
        <v>3297.8050000000003</v>
      </c>
      <c r="F7" s="289">
        <v>3299</v>
      </c>
      <c r="G7" s="102">
        <f t="shared" ref="G7:G16" si="0">F7/D7*100</f>
        <v>116.28480789566444</v>
      </c>
      <c r="H7" s="103">
        <f t="shared" ref="H7:H16" si="1">F7/E7*100</f>
        <v>100.03623622379128</v>
      </c>
      <c r="I7" s="290">
        <v>3847</v>
      </c>
      <c r="J7" s="18"/>
      <c r="K7" s="19"/>
    </row>
    <row r="8" spans="1:13" s="13" customFormat="1" ht="17.25" customHeight="1">
      <c r="A8" s="291"/>
      <c r="B8" s="212" t="s">
        <v>10</v>
      </c>
      <c r="C8" s="135" t="s">
        <v>9</v>
      </c>
      <c r="D8" s="136">
        <v>939</v>
      </c>
      <c r="E8" s="107">
        <v>1084.395</v>
      </c>
      <c r="F8" s="292">
        <v>1086</v>
      </c>
      <c r="G8" s="109">
        <f t="shared" si="0"/>
        <v>115.6549520766773</v>
      </c>
      <c r="H8" s="110">
        <f t="shared" si="1"/>
        <v>100.14800879753227</v>
      </c>
      <c r="I8" s="111">
        <v>1257</v>
      </c>
      <c r="J8" s="11"/>
      <c r="K8" s="12"/>
      <c r="L8" s="16"/>
    </row>
    <row r="9" spans="1:13" s="13" customFormat="1" ht="17.25" customHeight="1">
      <c r="A9" s="291"/>
      <c r="B9" s="212" t="s">
        <v>11</v>
      </c>
      <c r="C9" s="135" t="s">
        <v>9</v>
      </c>
      <c r="D9" s="136">
        <v>769</v>
      </c>
      <c r="E9" s="107">
        <v>900.13</v>
      </c>
      <c r="F9" s="292">
        <v>901</v>
      </c>
      <c r="G9" s="109">
        <f t="shared" si="0"/>
        <v>117.16514954486345</v>
      </c>
      <c r="H9" s="110">
        <f t="shared" si="1"/>
        <v>100.09665270572027</v>
      </c>
      <c r="I9" s="111">
        <v>1056</v>
      </c>
      <c r="J9" s="11"/>
      <c r="K9" s="12"/>
      <c r="L9" s="16"/>
    </row>
    <row r="10" spans="1:13" s="13" customFormat="1" ht="17.25" customHeight="1">
      <c r="A10" s="291"/>
      <c r="B10" s="212" t="s">
        <v>12</v>
      </c>
      <c r="C10" s="135" t="s">
        <v>9</v>
      </c>
      <c r="D10" s="136">
        <v>1129</v>
      </c>
      <c r="E10" s="107">
        <v>1313.28</v>
      </c>
      <c r="F10" s="292">
        <v>1312</v>
      </c>
      <c r="G10" s="109">
        <f t="shared" si="0"/>
        <v>116.2090345438441</v>
      </c>
      <c r="H10" s="110">
        <f t="shared" si="1"/>
        <v>99.902534113060426</v>
      </c>
      <c r="I10" s="111">
        <v>1534</v>
      </c>
      <c r="J10" s="11"/>
      <c r="K10" s="12"/>
      <c r="L10" s="16"/>
    </row>
    <row r="11" spans="1:13" s="20" customFormat="1" ht="17.25" customHeight="1">
      <c r="A11" s="138" t="s">
        <v>7</v>
      </c>
      <c r="B11" s="139" t="s">
        <v>13</v>
      </c>
      <c r="C11" s="140" t="s">
        <v>9</v>
      </c>
      <c r="D11" s="288">
        <v>3828</v>
      </c>
      <c r="E11" s="288">
        <v>4447</v>
      </c>
      <c r="F11" s="289">
        <v>4487</v>
      </c>
      <c r="G11" s="102">
        <f t="shared" si="0"/>
        <v>117.21525600835945</v>
      </c>
      <c r="H11" s="103">
        <f t="shared" si="1"/>
        <v>100.8994827973915</v>
      </c>
      <c r="I11" s="290">
        <v>5372</v>
      </c>
      <c r="J11" s="18"/>
      <c r="K11" s="19"/>
      <c r="L11" s="24"/>
      <c r="M11" s="64"/>
    </row>
    <row r="12" spans="1:13" s="13" customFormat="1" ht="17.25" customHeight="1">
      <c r="A12" s="291"/>
      <c r="B12" s="212" t="s">
        <v>10</v>
      </c>
      <c r="C12" s="135" t="s">
        <v>9</v>
      </c>
      <c r="D12" s="136">
        <v>1508</v>
      </c>
      <c r="E12" s="107">
        <v>1742</v>
      </c>
      <c r="F12" s="292">
        <v>1748</v>
      </c>
      <c r="G12" s="109">
        <f t="shared" si="0"/>
        <v>115.91511936339522</v>
      </c>
      <c r="H12" s="110">
        <f t="shared" si="1"/>
        <v>100.34443168771527</v>
      </c>
      <c r="I12" s="111">
        <v>2067</v>
      </c>
      <c r="J12" s="11"/>
      <c r="K12" s="12"/>
      <c r="L12" s="16"/>
      <c r="M12" s="17"/>
    </row>
    <row r="13" spans="1:13" s="13" customFormat="1" ht="17.25" customHeight="1">
      <c r="A13" s="291"/>
      <c r="B13" s="212" t="s">
        <v>11</v>
      </c>
      <c r="C13" s="135" t="s">
        <v>9</v>
      </c>
      <c r="D13" s="136">
        <v>999</v>
      </c>
      <c r="E13" s="107">
        <v>1169</v>
      </c>
      <c r="F13" s="292">
        <v>1172</v>
      </c>
      <c r="G13" s="109">
        <f t="shared" si="0"/>
        <v>117.31731731731732</v>
      </c>
      <c r="H13" s="110">
        <f t="shared" si="1"/>
        <v>100.25662959794697</v>
      </c>
      <c r="I13" s="111">
        <v>1412</v>
      </c>
      <c r="J13" s="11"/>
      <c r="K13" s="12"/>
      <c r="L13" s="16"/>
      <c r="M13" s="17"/>
    </row>
    <row r="14" spans="1:13" s="13" customFormat="1" ht="17.25" customHeight="1">
      <c r="A14" s="291"/>
      <c r="B14" s="212" t="s">
        <v>12</v>
      </c>
      <c r="C14" s="135" t="s">
        <v>9</v>
      </c>
      <c r="D14" s="136">
        <v>1321</v>
      </c>
      <c r="E14" s="107">
        <v>1536</v>
      </c>
      <c r="F14" s="292">
        <v>1567</v>
      </c>
      <c r="G14" s="109">
        <f t="shared" si="0"/>
        <v>118.6222558667676</v>
      </c>
      <c r="H14" s="110">
        <f t="shared" si="1"/>
        <v>102.01822916666667</v>
      </c>
      <c r="I14" s="111">
        <v>1893</v>
      </c>
      <c r="J14" s="11"/>
      <c r="K14" s="12"/>
      <c r="L14" s="16"/>
      <c r="M14" s="17"/>
    </row>
    <row r="15" spans="1:13" s="20" customFormat="1" ht="17.25" customHeight="1">
      <c r="A15" s="138">
        <v>2</v>
      </c>
      <c r="B15" s="139" t="s">
        <v>144</v>
      </c>
      <c r="C15" s="366" t="s">
        <v>14</v>
      </c>
      <c r="D15" s="282">
        <v>42</v>
      </c>
      <c r="E15" s="282">
        <v>45</v>
      </c>
      <c r="F15" s="293">
        <v>47</v>
      </c>
      <c r="G15" s="102">
        <f t="shared" si="0"/>
        <v>111.90476190476191</v>
      </c>
      <c r="H15" s="103">
        <f t="shared" si="1"/>
        <v>104.44444444444446</v>
      </c>
      <c r="I15" s="294">
        <v>48</v>
      </c>
      <c r="J15" s="18"/>
      <c r="K15" s="19"/>
    </row>
    <row r="16" spans="1:13" s="20" customFormat="1" ht="25.5">
      <c r="A16" s="138">
        <v>3</v>
      </c>
      <c r="B16" s="139" t="s">
        <v>145</v>
      </c>
      <c r="C16" s="366" t="s">
        <v>15</v>
      </c>
      <c r="D16" s="295">
        <v>16.170000000000002</v>
      </c>
      <c r="E16" s="296">
        <v>16.225684293626429</v>
      </c>
      <c r="F16" s="297">
        <v>16.28</v>
      </c>
      <c r="G16" s="102">
        <f t="shared" si="0"/>
        <v>100.68027210884354</v>
      </c>
      <c r="H16" s="103">
        <f t="shared" si="1"/>
        <v>100.33475140641623</v>
      </c>
      <c r="I16" s="259">
        <v>16.611094270991199</v>
      </c>
      <c r="J16" s="18"/>
      <c r="K16" s="19"/>
    </row>
    <row r="17" spans="1:12" ht="17.25" customHeight="1">
      <c r="A17" s="138">
        <v>4</v>
      </c>
      <c r="B17" s="139" t="s">
        <v>16</v>
      </c>
      <c r="C17" s="140" t="s">
        <v>15</v>
      </c>
      <c r="D17" s="298">
        <v>100</v>
      </c>
      <c r="E17" s="298">
        <v>100</v>
      </c>
      <c r="F17" s="299">
        <v>100</v>
      </c>
      <c r="G17" s="102"/>
      <c r="H17" s="103"/>
      <c r="I17" s="266">
        <v>100</v>
      </c>
      <c r="J17" s="21"/>
      <c r="K17" s="22"/>
    </row>
    <row r="18" spans="1:12" ht="17.25" customHeight="1">
      <c r="A18" s="174" t="s">
        <v>7</v>
      </c>
      <c r="B18" s="212" t="s">
        <v>10</v>
      </c>
      <c r="C18" s="135" t="s">
        <v>15</v>
      </c>
      <c r="D18" s="251">
        <v>39.4</v>
      </c>
      <c r="E18" s="300">
        <v>39.172475826399818</v>
      </c>
      <c r="F18" s="301">
        <v>39</v>
      </c>
      <c r="G18" s="102"/>
      <c r="H18" s="103"/>
      <c r="I18" s="302">
        <v>38.477289650037228</v>
      </c>
      <c r="J18" s="21"/>
      <c r="K18" s="22"/>
      <c r="L18" s="23"/>
    </row>
    <row r="19" spans="1:12" s="20" customFormat="1" ht="17.25" customHeight="1">
      <c r="A19" s="174" t="s">
        <v>7</v>
      </c>
      <c r="B19" s="212" t="s">
        <v>11</v>
      </c>
      <c r="C19" s="135" t="s">
        <v>15</v>
      </c>
      <c r="D19" s="251">
        <v>26.1</v>
      </c>
      <c r="E19" s="300">
        <v>26.287384753766585</v>
      </c>
      <c r="F19" s="301">
        <v>26.1</v>
      </c>
      <c r="G19" s="102"/>
      <c r="H19" s="103"/>
      <c r="I19" s="302">
        <v>26.284437825763217</v>
      </c>
      <c r="J19" s="18"/>
      <c r="K19" s="19"/>
      <c r="L19" s="24"/>
    </row>
    <row r="20" spans="1:12" ht="17.25" customHeight="1">
      <c r="A20" s="174" t="s">
        <v>7</v>
      </c>
      <c r="B20" s="212" t="s">
        <v>12</v>
      </c>
      <c r="C20" s="135" t="s">
        <v>15</v>
      </c>
      <c r="D20" s="251">
        <v>34.5</v>
      </c>
      <c r="E20" s="300">
        <v>34.540139419833594</v>
      </c>
      <c r="F20" s="301">
        <v>34.9</v>
      </c>
      <c r="G20" s="102"/>
      <c r="H20" s="103"/>
      <c r="I20" s="302">
        <v>35.238272524199552</v>
      </c>
      <c r="J20" s="21"/>
      <c r="K20" s="22"/>
      <c r="L20" s="23"/>
    </row>
    <row r="21" spans="1:12" s="20" customFormat="1" ht="17.25" customHeight="1">
      <c r="A21" s="133">
        <v>5</v>
      </c>
      <c r="B21" s="134" t="s">
        <v>136</v>
      </c>
      <c r="C21" s="200"/>
      <c r="D21" s="201"/>
      <c r="E21" s="141"/>
      <c r="F21" s="303"/>
      <c r="G21" s="102"/>
      <c r="H21" s="103"/>
      <c r="I21" s="104"/>
      <c r="J21" s="18"/>
      <c r="K21" s="19"/>
    </row>
    <row r="22" spans="1:12" s="20" customFormat="1" ht="17.25" customHeight="1">
      <c r="A22" s="304" t="s">
        <v>17</v>
      </c>
      <c r="B22" s="305" t="s">
        <v>18</v>
      </c>
      <c r="C22" s="306"/>
      <c r="D22" s="307"/>
      <c r="E22" s="141"/>
      <c r="F22" s="303"/>
      <c r="G22" s="102"/>
      <c r="H22" s="103"/>
      <c r="I22" s="104"/>
      <c r="J22" s="18"/>
      <c r="K22" s="19"/>
    </row>
    <row r="23" spans="1:12" s="20" customFormat="1" ht="17.25" customHeight="1">
      <c r="A23" s="304" t="s">
        <v>19</v>
      </c>
      <c r="B23" s="305" t="s">
        <v>20</v>
      </c>
      <c r="C23" s="308" t="s">
        <v>21</v>
      </c>
      <c r="D23" s="155"/>
      <c r="E23" s="155"/>
      <c r="F23" s="155"/>
      <c r="G23" s="102"/>
      <c r="H23" s="103"/>
      <c r="I23" s="345"/>
      <c r="J23" s="66">
        <f t="shared" ref="J23" si="2">J24+J25+J28+J29+J30+J31</f>
        <v>0</v>
      </c>
      <c r="K23" s="19"/>
    </row>
    <row r="24" spans="1:12" ht="17.25" customHeight="1">
      <c r="A24" s="174" t="s">
        <v>7</v>
      </c>
      <c r="B24" s="310" t="s">
        <v>175</v>
      </c>
      <c r="C24" s="308" t="s">
        <v>21</v>
      </c>
      <c r="D24" s="100">
        <v>3398.4</v>
      </c>
      <c r="E24" s="107">
        <v>3390</v>
      </c>
      <c r="F24" s="101">
        <v>3219.7</v>
      </c>
      <c r="G24" s="109">
        <f>F24/D24*100</f>
        <v>94.741643126177024</v>
      </c>
      <c r="H24" s="110">
        <f t="shared" ref="H24:H34" si="3">F24/E24*100</f>
        <v>94.976401179940993</v>
      </c>
      <c r="I24" s="111">
        <v>3261</v>
      </c>
      <c r="J24" s="14"/>
      <c r="K24" s="22"/>
    </row>
    <row r="25" spans="1:12" s="20" customFormat="1" ht="17.25" customHeight="1">
      <c r="A25" s="174" t="s">
        <v>7</v>
      </c>
      <c r="B25" s="310" t="s">
        <v>176</v>
      </c>
      <c r="C25" s="308" t="s">
        <v>21</v>
      </c>
      <c r="D25" s="100">
        <v>1892.4</v>
      </c>
      <c r="E25" s="107">
        <v>2126.2000000000003</v>
      </c>
      <c r="F25" s="101">
        <v>2258.6999999999998</v>
      </c>
      <c r="G25" s="109">
        <f>F25/D25*100</f>
        <v>119.35637285986047</v>
      </c>
      <c r="H25" s="110">
        <f t="shared" si="3"/>
        <v>106.23177499764836</v>
      </c>
      <c r="I25" s="111">
        <f>F25+I26</f>
        <v>2568.6999999999998</v>
      </c>
      <c r="J25" s="14"/>
      <c r="K25" s="19"/>
    </row>
    <row r="26" spans="1:12" s="13" customFormat="1" ht="17.25" customHeight="1">
      <c r="A26" s="309"/>
      <c r="B26" s="311" t="s">
        <v>169</v>
      </c>
      <c r="C26" s="312" t="s">
        <v>21</v>
      </c>
      <c r="D26" s="313">
        <v>87.4</v>
      </c>
      <c r="E26" s="115">
        <v>225</v>
      </c>
      <c r="F26" s="314">
        <v>364.4</v>
      </c>
      <c r="G26" s="109">
        <f>F26/D26*100</f>
        <v>416.93363844393588</v>
      </c>
      <c r="H26" s="110">
        <f t="shared" si="3"/>
        <v>161.95555555555555</v>
      </c>
      <c r="I26" s="117">
        <v>310</v>
      </c>
      <c r="J26" s="68"/>
      <c r="K26" s="12"/>
    </row>
    <row r="27" spans="1:12" s="13" customFormat="1" ht="17.25" customHeight="1">
      <c r="A27" s="309"/>
      <c r="B27" s="311" t="s">
        <v>22</v>
      </c>
      <c r="C27" s="312" t="s">
        <v>21</v>
      </c>
      <c r="D27" s="115"/>
      <c r="E27" s="115">
        <v>1380</v>
      </c>
      <c r="F27" s="315">
        <v>1370</v>
      </c>
      <c r="G27" s="109"/>
      <c r="H27" s="110">
        <f t="shared" si="3"/>
        <v>99.275362318840578</v>
      </c>
      <c r="I27" s="117">
        <f>F27+I26</f>
        <v>1680</v>
      </c>
      <c r="J27" s="25"/>
      <c r="K27" s="12"/>
    </row>
    <row r="28" spans="1:12" s="20" customFormat="1" ht="17.25" customHeight="1">
      <c r="A28" s="174" t="s">
        <v>7</v>
      </c>
      <c r="B28" s="310" t="s">
        <v>177</v>
      </c>
      <c r="C28" s="308" t="s">
        <v>21</v>
      </c>
      <c r="D28" s="100">
        <v>1866</v>
      </c>
      <c r="E28" s="107">
        <v>1866</v>
      </c>
      <c r="F28" s="101">
        <v>1989.6</v>
      </c>
      <c r="G28" s="109">
        <f>F28/D28*100</f>
        <v>106.62379421221864</v>
      </c>
      <c r="H28" s="110">
        <f t="shared" si="3"/>
        <v>106.62379421221864</v>
      </c>
      <c r="I28" s="111">
        <v>1989.6</v>
      </c>
      <c r="J28" s="14"/>
      <c r="K28" s="19"/>
    </row>
    <row r="29" spans="1:12" s="20" customFormat="1" ht="17.25" customHeight="1">
      <c r="A29" s="174" t="s">
        <v>7</v>
      </c>
      <c r="B29" s="310" t="s">
        <v>178</v>
      </c>
      <c r="C29" s="308" t="s">
        <v>21</v>
      </c>
      <c r="D29" s="100">
        <v>3937</v>
      </c>
      <c r="E29" s="107">
        <v>3700</v>
      </c>
      <c r="F29" s="101">
        <v>4087.5</v>
      </c>
      <c r="G29" s="109">
        <f>F29/D29*100</f>
        <v>103.82270764541528</v>
      </c>
      <c r="H29" s="110">
        <f t="shared" si="3"/>
        <v>110.47297297297298</v>
      </c>
      <c r="I29" s="111">
        <v>4195</v>
      </c>
      <c r="J29" s="14"/>
      <c r="K29" s="19"/>
    </row>
    <row r="30" spans="1:12" s="20" customFormat="1" ht="17.25" customHeight="1">
      <c r="A30" s="174" t="s">
        <v>7</v>
      </c>
      <c r="B30" s="310" t="s">
        <v>179</v>
      </c>
      <c r="C30" s="308" t="s">
        <v>21</v>
      </c>
      <c r="D30" s="100">
        <v>151.80000000000001</v>
      </c>
      <c r="E30" s="107">
        <v>135</v>
      </c>
      <c r="F30" s="101">
        <v>149.80000000000001</v>
      </c>
      <c r="G30" s="109">
        <f>F30/D30*100</f>
        <v>98.682476943346515</v>
      </c>
      <c r="H30" s="110">
        <f t="shared" si="3"/>
        <v>110.96296296296298</v>
      </c>
      <c r="I30" s="111">
        <v>131</v>
      </c>
      <c r="J30" s="14"/>
      <c r="K30" s="19"/>
    </row>
    <row r="31" spans="1:12" s="20" customFormat="1" ht="17.25" customHeight="1">
      <c r="A31" s="174" t="s">
        <v>7</v>
      </c>
      <c r="B31" s="120" t="s">
        <v>180</v>
      </c>
      <c r="C31" s="308" t="s">
        <v>21</v>
      </c>
      <c r="D31" s="100">
        <v>428.3</v>
      </c>
      <c r="E31" s="107">
        <v>488</v>
      </c>
      <c r="F31" s="123">
        <v>510.3</v>
      </c>
      <c r="G31" s="109">
        <f>F31/D31*100</f>
        <v>119.14545879056735</v>
      </c>
      <c r="H31" s="110">
        <f t="shared" si="3"/>
        <v>104.56967213114754</v>
      </c>
      <c r="I31" s="111">
        <v>560.29999999999995</v>
      </c>
      <c r="J31" s="14"/>
      <c r="K31" s="19"/>
    </row>
    <row r="32" spans="1:12" s="13" customFormat="1" ht="17.25" customHeight="1">
      <c r="A32" s="309"/>
      <c r="B32" s="316" t="s">
        <v>23</v>
      </c>
      <c r="C32" s="312" t="s">
        <v>21</v>
      </c>
      <c r="D32" s="115">
        <v>25.5</v>
      </c>
      <c r="E32" s="115">
        <f>E33+E34+E35+E36+E38</f>
        <v>60</v>
      </c>
      <c r="F32" s="115">
        <f t="shared" ref="F32" si="4">F33+F34+F35+F36+F38</f>
        <v>82.3</v>
      </c>
      <c r="G32" s="109">
        <f>F32/D32*100</f>
        <v>322.74509803921569</v>
      </c>
      <c r="H32" s="110">
        <f t="shared" si="3"/>
        <v>137.16666666666666</v>
      </c>
      <c r="I32" s="117">
        <f>SUM(I33:I38)</f>
        <v>50</v>
      </c>
      <c r="J32" s="25"/>
      <c r="K32" s="12"/>
      <c r="L32" s="16"/>
    </row>
    <row r="33" spans="1:11" s="13" customFormat="1" ht="17.25" customHeight="1">
      <c r="A33" s="309"/>
      <c r="B33" s="316" t="s">
        <v>24</v>
      </c>
      <c r="C33" s="312" t="s">
        <v>21</v>
      </c>
      <c r="D33" s="115">
        <v>0</v>
      </c>
      <c r="E33" s="115">
        <v>10</v>
      </c>
      <c r="F33" s="315">
        <v>28.9</v>
      </c>
      <c r="G33" s="109"/>
      <c r="H33" s="110">
        <f t="shared" si="3"/>
        <v>288.99999999999994</v>
      </c>
      <c r="I33" s="117">
        <v>20</v>
      </c>
      <c r="J33" s="25"/>
      <c r="K33" s="12"/>
    </row>
    <row r="34" spans="1:11" s="13" customFormat="1" ht="17.25" customHeight="1">
      <c r="A34" s="309"/>
      <c r="B34" s="316" t="s">
        <v>25</v>
      </c>
      <c r="C34" s="312" t="s">
        <v>21</v>
      </c>
      <c r="D34" s="115">
        <v>0</v>
      </c>
      <c r="E34" s="115">
        <v>20</v>
      </c>
      <c r="F34" s="317">
        <v>2.2999999999999998</v>
      </c>
      <c r="G34" s="109"/>
      <c r="H34" s="110">
        <f t="shared" si="3"/>
        <v>11.5</v>
      </c>
      <c r="I34" s="117">
        <v>20</v>
      </c>
      <c r="J34" s="25"/>
      <c r="K34" s="12"/>
    </row>
    <row r="35" spans="1:11" s="13" customFormat="1" ht="17.25" customHeight="1">
      <c r="A35" s="309"/>
      <c r="B35" s="316" t="s">
        <v>26</v>
      </c>
      <c r="C35" s="312" t="s">
        <v>21</v>
      </c>
      <c r="D35" s="115">
        <v>0</v>
      </c>
      <c r="E35" s="115">
        <v>0</v>
      </c>
      <c r="F35" s="315">
        <v>20.6</v>
      </c>
      <c r="G35" s="109"/>
      <c r="H35" s="110"/>
      <c r="I35" s="117">
        <v>0</v>
      </c>
      <c r="J35" s="25"/>
      <c r="K35" s="12"/>
    </row>
    <row r="36" spans="1:11" s="13" customFormat="1" ht="17.25" customHeight="1">
      <c r="A36" s="309"/>
      <c r="B36" s="316" t="s">
        <v>27</v>
      </c>
      <c r="C36" s="312" t="s">
        <v>21</v>
      </c>
      <c r="D36" s="115">
        <v>0</v>
      </c>
      <c r="E36" s="115">
        <v>10</v>
      </c>
      <c r="F36" s="315">
        <v>2.5</v>
      </c>
      <c r="G36" s="109"/>
      <c r="H36" s="110">
        <f>F36/E36*100</f>
        <v>25</v>
      </c>
      <c r="I36" s="117">
        <v>0</v>
      </c>
      <c r="J36" s="25"/>
      <c r="K36" s="12"/>
    </row>
    <row r="37" spans="1:11" s="13" customFormat="1" ht="17.25" customHeight="1">
      <c r="A37" s="309"/>
      <c r="B37" s="316" t="s">
        <v>28</v>
      </c>
      <c r="C37" s="312" t="s">
        <v>21</v>
      </c>
      <c r="D37" s="115">
        <v>15</v>
      </c>
      <c r="E37" s="115">
        <v>50</v>
      </c>
      <c r="F37" s="315">
        <v>20</v>
      </c>
      <c r="G37" s="109">
        <f>F37/D37*100</f>
        <v>133.33333333333331</v>
      </c>
      <c r="H37" s="110">
        <f>F37/E37*100</f>
        <v>40</v>
      </c>
      <c r="I37" s="117"/>
      <c r="J37" s="25"/>
      <c r="K37" s="12"/>
    </row>
    <row r="38" spans="1:11" s="13" customFormat="1" ht="17.25" customHeight="1">
      <c r="A38" s="309"/>
      <c r="B38" s="316" t="s">
        <v>29</v>
      </c>
      <c r="C38" s="312" t="s">
        <v>21</v>
      </c>
      <c r="D38" s="115">
        <v>0</v>
      </c>
      <c r="E38" s="115">
        <v>20</v>
      </c>
      <c r="F38" s="315">
        <v>28</v>
      </c>
      <c r="G38" s="109"/>
      <c r="H38" s="110">
        <f>F38/E38*100</f>
        <v>140</v>
      </c>
      <c r="I38" s="117">
        <v>10</v>
      </c>
      <c r="J38" s="25"/>
      <c r="K38" s="12"/>
    </row>
    <row r="39" spans="1:11" s="20" customFormat="1" ht="17.25" customHeight="1">
      <c r="A39" s="174" t="s">
        <v>7</v>
      </c>
      <c r="B39" s="120" t="s">
        <v>181</v>
      </c>
      <c r="C39" s="308" t="s">
        <v>21</v>
      </c>
      <c r="D39" s="107">
        <v>445</v>
      </c>
      <c r="E39" s="107">
        <v>475</v>
      </c>
      <c r="F39" s="123">
        <v>491</v>
      </c>
      <c r="G39" s="109">
        <f>F39/D39*100</f>
        <v>110.33707865168539</v>
      </c>
      <c r="H39" s="110">
        <f>F39/E39*100</f>
        <v>103.36842105263158</v>
      </c>
      <c r="I39" s="111">
        <v>511</v>
      </c>
      <c r="J39" s="14"/>
      <c r="K39" s="19"/>
    </row>
    <row r="40" spans="1:11" s="13" customFormat="1" ht="17.25" customHeight="1">
      <c r="A40" s="309"/>
      <c r="B40" s="316" t="s">
        <v>30</v>
      </c>
      <c r="C40" s="312" t="s">
        <v>21</v>
      </c>
      <c r="D40" s="115">
        <v>81</v>
      </c>
      <c r="E40" s="115">
        <v>30</v>
      </c>
      <c r="F40" s="315">
        <v>46</v>
      </c>
      <c r="G40" s="109">
        <f>F40/D40*100</f>
        <v>56.79012345679012</v>
      </c>
      <c r="H40" s="110">
        <f>F40/E40*100</f>
        <v>153.33333333333334</v>
      </c>
      <c r="I40" s="318">
        <v>20</v>
      </c>
      <c r="J40" s="25"/>
      <c r="K40" s="12"/>
    </row>
    <row r="41" spans="1:11" s="20" customFormat="1" ht="17.25" customHeight="1">
      <c r="A41" s="304" t="s">
        <v>31</v>
      </c>
      <c r="B41" s="305" t="s">
        <v>32</v>
      </c>
      <c r="C41" s="306"/>
      <c r="D41" s="107"/>
      <c r="E41" s="107"/>
      <c r="F41" s="303"/>
      <c r="G41" s="102"/>
      <c r="H41" s="103"/>
      <c r="I41" s="104"/>
      <c r="J41" s="18"/>
      <c r="K41" s="19"/>
    </row>
    <row r="42" spans="1:11" s="20" customFormat="1" ht="17.25" customHeight="1">
      <c r="A42" s="174" t="s">
        <v>7</v>
      </c>
      <c r="B42" s="319" t="s">
        <v>182</v>
      </c>
      <c r="C42" s="308" t="s">
        <v>33</v>
      </c>
      <c r="D42" s="320">
        <v>13140</v>
      </c>
      <c r="E42" s="107">
        <v>12948.2</v>
      </c>
      <c r="F42" s="123">
        <v>12784.4</v>
      </c>
      <c r="G42" s="109">
        <f>F42/D42*100</f>
        <v>97.293759512937598</v>
      </c>
      <c r="H42" s="110">
        <f>F42/E42*100</f>
        <v>98.734959299362075</v>
      </c>
      <c r="I42" s="111">
        <v>13344</v>
      </c>
      <c r="J42" s="14"/>
      <c r="K42" s="19"/>
    </row>
    <row r="43" spans="1:11" s="20" customFormat="1" ht="17.25" customHeight="1">
      <c r="A43" s="174" t="s">
        <v>7</v>
      </c>
      <c r="B43" s="319" t="s">
        <v>176</v>
      </c>
      <c r="C43" s="321" t="s">
        <v>33</v>
      </c>
      <c r="D43" s="320">
        <v>1954</v>
      </c>
      <c r="E43" s="107">
        <v>2009.5</v>
      </c>
      <c r="F43" s="123">
        <v>1963</v>
      </c>
      <c r="G43" s="109">
        <f>F43/D43*100</f>
        <v>100.46059365404298</v>
      </c>
      <c r="H43" s="110">
        <f>F43/E43*100</f>
        <v>97.685991540184119</v>
      </c>
      <c r="I43" s="111">
        <v>1963</v>
      </c>
      <c r="J43" s="14"/>
      <c r="K43" s="19"/>
    </row>
    <row r="44" spans="1:11" s="20" customFormat="1" ht="17.25" customHeight="1">
      <c r="A44" s="174" t="s">
        <v>7</v>
      </c>
      <c r="B44" s="319" t="s">
        <v>183</v>
      </c>
      <c r="C44" s="308" t="s">
        <v>34</v>
      </c>
      <c r="D44" s="320">
        <v>938</v>
      </c>
      <c r="E44" s="107">
        <v>936.6</v>
      </c>
      <c r="F44" s="123">
        <v>973</v>
      </c>
      <c r="G44" s="109">
        <f>F44/D44*100</f>
        <v>103.73134328358209</v>
      </c>
      <c r="H44" s="110">
        <f>F44/E44*100</f>
        <v>103.8863976083707</v>
      </c>
      <c r="I44" s="111">
        <v>1019</v>
      </c>
      <c r="J44" s="14"/>
      <c r="K44" s="19"/>
    </row>
    <row r="45" spans="1:11" s="20" customFormat="1" ht="17.25" customHeight="1">
      <c r="A45" s="174" t="s">
        <v>7</v>
      </c>
      <c r="B45" s="319" t="s">
        <v>178</v>
      </c>
      <c r="C45" s="308" t="s">
        <v>34</v>
      </c>
      <c r="D45" s="320">
        <v>52059</v>
      </c>
      <c r="E45" s="107">
        <v>48951</v>
      </c>
      <c r="F45" s="123">
        <v>54077</v>
      </c>
      <c r="G45" s="109">
        <f>F45/D45*100</f>
        <v>103.87637104055014</v>
      </c>
      <c r="H45" s="110">
        <f>F45/E45*100</f>
        <v>110.4716961859819</v>
      </c>
      <c r="I45" s="111">
        <v>55872</v>
      </c>
      <c r="J45" s="14"/>
      <c r="K45" s="19"/>
    </row>
    <row r="46" spans="1:11" s="13" customFormat="1" ht="17.25" customHeight="1">
      <c r="A46" s="304" t="s">
        <v>35</v>
      </c>
      <c r="B46" s="322" t="s">
        <v>36</v>
      </c>
      <c r="C46" s="306"/>
      <c r="D46" s="323"/>
      <c r="E46" s="107"/>
      <c r="F46" s="324"/>
      <c r="G46" s="102"/>
      <c r="H46" s="103"/>
      <c r="I46" s="111"/>
      <c r="J46" s="11"/>
      <c r="K46" s="12"/>
    </row>
    <row r="47" spans="1:11" s="20" customFormat="1" ht="17.25" customHeight="1">
      <c r="A47" s="174" t="s">
        <v>7</v>
      </c>
      <c r="B47" s="120" t="s">
        <v>184</v>
      </c>
      <c r="C47" s="308" t="s">
        <v>21</v>
      </c>
      <c r="D47" s="125">
        <v>38.4</v>
      </c>
      <c r="E47" s="325">
        <v>47.17</v>
      </c>
      <c r="F47" s="326">
        <v>49.822400000000002</v>
      </c>
      <c r="G47" s="109">
        <f>F47/D47*100</f>
        <v>129.74583333333334</v>
      </c>
      <c r="H47" s="110">
        <f t="shared" ref="H47:H53" si="5">F47/E47*100</f>
        <v>105.62306550773796</v>
      </c>
      <c r="I47" s="248">
        <v>68</v>
      </c>
      <c r="J47" s="15"/>
      <c r="K47" s="19"/>
    </row>
    <row r="48" spans="1:11" s="13" customFormat="1" ht="17.25" customHeight="1">
      <c r="A48" s="174"/>
      <c r="B48" s="316" t="s">
        <v>30</v>
      </c>
      <c r="C48" s="312"/>
      <c r="D48" s="125">
        <v>5</v>
      </c>
      <c r="E48" s="325">
        <v>6</v>
      </c>
      <c r="F48" s="326">
        <v>8.6524000000000001</v>
      </c>
      <c r="G48" s="109">
        <f>F48/D48*100</f>
        <v>173.048</v>
      </c>
      <c r="H48" s="110">
        <f t="shared" si="5"/>
        <v>144.20666666666665</v>
      </c>
      <c r="I48" s="248">
        <v>15</v>
      </c>
      <c r="J48" s="26"/>
      <c r="K48" s="12"/>
    </row>
    <row r="49" spans="1:11" s="13" customFormat="1" ht="17.25" customHeight="1">
      <c r="A49" s="174" t="s">
        <v>7</v>
      </c>
      <c r="B49" s="322" t="s">
        <v>185</v>
      </c>
      <c r="C49" s="306" t="s">
        <v>161</v>
      </c>
      <c r="D49" s="327">
        <v>2064.6999999999998</v>
      </c>
      <c r="E49" s="328">
        <v>2825.7</v>
      </c>
      <c r="F49" s="329">
        <v>2575</v>
      </c>
      <c r="G49" s="102">
        <f>F49/D49*100</f>
        <v>124.71545502978643</v>
      </c>
      <c r="H49" s="103">
        <f t="shared" si="5"/>
        <v>91.127862122659877</v>
      </c>
      <c r="I49" s="330">
        <v>3022</v>
      </c>
      <c r="J49" s="69"/>
      <c r="K49" s="12"/>
    </row>
    <row r="50" spans="1:11" s="13" customFormat="1" ht="17.25" customHeight="1">
      <c r="A50" s="331"/>
      <c r="B50" s="351" t="s">
        <v>162</v>
      </c>
      <c r="C50" s="333" t="s">
        <v>161</v>
      </c>
      <c r="D50" s="147"/>
      <c r="E50" s="101">
        <v>2064.6999999999998</v>
      </c>
      <c r="F50" s="101">
        <v>2064.6999999999998</v>
      </c>
      <c r="G50" s="110"/>
      <c r="H50" s="110">
        <f t="shared" si="5"/>
        <v>100</v>
      </c>
      <c r="I50" s="111"/>
      <c r="J50" s="94"/>
    </row>
    <row r="51" spans="1:11" s="13" customFormat="1" ht="25.5">
      <c r="A51" s="331"/>
      <c r="B51" s="351" t="s">
        <v>163</v>
      </c>
      <c r="C51" s="333" t="s">
        <v>21</v>
      </c>
      <c r="D51" s="147"/>
      <c r="E51" s="101">
        <v>750</v>
      </c>
      <c r="F51" s="101">
        <v>500</v>
      </c>
      <c r="G51" s="110"/>
      <c r="H51" s="110">
        <f t="shared" si="5"/>
        <v>66.666666666666657</v>
      </c>
      <c r="I51" s="111"/>
      <c r="J51" s="94"/>
    </row>
    <row r="52" spans="1:11" s="13" customFormat="1" ht="17.25" customHeight="1">
      <c r="A52" s="331"/>
      <c r="B52" s="351" t="s">
        <v>164</v>
      </c>
      <c r="C52" s="333" t="s">
        <v>21</v>
      </c>
      <c r="D52" s="147"/>
      <c r="E52" s="101">
        <v>11</v>
      </c>
      <c r="F52" s="101">
        <v>10.3</v>
      </c>
      <c r="G52" s="110"/>
      <c r="H52" s="110">
        <f t="shared" si="5"/>
        <v>93.63636363636364</v>
      </c>
      <c r="I52" s="111"/>
      <c r="J52" s="94"/>
    </row>
    <row r="53" spans="1:11" s="13" customFormat="1" ht="17.25" customHeight="1">
      <c r="A53" s="331"/>
      <c r="B53" s="332" t="s">
        <v>165</v>
      </c>
      <c r="C53" s="333" t="s">
        <v>21</v>
      </c>
      <c r="D53" s="147"/>
      <c r="E53" s="101">
        <v>5</v>
      </c>
      <c r="F53" s="101">
        <v>4.3</v>
      </c>
      <c r="G53" s="110"/>
      <c r="H53" s="110">
        <f t="shared" si="5"/>
        <v>86</v>
      </c>
      <c r="I53" s="111"/>
      <c r="J53" s="94"/>
    </row>
    <row r="54" spans="1:11" s="20" customFormat="1" ht="17.25" customHeight="1">
      <c r="A54" s="368"/>
      <c r="B54" s="351" t="s">
        <v>170</v>
      </c>
      <c r="C54" s="333" t="s">
        <v>21</v>
      </c>
      <c r="D54" s="147"/>
      <c r="E54" s="101"/>
      <c r="F54" s="101"/>
      <c r="G54" s="165"/>
      <c r="H54" s="165"/>
      <c r="I54" s="111">
        <v>355</v>
      </c>
      <c r="J54" s="369"/>
    </row>
    <row r="55" spans="1:11" s="20" customFormat="1" ht="17.25" customHeight="1">
      <c r="A55" s="304" t="s">
        <v>37</v>
      </c>
      <c r="B55" s="305" t="s">
        <v>38</v>
      </c>
      <c r="C55" s="306"/>
      <c r="D55" s="334"/>
      <c r="E55" s="107"/>
      <c r="F55" s="303"/>
      <c r="G55" s="102"/>
      <c r="H55" s="103"/>
      <c r="I55" s="111"/>
      <c r="J55" s="18"/>
      <c r="K55" s="19"/>
    </row>
    <row r="56" spans="1:11" s="20" customFormat="1" ht="17.25" customHeight="1">
      <c r="A56" s="335"/>
      <c r="B56" s="336" t="s">
        <v>39</v>
      </c>
      <c r="C56" s="200" t="s">
        <v>40</v>
      </c>
      <c r="D56" s="99">
        <f>D57+D58+D59</f>
        <v>31506</v>
      </c>
      <c r="E56" s="99">
        <f t="shared" ref="E56:F56" si="6">E57+E58+E59</f>
        <v>34819</v>
      </c>
      <c r="F56" s="99">
        <f t="shared" si="6"/>
        <v>34819</v>
      </c>
      <c r="G56" s="102">
        <f>F56/D56*100</f>
        <v>110.51545737319877</v>
      </c>
      <c r="H56" s="103">
        <f>F56/E56*100</f>
        <v>100</v>
      </c>
      <c r="I56" s="156">
        <f>I57+I58+I59</f>
        <v>37397</v>
      </c>
      <c r="J56" s="27"/>
      <c r="K56" s="19"/>
    </row>
    <row r="57" spans="1:11" s="20" customFormat="1" ht="17.25" customHeight="1">
      <c r="A57" s="174" t="s">
        <v>7</v>
      </c>
      <c r="B57" s="337" t="s">
        <v>186</v>
      </c>
      <c r="C57" s="106" t="s">
        <v>34</v>
      </c>
      <c r="D57" s="107">
        <v>3976</v>
      </c>
      <c r="E57" s="107">
        <v>4243</v>
      </c>
      <c r="F57" s="338">
        <v>4243</v>
      </c>
      <c r="G57" s="109">
        <f>F57/D57*100</f>
        <v>106.71529175050303</v>
      </c>
      <c r="H57" s="110">
        <f>F57/E57*100</f>
        <v>100</v>
      </c>
      <c r="I57" s="111">
        <v>4582</v>
      </c>
      <c r="J57" s="15"/>
      <c r="K57" s="19"/>
    </row>
    <row r="58" spans="1:11" s="20" customFormat="1" ht="17.25" customHeight="1">
      <c r="A58" s="174" t="s">
        <v>7</v>
      </c>
      <c r="B58" s="337" t="s">
        <v>187</v>
      </c>
      <c r="C58" s="106" t="s">
        <v>34</v>
      </c>
      <c r="D58" s="107">
        <v>12515</v>
      </c>
      <c r="E58" s="107">
        <v>14276</v>
      </c>
      <c r="F58" s="338">
        <v>14276</v>
      </c>
      <c r="G58" s="109">
        <f>F58/D58*100</f>
        <v>114.07111466240511</v>
      </c>
      <c r="H58" s="110">
        <f>F58/E58*100</f>
        <v>100</v>
      </c>
      <c r="I58" s="111">
        <v>15700</v>
      </c>
      <c r="J58" s="15"/>
      <c r="K58" s="19"/>
    </row>
    <row r="59" spans="1:11" s="29" customFormat="1" ht="17.25" customHeight="1">
      <c r="A59" s="174" t="s">
        <v>7</v>
      </c>
      <c r="B59" s="337" t="s">
        <v>188</v>
      </c>
      <c r="C59" s="106" t="s">
        <v>34</v>
      </c>
      <c r="D59" s="107">
        <v>15015</v>
      </c>
      <c r="E59" s="107">
        <v>16300</v>
      </c>
      <c r="F59" s="338">
        <v>16300</v>
      </c>
      <c r="G59" s="109">
        <f>F59/D59*100</f>
        <v>108.55810855810857</v>
      </c>
      <c r="H59" s="110">
        <f>F59/E59*100</f>
        <v>100</v>
      </c>
      <c r="I59" s="111">
        <v>17115</v>
      </c>
      <c r="J59" s="15"/>
      <c r="K59" s="28"/>
    </row>
    <row r="60" spans="1:11" s="42" customFormat="1" ht="17.25" customHeight="1">
      <c r="A60" s="96" t="s">
        <v>31</v>
      </c>
      <c r="B60" s="97" t="s">
        <v>41</v>
      </c>
      <c r="C60" s="98"/>
      <c r="D60" s="99"/>
      <c r="E60" s="100"/>
      <c r="F60" s="101"/>
      <c r="G60" s="102"/>
      <c r="H60" s="103"/>
      <c r="I60" s="104"/>
      <c r="J60" s="40"/>
      <c r="K60" s="41"/>
    </row>
    <row r="61" spans="1:11" s="45" customFormat="1" ht="17.25" customHeight="1">
      <c r="A61" s="174" t="s">
        <v>7</v>
      </c>
      <c r="B61" s="105" t="s">
        <v>189</v>
      </c>
      <c r="C61" s="106" t="s">
        <v>33</v>
      </c>
      <c r="D61" s="107"/>
      <c r="E61" s="107"/>
      <c r="F61" s="108"/>
      <c r="G61" s="109"/>
      <c r="H61" s="110"/>
      <c r="I61" s="111"/>
      <c r="J61" s="43"/>
      <c r="K61" s="44"/>
    </row>
    <row r="62" spans="1:11" s="45" customFormat="1" ht="17.25" customHeight="1">
      <c r="A62" s="112"/>
      <c r="B62" s="113" t="s">
        <v>42</v>
      </c>
      <c r="C62" s="114" t="s">
        <v>33</v>
      </c>
      <c r="D62" s="115"/>
      <c r="E62" s="115"/>
      <c r="F62" s="116"/>
      <c r="G62" s="109"/>
      <c r="H62" s="110"/>
      <c r="I62" s="117"/>
      <c r="J62" s="46"/>
      <c r="K62" s="44"/>
    </row>
    <row r="63" spans="1:11" s="45" customFormat="1" ht="17.25" customHeight="1">
      <c r="A63" s="96" t="s">
        <v>43</v>
      </c>
      <c r="B63" s="118" t="s">
        <v>44</v>
      </c>
      <c r="C63" s="98"/>
      <c r="D63" s="99"/>
      <c r="E63" s="107"/>
      <c r="F63" s="119"/>
      <c r="G63" s="102"/>
      <c r="H63" s="103"/>
      <c r="I63" s="111"/>
      <c r="J63" s="39"/>
      <c r="K63" s="44"/>
    </row>
    <row r="64" spans="1:11" s="70" customFormat="1" ht="17.25" customHeight="1">
      <c r="A64" s="174" t="s">
        <v>7</v>
      </c>
      <c r="B64" s="120" t="s">
        <v>190</v>
      </c>
      <c r="C64" s="121" t="s">
        <v>21</v>
      </c>
      <c r="D64" s="122">
        <v>566.91999999999996</v>
      </c>
      <c r="E64" s="107">
        <v>330</v>
      </c>
      <c r="F64" s="123">
        <v>189.09</v>
      </c>
      <c r="G64" s="109">
        <f>F64/D64*100</f>
        <v>33.353912368588162</v>
      </c>
      <c r="H64" s="110">
        <f>F64/E64*100</f>
        <v>57.300000000000004</v>
      </c>
      <c r="I64" s="111">
        <v>100</v>
      </c>
      <c r="J64" s="43"/>
      <c r="K64" s="55"/>
    </row>
    <row r="65" spans="1:13" s="70" customFormat="1" ht="17.25" customHeight="1">
      <c r="A65" s="174" t="s">
        <v>7</v>
      </c>
      <c r="B65" s="120" t="s">
        <v>191</v>
      </c>
      <c r="C65" s="121" t="s">
        <v>174</v>
      </c>
      <c r="D65" s="122"/>
      <c r="E65" s="107"/>
      <c r="F65" s="123"/>
      <c r="G65" s="109"/>
      <c r="H65" s="110"/>
      <c r="I65" s="111">
        <v>55600</v>
      </c>
      <c r="J65" s="43"/>
      <c r="K65" s="55"/>
    </row>
    <row r="66" spans="1:13" s="70" customFormat="1" ht="17.25" customHeight="1">
      <c r="A66" s="174" t="s">
        <v>7</v>
      </c>
      <c r="B66" s="120" t="s">
        <v>192</v>
      </c>
      <c r="C66" s="121" t="s">
        <v>15</v>
      </c>
      <c r="D66" s="124">
        <v>72.69</v>
      </c>
      <c r="E66" s="125">
        <v>72.14</v>
      </c>
      <c r="F66" s="126">
        <v>72.69</v>
      </c>
      <c r="G66" s="109">
        <f>F66/D66*100</f>
        <v>100</v>
      </c>
      <c r="H66" s="110">
        <f>F66/E66*100</f>
        <v>100.7624064319379</v>
      </c>
      <c r="I66" s="127">
        <v>72.7</v>
      </c>
      <c r="J66" s="93"/>
      <c r="K66" s="55"/>
    </row>
    <row r="67" spans="1:13" s="45" customFormat="1" ht="17.25" customHeight="1">
      <c r="A67" s="128" t="s">
        <v>45</v>
      </c>
      <c r="B67" s="129" t="s">
        <v>46</v>
      </c>
      <c r="C67" s="130"/>
      <c r="D67" s="99"/>
      <c r="E67" s="107"/>
      <c r="F67" s="119"/>
      <c r="G67" s="102"/>
      <c r="H67" s="103"/>
      <c r="I67" s="111"/>
      <c r="J67" s="39"/>
      <c r="K67" s="44"/>
    </row>
    <row r="68" spans="1:13" s="70" customFormat="1" ht="17.25" customHeight="1">
      <c r="A68" s="174" t="s">
        <v>7</v>
      </c>
      <c r="B68" s="120" t="s">
        <v>193</v>
      </c>
      <c r="C68" s="131" t="s">
        <v>21</v>
      </c>
      <c r="D68" s="122">
        <v>40</v>
      </c>
      <c r="E68" s="107">
        <v>48</v>
      </c>
      <c r="F68" s="101">
        <v>48</v>
      </c>
      <c r="G68" s="109">
        <f>F68/D68*100</f>
        <v>120</v>
      </c>
      <c r="H68" s="110">
        <f>F68/E68*100</f>
        <v>100</v>
      </c>
      <c r="I68" s="111">
        <f>43+8</f>
        <v>51</v>
      </c>
      <c r="J68" s="43"/>
      <c r="K68" s="55"/>
    </row>
    <row r="69" spans="1:13" s="45" customFormat="1" ht="17.25" customHeight="1">
      <c r="A69" s="174" t="s">
        <v>7</v>
      </c>
      <c r="B69" s="120" t="s">
        <v>194</v>
      </c>
      <c r="C69" s="131" t="s">
        <v>33</v>
      </c>
      <c r="D69" s="122">
        <v>20</v>
      </c>
      <c r="E69" s="107">
        <v>20</v>
      </c>
      <c r="F69" s="108">
        <v>20</v>
      </c>
      <c r="G69" s="109">
        <f>F69/D69*100</f>
        <v>100</v>
      </c>
      <c r="H69" s="110">
        <f>F69/E69*100</f>
        <v>100</v>
      </c>
      <c r="I69" s="111">
        <v>21</v>
      </c>
      <c r="J69" s="43"/>
      <c r="K69" s="91"/>
      <c r="L69" s="92"/>
      <c r="M69" s="92"/>
    </row>
    <row r="70" spans="1:13" s="45" customFormat="1" ht="17.25" customHeight="1">
      <c r="A70" s="174" t="s">
        <v>7</v>
      </c>
      <c r="B70" s="120" t="s">
        <v>195</v>
      </c>
      <c r="C70" s="131" t="s">
        <v>33</v>
      </c>
      <c r="D70" s="122">
        <v>40</v>
      </c>
      <c r="E70" s="107">
        <v>40</v>
      </c>
      <c r="F70" s="108">
        <v>40</v>
      </c>
      <c r="G70" s="109">
        <f>F70/D70*100</f>
        <v>100</v>
      </c>
      <c r="H70" s="110">
        <f>F70/E70*100</f>
        <v>100</v>
      </c>
      <c r="I70" s="132">
        <v>41</v>
      </c>
      <c r="J70" s="43"/>
      <c r="K70" s="44"/>
    </row>
    <row r="71" spans="1:13" s="70" customFormat="1" ht="17.25" customHeight="1">
      <c r="A71" s="133">
        <v>6</v>
      </c>
      <c r="B71" s="134" t="s">
        <v>47</v>
      </c>
      <c r="C71" s="135"/>
      <c r="D71" s="136"/>
      <c r="E71" s="136"/>
      <c r="F71" s="126"/>
      <c r="G71" s="109"/>
      <c r="H71" s="110"/>
      <c r="I71" s="104"/>
      <c r="J71" s="77"/>
      <c r="K71" s="55"/>
    </row>
    <row r="72" spans="1:13" s="70" customFormat="1" ht="17.25" customHeight="1">
      <c r="A72" s="174" t="s">
        <v>7</v>
      </c>
      <c r="B72" s="137" t="s">
        <v>196</v>
      </c>
      <c r="C72" s="135" t="s">
        <v>48</v>
      </c>
      <c r="D72" s="136">
        <v>92740</v>
      </c>
      <c r="E72" s="136">
        <v>400000</v>
      </c>
      <c r="F72" s="123">
        <v>98769</v>
      </c>
      <c r="G72" s="109">
        <f t="shared" ref="G72:G78" si="7">F72/D72*100</f>
        <v>106.5009704550356</v>
      </c>
      <c r="H72" s="110">
        <f t="shared" ref="H72:H78" si="8">F72/E72*100</f>
        <v>24.692249999999998</v>
      </c>
      <c r="I72" s="111">
        <v>110897</v>
      </c>
      <c r="J72" s="89"/>
      <c r="K72" s="55"/>
    </row>
    <row r="73" spans="1:13" s="70" customFormat="1" ht="17.25" customHeight="1">
      <c r="A73" s="174" t="s">
        <v>7</v>
      </c>
      <c r="B73" s="137" t="s">
        <v>197</v>
      </c>
      <c r="C73" s="135" t="s">
        <v>146</v>
      </c>
      <c r="D73" s="136">
        <v>27.745100000000001</v>
      </c>
      <c r="E73" s="136">
        <v>29.687257000000002</v>
      </c>
      <c r="F73" s="123">
        <v>29.687257000000002</v>
      </c>
      <c r="G73" s="109">
        <f t="shared" si="7"/>
        <v>107</v>
      </c>
      <c r="H73" s="110">
        <f t="shared" si="8"/>
        <v>100</v>
      </c>
      <c r="I73" s="111">
        <v>31.765364990000002</v>
      </c>
      <c r="J73" s="89"/>
      <c r="K73" s="55"/>
    </row>
    <row r="74" spans="1:13" s="70" customFormat="1" ht="17.25" customHeight="1">
      <c r="A74" s="174" t="s">
        <v>7</v>
      </c>
      <c r="B74" s="137" t="s">
        <v>198</v>
      </c>
      <c r="C74" s="131" t="s">
        <v>33</v>
      </c>
      <c r="D74" s="136">
        <v>12903.130000000001</v>
      </c>
      <c r="E74" s="136">
        <v>13806.349100000001</v>
      </c>
      <c r="F74" s="123">
        <v>13806.349100000001</v>
      </c>
      <c r="G74" s="109">
        <f t="shared" si="7"/>
        <v>107</v>
      </c>
      <c r="H74" s="110">
        <f t="shared" si="8"/>
        <v>100</v>
      </c>
      <c r="I74" s="111">
        <v>14772.793537000001</v>
      </c>
      <c r="J74" s="89"/>
      <c r="K74" s="55"/>
    </row>
    <row r="75" spans="1:13" s="70" customFormat="1" ht="17.25" customHeight="1">
      <c r="A75" s="174" t="s">
        <v>7</v>
      </c>
      <c r="B75" s="137" t="s">
        <v>199</v>
      </c>
      <c r="C75" s="131" t="s">
        <v>33</v>
      </c>
      <c r="D75" s="136">
        <v>42.714400000000005</v>
      </c>
      <c r="E75" s="136">
        <v>45.704408000000008</v>
      </c>
      <c r="F75" s="123">
        <v>45.704408000000008</v>
      </c>
      <c r="G75" s="109">
        <f t="shared" si="7"/>
        <v>107</v>
      </c>
      <c r="H75" s="110">
        <f t="shared" si="8"/>
        <v>100</v>
      </c>
      <c r="I75" s="111">
        <v>48.903716560000014</v>
      </c>
      <c r="J75" s="89"/>
      <c r="K75" s="55"/>
    </row>
    <row r="76" spans="1:13" s="70" customFormat="1" ht="17.25" customHeight="1">
      <c r="A76" s="174" t="s">
        <v>7</v>
      </c>
      <c r="B76" s="137" t="s">
        <v>200</v>
      </c>
      <c r="C76" s="135" t="s">
        <v>147</v>
      </c>
      <c r="D76" s="136">
        <v>1070</v>
      </c>
      <c r="E76" s="136">
        <v>1144.9000000000001</v>
      </c>
      <c r="F76" s="123">
        <v>1144.9000000000001</v>
      </c>
      <c r="G76" s="109">
        <f t="shared" si="7"/>
        <v>107</v>
      </c>
      <c r="H76" s="110">
        <f t="shared" si="8"/>
        <v>100</v>
      </c>
      <c r="I76" s="111">
        <v>1225.0430000000001</v>
      </c>
      <c r="J76" s="89"/>
      <c r="K76" s="55"/>
    </row>
    <row r="77" spans="1:13" s="70" customFormat="1" ht="17.25" customHeight="1">
      <c r="A77" s="174" t="s">
        <v>7</v>
      </c>
      <c r="B77" s="137" t="s">
        <v>201</v>
      </c>
      <c r="C77" s="135" t="s">
        <v>148</v>
      </c>
      <c r="D77" s="136">
        <v>21560.5</v>
      </c>
      <c r="E77" s="136">
        <v>23069.735000000001</v>
      </c>
      <c r="F77" s="123">
        <v>23069.735000000001</v>
      </c>
      <c r="G77" s="109">
        <f t="shared" si="7"/>
        <v>107</v>
      </c>
      <c r="H77" s="110">
        <f t="shared" si="8"/>
        <v>100</v>
      </c>
      <c r="I77" s="111">
        <v>24684.616450000001</v>
      </c>
      <c r="J77" s="89"/>
      <c r="K77" s="55"/>
    </row>
    <row r="78" spans="1:13" s="50" customFormat="1" ht="25.5">
      <c r="A78" s="138">
        <v>7</v>
      </c>
      <c r="B78" s="139" t="s">
        <v>49</v>
      </c>
      <c r="C78" s="140" t="s">
        <v>9</v>
      </c>
      <c r="D78" s="141">
        <v>201.52379999999999</v>
      </c>
      <c r="E78" s="141">
        <v>215.63046600000001</v>
      </c>
      <c r="F78" s="142">
        <v>215.63046600000001</v>
      </c>
      <c r="G78" s="102">
        <f t="shared" si="7"/>
        <v>107</v>
      </c>
      <c r="H78" s="103">
        <f t="shared" si="8"/>
        <v>100</v>
      </c>
      <c r="I78" s="143">
        <v>230.72459861999999</v>
      </c>
      <c r="J78" s="54"/>
      <c r="K78" s="49"/>
    </row>
    <row r="79" spans="1:13" s="70" customFormat="1" ht="17.25" customHeight="1">
      <c r="A79" s="138">
        <v>8</v>
      </c>
      <c r="B79" s="139" t="s">
        <v>50</v>
      </c>
      <c r="C79" s="135"/>
      <c r="D79" s="144"/>
      <c r="E79" s="99"/>
      <c r="F79" s="126"/>
      <c r="G79" s="102"/>
      <c r="H79" s="103"/>
      <c r="I79" s="104"/>
      <c r="J79" s="87"/>
      <c r="K79" s="55"/>
    </row>
    <row r="80" spans="1:13" s="70" customFormat="1" ht="17.25" customHeight="1">
      <c r="A80" s="145" t="s">
        <v>7</v>
      </c>
      <c r="B80" s="146" t="s">
        <v>51</v>
      </c>
      <c r="C80" s="135" t="s">
        <v>52</v>
      </c>
      <c r="D80" s="136"/>
      <c r="E80" s="107"/>
      <c r="F80" s="147">
        <v>2000</v>
      </c>
      <c r="G80" s="148"/>
      <c r="H80" s="149"/>
      <c r="I80" s="150"/>
      <c r="J80" s="43"/>
      <c r="K80" s="55"/>
    </row>
    <row r="81" spans="1:13" s="70" customFormat="1" ht="17.25" customHeight="1">
      <c r="A81" s="145" t="s">
        <v>7</v>
      </c>
      <c r="B81" s="146" t="s">
        <v>53</v>
      </c>
      <c r="C81" s="135" t="s">
        <v>9</v>
      </c>
      <c r="D81" s="136"/>
      <c r="E81" s="107"/>
      <c r="F81" s="147">
        <v>0</v>
      </c>
      <c r="G81" s="109"/>
      <c r="H81" s="110"/>
      <c r="I81" s="150"/>
      <c r="J81" s="43"/>
      <c r="K81" s="55"/>
    </row>
    <row r="82" spans="1:13" s="50" customFormat="1" ht="17.25" customHeight="1">
      <c r="A82" s="151">
        <v>9</v>
      </c>
      <c r="B82" s="152" t="s">
        <v>54</v>
      </c>
      <c r="C82" s="153" t="s">
        <v>55</v>
      </c>
      <c r="D82" s="154">
        <v>3</v>
      </c>
      <c r="E82" s="99">
        <v>5</v>
      </c>
      <c r="F82" s="155">
        <v>4</v>
      </c>
      <c r="G82" s="102">
        <f>F82/D82*100</f>
        <v>133.33333333333331</v>
      </c>
      <c r="H82" s="103">
        <f>F82/E82*100</f>
        <v>80</v>
      </c>
      <c r="I82" s="156">
        <v>5</v>
      </c>
      <c r="J82" s="54"/>
      <c r="K82" s="55"/>
    </row>
    <row r="83" spans="1:13" s="45" customFormat="1" ht="17.25" customHeight="1">
      <c r="A83" s="157"/>
      <c r="B83" s="158" t="s">
        <v>56</v>
      </c>
      <c r="C83" s="159" t="s">
        <v>55</v>
      </c>
      <c r="D83" s="160"/>
      <c r="E83" s="107">
        <v>2</v>
      </c>
      <c r="F83" s="123">
        <v>1</v>
      </c>
      <c r="G83" s="109"/>
      <c r="H83" s="110">
        <f>F83/E83*100</f>
        <v>50</v>
      </c>
      <c r="I83" s="111">
        <v>1</v>
      </c>
      <c r="J83" s="56"/>
      <c r="K83" s="44"/>
    </row>
    <row r="84" spans="1:13" s="50" customFormat="1" ht="17.25" customHeight="1">
      <c r="A84" s="151">
        <v>10</v>
      </c>
      <c r="B84" s="152" t="s">
        <v>142</v>
      </c>
      <c r="C84" s="153" t="s">
        <v>140</v>
      </c>
      <c r="D84" s="154">
        <v>0</v>
      </c>
      <c r="E84" s="99">
        <v>30</v>
      </c>
      <c r="F84" s="155">
        <v>2</v>
      </c>
      <c r="G84" s="102"/>
      <c r="H84" s="103">
        <v>6.666666666666667</v>
      </c>
      <c r="I84" s="156">
        <v>46</v>
      </c>
      <c r="J84" s="60"/>
      <c r="K84" s="49"/>
    </row>
    <row r="85" spans="1:13" s="45" customFormat="1" ht="25.5">
      <c r="A85" s="157"/>
      <c r="B85" s="158" t="s">
        <v>166</v>
      </c>
      <c r="C85" s="159" t="s">
        <v>140</v>
      </c>
      <c r="D85" s="160"/>
      <c r="E85" s="107">
        <v>30</v>
      </c>
      <c r="F85" s="123">
        <v>2</v>
      </c>
      <c r="G85" s="109"/>
      <c r="H85" s="110">
        <v>6.666666666666667</v>
      </c>
      <c r="I85" s="111">
        <v>44</v>
      </c>
      <c r="J85" s="61"/>
      <c r="K85" s="95"/>
    </row>
    <row r="86" spans="1:13" s="50" customFormat="1" ht="17.25" customHeight="1">
      <c r="A86" s="151">
        <v>11</v>
      </c>
      <c r="B86" s="152" t="s">
        <v>141</v>
      </c>
      <c r="C86" s="153"/>
      <c r="D86" s="154"/>
      <c r="E86" s="99">
        <v>800</v>
      </c>
      <c r="F86" s="155">
        <v>82.73</v>
      </c>
      <c r="G86" s="102"/>
      <c r="H86" s="103">
        <f t="shared" ref="H86:H90" si="9">F86/E86*100</f>
        <v>10.34125</v>
      </c>
      <c r="I86" s="156">
        <v>200</v>
      </c>
      <c r="J86" s="60"/>
      <c r="K86" s="49"/>
    </row>
    <row r="87" spans="1:13" s="50" customFormat="1" ht="17.25" customHeight="1">
      <c r="A87" s="151">
        <v>12</v>
      </c>
      <c r="B87" s="152" t="s">
        <v>167</v>
      </c>
      <c r="C87" s="161" t="s">
        <v>57</v>
      </c>
      <c r="D87" s="99">
        <v>11</v>
      </c>
      <c r="E87" s="99">
        <v>13</v>
      </c>
      <c r="F87" s="155">
        <v>15</v>
      </c>
      <c r="G87" s="102">
        <f>F87/D87*100</f>
        <v>136.36363636363635</v>
      </c>
      <c r="H87" s="103">
        <f t="shared" si="9"/>
        <v>115.38461538461537</v>
      </c>
      <c r="I87" s="156">
        <v>20</v>
      </c>
      <c r="J87" s="62"/>
      <c r="K87" s="49"/>
    </row>
    <row r="88" spans="1:13" s="50" customFormat="1" ht="17.25" customHeight="1">
      <c r="A88" s="151"/>
      <c r="B88" s="162" t="s">
        <v>168</v>
      </c>
      <c r="C88" s="163" t="s">
        <v>57</v>
      </c>
      <c r="D88" s="371"/>
      <c r="E88" s="107">
        <v>2</v>
      </c>
      <c r="F88" s="123">
        <v>4</v>
      </c>
      <c r="G88" s="164"/>
      <c r="H88" s="165">
        <f t="shared" si="9"/>
        <v>200</v>
      </c>
      <c r="I88" s="111">
        <v>5</v>
      </c>
      <c r="J88" s="63"/>
      <c r="K88" s="49"/>
    </row>
    <row r="89" spans="1:13" s="50" customFormat="1" ht="17.25" customHeight="1">
      <c r="A89" s="138">
        <v>13</v>
      </c>
      <c r="B89" s="166" t="s">
        <v>134</v>
      </c>
      <c r="C89" s="362" t="s">
        <v>149</v>
      </c>
      <c r="D89" s="99">
        <v>37053</v>
      </c>
      <c r="E89" s="99">
        <v>30500</v>
      </c>
      <c r="F89" s="155">
        <v>45043</v>
      </c>
      <c r="G89" s="102">
        <f t="shared" ref="G89:G90" si="10">F89/D89*100</f>
        <v>121.5637060426956</v>
      </c>
      <c r="H89" s="168">
        <f t="shared" si="9"/>
        <v>147.68196721311475</v>
      </c>
      <c r="I89" s="169">
        <v>52000</v>
      </c>
      <c r="J89" s="54"/>
      <c r="K89" s="49"/>
    </row>
    <row r="90" spans="1:13" s="50" customFormat="1" ht="17.25" customHeight="1">
      <c r="A90" s="170">
        <v>14</v>
      </c>
      <c r="B90" s="166" t="s">
        <v>150</v>
      </c>
      <c r="C90" s="362" t="s">
        <v>149</v>
      </c>
      <c r="D90" s="99">
        <v>552526</v>
      </c>
      <c r="E90" s="99">
        <v>610846</v>
      </c>
      <c r="F90" s="155">
        <v>642000</v>
      </c>
      <c r="G90" s="102">
        <f t="shared" si="10"/>
        <v>116.19362708723209</v>
      </c>
      <c r="H90" s="168">
        <f t="shared" si="9"/>
        <v>105.10013980610498</v>
      </c>
      <c r="I90" s="169">
        <v>711730</v>
      </c>
      <c r="J90" s="54"/>
      <c r="K90" s="49"/>
      <c r="L90" s="71"/>
      <c r="M90" s="72"/>
    </row>
    <row r="91" spans="1:13" s="20" customFormat="1" ht="51">
      <c r="A91" s="352">
        <v>15</v>
      </c>
      <c r="B91" s="353" t="s">
        <v>59</v>
      </c>
      <c r="C91" s="354" t="s">
        <v>58</v>
      </c>
      <c r="D91" s="357" t="s">
        <v>151</v>
      </c>
      <c r="E91" s="358" t="s">
        <v>154</v>
      </c>
      <c r="F91" s="360" t="s">
        <v>152</v>
      </c>
      <c r="G91" s="355"/>
      <c r="H91" s="356"/>
      <c r="I91" s="359" t="s">
        <v>153</v>
      </c>
      <c r="J91" s="344"/>
      <c r="K91" s="19"/>
    </row>
    <row r="92" spans="1:13" s="42" customFormat="1" ht="17.25" customHeight="1">
      <c r="A92" s="138">
        <v>16</v>
      </c>
      <c r="B92" s="152" t="s">
        <v>60</v>
      </c>
      <c r="C92" s="171"/>
      <c r="D92" s="172"/>
      <c r="E92" s="172"/>
      <c r="F92" s="173"/>
      <c r="G92" s="102"/>
      <c r="H92" s="168"/>
      <c r="I92" s="104"/>
      <c r="J92" s="62"/>
      <c r="K92" s="41"/>
      <c r="L92" s="90"/>
    </row>
    <row r="93" spans="1:13" s="45" customFormat="1" ht="17.25" customHeight="1">
      <c r="A93" s="174" t="s">
        <v>7</v>
      </c>
      <c r="B93" s="162" t="s">
        <v>155</v>
      </c>
      <c r="C93" s="135" t="s">
        <v>61</v>
      </c>
      <c r="D93" s="144">
        <v>75</v>
      </c>
      <c r="E93" s="144">
        <v>81</v>
      </c>
      <c r="F93" s="175">
        <v>81</v>
      </c>
      <c r="G93" s="109">
        <f>F93/D93*100</f>
        <v>108</v>
      </c>
      <c r="H93" s="149">
        <f>F93/E93*100</f>
        <v>100</v>
      </c>
      <c r="I93" s="176">
        <v>87</v>
      </c>
      <c r="J93" s="89"/>
      <c r="K93" s="44"/>
      <c r="L93" s="90"/>
    </row>
    <row r="94" spans="1:13" s="70" customFormat="1" ht="17.25" customHeight="1">
      <c r="A94" s="177" t="s">
        <v>7</v>
      </c>
      <c r="B94" s="178" t="s">
        <v>62</v>
      </c>
      <c r="C94" s="179" t="s">
        <v>61</v>
      </c>
      <c r="D94" s="180">
        <v>7</v>
      </c>
      <c r="E94" s="107">
        <v>6</v>
      </c>
      <c r="F94" s="123">
        <v>10</v>
      </c>
      <c r="G94" s="109">
        <f>F94/D94*100</f>
        <v>142.85714285714286</v>
      </c>
      <c r="H94" s="149">
        <f>F94/E94*100</f>
        <v>166.66666666666669</v>
      </c>
      <c r="I94" s="181">
        <v>6</v>
      </c>
      <c r="J94" s="88"/>
      <c r="K94" s="55"/>
    </row>
    <row r="95" spans="1:13" s="70" customFormat="1" ht="17.25" customHeight="1">
      <c r="A95" s="177" t="s">
        <v>7</v>
      </c>
      <c r="B95" s="178" t="s">
        <v>63</v>
      </c>
      <c r="C95" s="179" t="s">
        <v>9</v>
      </c>
      <c r="D95" s="107">
        <v>34</v>
      </c>
      <c r="E95" s="107">
        <v>12</v>
      </c>
      <c r="F95" s="123">
        <v>28</v>
      </c>
      <c r="G95" s="109">
        <f>F95/D95*100</f>
        <v>82.35294117647058</v>
      </c>
      <c r="H95" s="149">
        <f>F95/E95*100</f>
        <v>233.33333333333334</v>
      </c>
      <c r="I95" s="181">
        <v>12</v>
      </c>
      <c r="J95" s="88"/>
      <c r="K95" s="55"/>
    </row>
    <row r="96" spans="1:13" s="70" customFormat="1" ht="17.25" customHeight="1">
      <c r="A96" s="182">
        <v>17</v>
      </c>
      <c r="B96" s="183" t="s">
        <v>64</v>
      </c>
      <c r="C96" s="184"/>
      <c r="D96" s="185"/>
      <c r="E96" s="160"/>
      <c r="F96" s="175"/>
      <c r="G96" s="102"/>
      <c r="H96" s="103"/>
      <c r="I96" s="104"/>
      <c r="J96" s="77"/>
      <c r="K96" s="55"/>
    </row>
    <row r="97" spans="1:11" s="70" customFormat="1" ht="17.25" customHeight="1">
      <c r="A97" s="186" t="s">
        <v>7</v>
      </c>
      <c r="B97" s="187" t="s">
        <v>65</v>
      </c>
      <c r="C97" s="188" t="s">
        <v>64</v>
      </c>
      <c r="D97" s="189">
        <v>17</v>
      </c>
      <c r="E97" s="107">
        <v>17</v>
      </c>
      <c r="F97" s="123">
        <v>22</v>
      </c>
      <c r="G97" s="109">
        <f>F97/D97*100</f>
        <v>129.41176470588235</v>
      </c>
      <c r="H97" s="110">
        <f>F97/E97*100</f>
        <v>129.41176470588235</v>
      </c>
      <c r="I97" s="190">
        <v>23</v>
      </c>
      <c r="J97" s="88"/>
      <c r="K97" s="55"/>
    </row>
    <row r="98" spans="1:11" s="45" customFormat="1" ht="17.25" customHeight="1">
      <c r="A98" s="191"/>
      <c r="B98" s="192" t="s">
        <v>66</v>
      </c>
      <c r="C98" s="193"/>
      <c r="D98" s="189">
        <v>3</v>
      </c>
      <c r="E98" s="160"/>
      <c r="F98" s="123">
        <v>5</v>
      </c>
      <c r="G98" s="109">
        <f>F98/D98*100</f>
        <v>166.66666666666669</v>
      </c>
      <c r="H98" s="110"/>
      <c r="I98" s="190">
        <v>1</v>
      </c>
      <c r="J98" s="88"/>
      <c r="K98" s="44"/>
    </row>
    <row r="99" spans="1:11" s="45" customFormat="1" ht="17.25" customHeight="1">
      <c r="A99" s="191"/>
      <c r="B99" s="192" t="s">
        <v>67</v>
      </c>
      <c r="C99" s="193" t="s">
        <v>64</v>
      </c>
      <c r="D99" s="189"/>
      <c r="E99" s="160"/>
      <c r="F99" s="123"/>
      <c r="G99" s="109"/>
      <c r="H99" s="110"/>
      <c r="I99" s="190"/>
      <c r="J99" s="88"/>
      <c r="K99" s="44"/>
    </row>
    <row r="100" spans="1:11" s="70" customFormat="1" ht="17.25" customHeight="1">
      <c r="A100" s="186" t="s">
        <v>7</v>
      </c>
      <c r="B100" s="187" t="s">
        <v>68</v>
      </c>
      <c r="C100" s="188" t="s">
        <v>69</v>
      </c>
      <c r="D100" s="189">
        <v>195</v>
      </c>
      <c r="E100" s="160">
        <v>187</v>
      </c>
      <c r="F100" s="123">
        <v>238</v>
      </c>
      <c r="G100" s="109">
        <f>F100/D100*100</f>
        <v>122.05128205128206</v>
      </c>
      <c r="H100" s="110">
        <f>F100/E100*100</f>
        <v>127.27272727272727</v>
      </c>
      <c r="I100" s="194">
        <v>260</v>
      </c>
      <c r="J100" s="88"/>
      <c r="K100" s="55"/>
    </row>
    <row r="101" spans="1:11" s="70" customFormat="1" ht="25.5">
      <c r="A101" s="186" t="s">
        <v>7</v>
      </c>
      <c r="B101" s="187" t="s">
        <v>70</v>
      </c>
      <c r="C101" s="188" t="s">
        <v>15</v>
      </c>
      <c r="D101" s="195">
        <v>60.5</v>
      </c>
      <c r="E101" s="196">
        <v>58.3</v>
      </c>
      <c r="F101" s="197">
        <v>61.3</v>
      </c>
      <c r="G101" s="109">
        <f>F101/D101*100</f>
        <v>101.32231404958678</v>
      </c>
      <c r="H101" s="110">
        <f>F101/E101*100</f>
        <v>105.14579759862779</v>
      </c>
      <c r="I101" s="198">
        <v>58.8</v>
      </c>
      <c r="J101" s="52"/>
      <c r="K101" s="55"/>
    </row>
    <row r="102" spans="1:11" s="70" customFormat="1" ht="17.25" customHeight="1">
      <c r="A102" s="182">
        <v>18</v>
      </c>
      <c r="B102" s="183" t="s">
        <v>71</v>
      </c>
      <c r="C102" s="184"/>
      <c r="D102" s="199"/>
      <c r="E102" s="160"/>
      <c r="F102" s="175"/>
      <c r="G102" s="102"/>
      <c r="H102" s="103"/>
      <c r="I102" s="104"/>
      <c r="J102" s="88"/>
      <c r="K102" s="55"/>
    </row>
    <row r="103" spans="1:11" s="70" customFormat="1" ht="17.25" customHeight="1">
      <c r="A103" s="186" t="s">
        <v>7</v>
      </c>
      <c r="B103" s="187" t="s">
        <v>72</v>
      </c>
      <c r="C103" s="188" t="s">
        <v>73</v>
      </c>
      <c r="D103" s="189">
        <v>109</v>
      </c>
      <c r="E103" s="160">
        <v>109</v>
      </c>
      <c r="F103" s="123">
        <v>93</v>
      </c>
      <c r="G103" s="109">
        <f>F103/D103*100</f>
        <v>85.321100917431195</v>
      </c>
      <c r="H103" s="110">
        <f>F103/E103*100</f>
        <v>85.321100917431195</v>
      </c>
      <c r="I103" s="190">
        <v>95</v>
      </c>
      <c r="J103" s="88"/>
      <c r="K103" s="55"/>
    </row>
    <row r="104" spans="1:11" s="70" customFormat="1" ht="17.25" customHeight="1">
      <c r="A104" s="186" t="s">
        <v>7</v>
      </c>
      <c r="B104" s="187" t="s">
        <v>74</v>
      </c>
      <c r="C104" s="188" t="s">
        <v>75</v>
      </c>
      <c r="D104" s="189">
        <v>1694</v>
      </c>
      <c r="E104" s="160">
        <v>1694</v>
      </c>
      <c r="F104" s="123">
        <v>1054</v>
      </c>
      <c r="G104" s="109">
        <f>F104/D104*100</f>
        <v>62.219598583234948</v>
      </c>
      <c r="H104" s="110">
        <f>F104/E104*100</f>
        <v>62.219598583234948</v>
      </c>
      <c r="I104" s="194">
        <v>1534</v>
      </c>
      <c r="J104" s="88"/>
      <c r="K104" s="55"/>
    </row>
    <row r="105" spans="1:11" s="70" customFormat="1" ht="17.25" customHeight="1">
      <c r="A105" s="133" t="s">
        <v>76</v>
      </c>
      <c r="B105" s="134" t="s">
        <v>77</v>
      </c>
      <c r="C105" s="200"/>
      <c r="D105" s="201"/>
      <c r="E105" s="160"/>
      <c r="F105" s="175"/>
      <c r="G105" s="102"/>
      <c r="H105" s="103"/>
      <c r="I105" s="104"/>
      <c r="J105" s="87"/>
      <c r="K105" s="55"/>
    </row>
    <row r="106" spans="1:11" s="70" customFormat="1" ht="17.25" customHeight="1">
      <c r="A106" s="151">
        <v>1</v>
      </c>
      <c r="B106" s="202" t="s">
        <v>78</v>
      </c>
      <c r="C106" s="203"/>
      <c r="D106" s="204"/>
      <c r="E106" s="160"/>
      <c r="F106" s="175"/>
      <c r="G106" s="102"/>
      <c r="H106" s="103"/>
      <c r="I106" s="104"/>
      <c r="J106" s="87"/>
      <c r="K106" s="55"/>
    </row>
    <row r="107" spans="1:11" s="70" customFormat="1" ht="17.25" customHeight="1">
      <c r="A107" s="205" t="s">
        <v>7</v>
      </c>
      <c r="B107" s="206" t="s">
        <v>79</v>
      </c>
      <c r="C107" s="207" t="s">
        <v>69</v>
      </c>
      <c r="D107" s="208">
        <v>52381</v>
      </c>
      <c r="E107" s="160">
        <v>53310</v>
      </c>
      <c r="F107" s="209">
        <v>53125</v>
      </c>
      <c r="G107" s="109">
        <f>F107/D107*100</f>
        <v>101.42036234512514</v>
      </c>
      <c r="H107" s="110">
        <f>F107/E107*100</f>
        <v>99.652973175764387</v>
      </c>
      <c r="I107" s="210">
        <v>54052</v>
      </c>
      <c r="J107" s="87"/>
      <c r="K107" s="55"/>
    </row>
    <row r="108" spans="1:11" s="50" customFormat="1" ht="17.25" customHeight="1">
      <c r="A108" s="211" t="s">
        <v>7</v>
      </c>
      <c r="B108" s="212" t="s">
        <v>80</v>
      </c>
      <c r="C108" s="213" t="s">
        <v>15</v>
      </c>
      <c r="D108" s="214">
        <v>1.44</v>
      </c>
      <c r="E108" s="215">
        <v>1.44</v>
      </c>
      <c r="F108" s="216">
        <v>1.43</v>
      </c>
      <c r="G108" s="109">
        <f>F108/D108*100</f>
        <v>99.305555555555557</v>
      </c>
      <c r="H108" s="110">
        <f>F108/E108*100</f>
        <v>99.305555555555557</v>
      </c>
      <c r="I108" s="176">
        <v>1.43</v>
      </c>
      <c r="J108" s="62"/>
      <c r="K108" s="49"/>
    </row>
    <row r="109" spans="1:11" ht="25.5">
      <c r="A109" s="205" t="s">
        <v>7</v>
      </c>
      <c r="B109" s="206" t="s">
        <v>81</v>
      </c>
      <c r="C109" s="207" t="s">
        <v>82</v>
      </c>
      <c r="D109" s="339"/>
      <c r="E109" s="160"/>
      <c r="F109" s="175"/>
      <c r="G109" s="109"/>
      <c r="H109" s="110"/>
      <c r="I109" s="255" t="s">
        <v>135</v>
      </c>
      <c r="J109" s="30"/>
      <c r="K109" s="22"/>
    </row>
    <row r="110" spans="1:11" s="50" customFormat="1" ht="17.25" customHeight="1">
      <c r="A110" s="151">
        <v>2</v>
      </c>
      <c r="B110" s="217" t="s">
        <v>83</v>
      </c>
      <c r="C110" s="203"/>
      <c r="D110" s="204"/>
      <c r="E110" s="196"/>
      <c r="F110" s="218"/>
      <c r="G110" s="102"/>
      <c r="H110" s="103"/>
      <c r="I110" s="104"/>
      <c r="J110" s="73"/>
      <c r="K110" s="49"/>
    </row>
    <row r="111" spans="1:11" s="70" customFormat="1" ht="25.5">
      <c r="A111" s="205" t="s">
        <v>7</v>
      </c>
      <c r="B111" s="219" t="s">
        <v>84</v>
      </c>
      <c r="C111" s="163" t="s">
        <v>69</v>
      </c>
      <c r="D111" s="220">
        <v>886</v>
      </c>
      <c r="E111" s="160">
        <v>285</v>
      </c>
      <c r="F111" s="221">
        <v>285</v>
      </c>
      <c r="G111" s="109">
        <f>F111/D111*100</f>
        <v>32.167042889390515</v>
      </c>
      <c r="H111" s="110">
        <f>F111/E111*100</f>
        <v>100</v>
      </c>
      <c r="I111" s="222">
        <v>425</v>
      </c>
      <c r="J111" s="48"/>
      <c r="K111" s="55"/>
    </row>
    <row r="112" spans="1:11" s="70" customFormat="1" ht="17.25" customHeight="1">
      <c r="A112" s="205" t="s">
        <v>7</v>
      </c>
      <c r="B112" s="162" t="s">
        <v>85</v>
      </c>
      <c r="C112" s="163" t="s">
        <v>15</v>
      </c>
      <c r="D112" s="223">
        <v>69</v>
      </c>
      <c r="E112" s="224"/>
      <c r="F112" s="225">
        <v>75</v>
      </c>
      <c r="G112" s="109">
        <f>F112/D112*100</f>
        <v>108.69565217391303</v>
      </c>
      <c r="H112" s="110"/>
      <c r="I112" s="226">
        <v>75.5</v>
      </c>
      <c r="J112" s="51"/>
      <c r="K112" s="55"/>
    </row>
    <row r="113" spans="1:12" s="45" customFormat="1" ht="17.25" customHeight="1">
      <c r="A113" s="157"/>
      <c r="B113" s="158" t="s">
        <v>86</v>
      </c>
      <c r="C113" s="227" t="s">
        <v>15</v>
      </c>
      <c r="D113" s="223">
        <v>8.75</v>
      </c>
      <c r="E113" s="224">
        <v>8.93</v>
      </c>
      <c r="F113" s="228">
        <v>22</v>
      </c>
      <c r="G113" s="109">
        <f>F113/D113*100</f>
        <v>251.42857142857142</v>
      </c>
      <c r="H113" s="110">
        <f>F113/E113*100</f>
        <v>246.36058230683093</v>
      </c>
      <c r="I113" s="229">
        <v>22.5</v>
      </c>
      <c r="J113" s="48"/>
      <c r="K113" s="44"/>
    </row>
    <row r="114" spans="1:12" s="70" customFormat="1" ht="25.5">
      <c r="A114" s="230">
        <v>3</v>
      </c>
      <c r="B114" s="152" t="s">
        <v>87</v>
      </c>
      <c r="C114" s="203"/>
      <c r="D114" s="204"/>
      <c r="E114" s="160"/>
      <c r="F114" s="216"/>
      <c r="G114" s="102"/>
      <c r="H114" s="103"/>
      <c r="I114" s="104"/>
      <c r="J114" s="48"/>
      <c r="K114" s="55"/>
    </row>
    <row r="115" spans="1:12" ht="17.25" customHeight="1">
      <c r="A115" s="340" t="s">
        <v>7</v>
      </c>
      <c r="B115" s="162" t="s">
        <v>88</v>
      </c>
      <c r="C115" s="163" t="s">
        <v>89</v>
      </c>
      <c r="D115" s="220">
        <v>1457</v>
      </c>
      <c r="E115" s="160">
        <v>1164</v>
      </c>
      <c r="F115" s="221">
        <v>1211</v>
      </c>
      <c r="G115" s="109">
        <f t="shared" ref="G115:G118" si="11">F115/D115*100</f>
        <v>83.115991763898421</v>
      </c>
      <c r="H115" s="110">
        <f t="shared" ref="H115:H118" si="12">F115/E115*100</f>
        <v>104.03780068728523</v>
      </c>
      <c r="I115" s="222">
        <v>749</v>
      </c>
      <c r="J115" s="32"/>
      <c r="K115" s="22"/>
      <c r="L115" s="65"/>
    </row>
    <row r="116" spans="1:12" ht="17.25" customHeight="1">
      <c r="A116" s="340" t="s">
        <v>7</v>
      </c>
      <c r="B116" s="162" t="s">
        <v>90</v>
      </c>
      <c r="C116" s="163" t="s">
        <v>15</v>
      </c>
      <c r="D116" s="341">
        <v>10.4</v>
      </c>
      <c r="E116" s="196">
        <v>6.9</v>
      </c>
      <c r="F116" s="175">
        <v>8.61</v>
      </c>
      <c r="G116" s="109">
        <f t="shared" si="11"/>
        <v>82.788461538461533</v>
      </c>
      <c r="H116" s="110">
        <f t="shared" si="12"/>
        <v>124.78260869565216</v>
      </c>
      <c r="I116" s="231" t="s">
        <v>173</v>
      </c>
      <c r="J116" s="31"/>
      <c r="K116" s="363"/>
      <c r="L116" s="65"/>
    </row>
    <row r="117" spans="1:12" ht="17.25" customHeight="1">
      <c r="A117" s="340" t="s">
        <v>7</v>
      </c>
      <c r="B117" s="219" t="s">
        <v>91</v>
      </c>
      <c r="C117" s="163" t="s">
        <v>89</v>
      </c>
      <c r="D117" s="220">
        <v>1091</v>
      </c>
      <c r="E117" s="342">
        <v>1029</v>
      </c>
      <c r="F117" s="123">
        <v>1002</v>
      </c>
      <c r="G117" s="109">
        <f t="shared" si="11"/>
        <v>91.842346471127399</v>
      </c>
      <c r="H117" s="110">
        <f t="shared" si="12"/>
        <v>97.376093294460645</v>
      </c>
      <c r="I117" s="222">
        <v>952</v>
      </c>
      <c r="J117" s="32"/>
      <c r="K117" s="22"/>
    </row>
    <row r="118" spans="1:12" ht="17.25" customHeight="1">
      <c r="A118" s="340" t="s">
        <v>7</v>
      </c>
      <c r="B118" s="219" t="s">
        <v>92</v>
      </c>
      <c r="C118" s="163" t="s">
        <v>15</v>
      </c>
      <c r="D118" s="341">
        <v>7.79</v>
      </c>
      <c r="E118" s="343">
        <v>6.7899999999999991</v>
      </c>
      <c r="F118" s="175">
        <v>7.13</v>
      </c>
      <c r="G118" s="109">
        <f t="shared" si="11"/>
        <v>91.527599486521183</v>
      </c>
      <c r="H118" s="110">
        <f t="shared" si="12"/>
        <v>105.00736377025038</v>
      </c>
      <c r="I118" s="232" t="s">
        <v>207</v>
      </c>
      <c r="J118" s="33"/>
      <c r="K118" s="22"/>
    </row>
    <row r="119" spans="1:12" s="70" customFormat="1" ht="17.25" customHeight="1">
      <c r="A119" s="230">
        <v>4</v>
      </c>
      <c r="B119" s="152" t="s">
        <v>93</v>
      </c>
      <c r="C119" s="161"/>
      <c r="D119" s="233"/>
      <c r="E119" s="160"/>
      <c r="F119" s="175"/>
      <c r="G119" s="102"/>
      <c r="H119" s="103"/>
      <c r="I119" s="104"/>
      <c r="J119" s="48"/>
      <c r="K119" s="55"/>
    </row>
    <row r="120" spans="1:12" s="42" customFormat="1" ht="25.5">
      <c r="A120" s="205" t="s">
        <v>7</v>
      </c>
      <c r="B120" s="219" t="s">
        <v>171</v>
      </c>
      <c r="C120" s="163" t="s">
        <v>94</v>
      </c>
      <c r="D120" s="160">
        <v>14608</v>
      </c>
      <c r="E120" s="160">
        <v>14825</v>
      </c>
      <c r="F120" s="234">
        <v>14651</v>
      </c>
      <c r="G120" s="109">
        <f>F120/D120*100</f>
        <v>100.29435925520262</v>
      </c>
      <c r="H120" s="110">
        <f>F120/E120*100</f>
        <v>98.826306913996632</v>
      </c>
      <c r="I120" s="222">
        <v>14995</v>
      </c>
      <c r="J120" s="48"/>
      <c r="K120" s="41"/>
    </row>
    <row r="121" spans="1:12" s="70" customFormat="1" ht="17.25" customHeight="1">
      <c r="A121" s="205" t="s">
        <v>7</v>
      </c>
      <c r="B121" s="219" t="s">
        <v>95</v>
      </c>
      <c r="C121" s="163" t="s">
        <v>15</v>
      </c>
      <c r="D121" s="196">
        <v>99.35</v>
      </c>
      <c r="E121" s="196">
        <v>99.4</v>
      </c>
      <c r="F121" s="197">
        <v>95.25</v>
      </c>
      <c r="G121" s="102"/>
      <c r="H121" s="103"/>
      <c r="I121" s="361">
        <v>95.3</v>
      </c>
      <c r="J121" s="48"/>
      <c r="K121" s="55"/>
    </row>
    <row r="122" spans="1:12" s="70" customFormat="1" ht="17.25" customHeight="1">
      <c r="A122" s="205"/>
      <c r="B122" s="219" t="s">
        <v>203</v>
      </c>
      <c r="C122" s="163" t="s">
        <v>15</v>
      </c>
      <c r="D122" s="196">
        <v>100</v>
      </c>
      <c r="E122" s="196">
        <v>100</v>
      </c>
      <c r="F122" s="197">
        <v>92.3</v>
      </c>
      <c r="G122" s="109">
        <f t="shared" ref="G122:G130" si="13">F122/D122*100</f>
        <v>92.3</v>
      </c>
      <c r="H122" s="110">
        <f t="shared" ref="H122:H130" si="14">F122/E122*100</f>
        <v>92.3</v>
      </c>
      <c r="I122" s="361">
        <v>92.3</v>
      </c>
      <c r="J122" s="48"/>
      <c r="K122" s="55"/>
    </row>
    <row r="123" spans="1:12" s="70" customFormat="1" ht="17.25" customHeight="1">
      <c r="A123" s="205"/>
      <c r="B123" s="219" t="s">
        <v>205</v>
      </c>
      <c r="C123" s="163" t="s">
        <v>15</v>
      </c>
      <c r="D123" s="196">
        <v>98.7</v>
      </c>
      <c r="E123" s="196">
        <v>98.8</v>
      </c>
      <c r="F123" s="197">
        <v>98.2</v>
      </c>
      <c r="G123" s="109">
        <f t="shared" si="13"/>
        <v>99.493414387031407</v>
      </c>
      <c r="H123" s="110">
        <f t="shared" si="14"/>
        <v>99.3927125506073</v>
      </c>
      <c r="I123" s="361">
        <v>98.3</v>
      </c>
      <c r="J123" s="48"/>
      <c r="K123" s="55"/>
    </row>
    <row r="124" spans="1:12" s="70" customFormat="1" ht="17.25" customHeight="1">
      <c r="A124" s="205"/>
      <c r="B124" s="219" t="s">
        <v>206</v>
      </c>
      <c r="C124" s="163" t="s">
        <v>15</v>
      </c>
      <c r="D124" s="196">
        <v>58</v>
      </c>
      <c r="E124" s="196">
        <v>60</v>
      </c>
      <c r="F124" s="197">
        <v>60</v>
      </c>
      <c r="G124" s="109">
        <f t="shared" si="13"/>
        <v>103.44827586206897</v>
      </c>
      <c r="H124" s="110">
        <f t="shared" si="14"/>
        <v>100</v>
      </c>
      <c r="I124" s="361">
        <v>62</v>
      </c>
      <c r="J124" s="48"/>
      <c r="K124" s="55"/>
    </row>
    <row r="125" spans="1:12" s="70" customFormat="1" ht="38.25">
      <c r="A125" s="205" t="s">
        <v>7</v>
      </c>
      <c r="B125" s="219" t="s">
        <v>96</v>
      </c>
      <c r="C125" s="163" t="s">
        <v>15</v>
      </c>
      <c r="D125" s="196">
        <v>17</v>
      </c>
      <c r="E125" s="196">
        <v>24</v>
      </c>
      <c r="F125" s="197">
        <v>24</v>
      </c>
      <c r="G125" s="109">
        <f t="shared" si="13"/>
        <v>141.1764705882353</v>
      </c>
      <c r="H125" s="110">
        <f t="shared" si="14"/>
        <v>100</v>
      </c>
      <c r="I125" s="176">
        <v>30</v>
      </c>
      <c r="J125" s="48"/>
      <c r="K125" s="55"/>
    </row>
    <row r="126" spans="1:12" s="70" customFormat="1" ht="17.25" customHeight="1">
      <c r="A126" s="205" t="s">
        <v>7</v>
      </c>
      <c r="B126" s="235" t="s">
        <v>97</v>
      </c>
      <c r="C126" s="236" t="s">
        <v>15</v>
      </c>
      <c r="D126" s="237">
        <v>45.16</v>
      </c>
      <c r="E126" s="196">
        <v>43.3</v>
      </c>
      <c r="F126" s="238">
        <v>43.3</v>
      </c>
      <c r="G126" s="109">
        <f t="shared" si="13"/>
        <v>95.881310894596993</v>
      </c>
      <c r="H126" s="110">
        <f t="shared" si="14"/>
        <v>100</v>
      </c>
      <c r="I126" s="176">
        <v>48.3</v>
      </c>
      <c r="J126" s="48"/>
      <c r="K126" s="55"/>
    </row>
    <row r="127" spans="1:12" s="70" customFormat="1" ht="17.25" customHeight="1">
      <c r="A127" s="205"/>
      <c r="B127" s="235" t="s">
        <v>202</v>
      </c>
      <c r="C127" s="236" t="s">
        <v>15</v>
      </c>
      <c r="D127" s="237">
        <v>33.299999999999997</v>
      </c>
      <c r="E127" s="196">
        <v>33.333333333333329</v>
      </c>
      <c r="F127" s="238">
        <v>33</v>
      </c>
      <c r="G127" s="109">
        <f t="shared" si="13"/>
        <v>99.099099099099107</v>
      </c>
      <c r="H127" s="110">
        <f t="shared" si="14"/>
        <v>99.000000000000014</v>
      </c>
      <c r="I127" s="176">
        <v>41.7</v>
      </c>
      <c r="J127" s="48"/>
      <c r="K127" s="55"/>
    </row>
    <row r="128" spans="1:12" s="70" customFormat="1" ht="17.25" customHeight="1">
      <c r="A128" s="205"/>
      <c r="B128" s="235" t="s">
        <v>203</v>
      </c>
      <c r="C128" s="236" t="s">
        <v>15</v>
      </c>
      <c r="D128" s="237">
        <v>83.3</v>
      </c>
      <c r="E128" s="196">
        <v>57.142857142857139</v>
      </c>
      <c r="F128" s="238">
        <v>80</v>
      </c>
      <c r="G128" s="109">
        <f t="shared" si="13"/>
        <v>96.038415366146452</v>
      </c>
      <c r="H128" s="110">
        <f t="shared" si="14"/>
        <v>140</v>
      </c>
      <c r="I128" s="176">
        <v>75</v>
      </c>
      <c r="J128" s="48"/>
      <c r="K128" s="55"/>
    </row>
    <row r="129" spans="1:11" s="70" customFormat="1" ht="17.25" customHeight="1">
      <c r="A129" s="205"/>
      <c r="B129" s="235" t="s">
        <v>204</v>
      </c>
      <c r="C129" s="236" t="s">
        <v>15</v>
      </c>
      <c r="D129" s="237">
        <v>80</v>
      </c>
      <c r="E129" s="196">
        <v>38.461538461538467</v>
      </c>
      <c r="F129" s="238">
        <v>75</v>
      </c>
      <c r="G129" s="109">
        <f t="shared" si="13"/>
        <v>93.75</v>
      </c>
      <c r="H129" s="110">
        <f t="shared" si="14"/>
        <v>194.99999999999997</v>
      </c>
      <c r="I129" s="176">
        <v>66.7</v>
      </c>
      <c r="J129" s="48"/>
      <c r="K129" s="55"/>
    </row>
    <row r="130" spans="1:11" s="70" customFormat="1" ht="17.25" customHeight="1">
      <c r="A130" s="205"/>
      <c r="B130" s="239" t="s">
        <v>156</v>
      </c>
      <c r="C130" s="236" t="s">
        <v>15</v>
      </c>
      <c r="D130" s="237">
        <v>12.5</v>
      </c>
      <c r="E130" s="196">
        <v>12.5</v>
      </c>
      <c r="F130" s="238">
        <v>22.2</v>
      </c>
      <c r="G130" s="109">
        <f t="shared" si="13"/>
        <v>177.6</v>
      </c>
      <c r="H130" s="110">
        <f t="shared" si="14"/>
        <v>177.6</v>
      </c>
      <c r="I130" s="176">
        <v>40</v>
      </c>
      <c r="J130" s="48"/>
      <c r="K130" s="55"/>
    </row>
    <row r="131" spans="1:11" s="70" customFormat="1" ht="17.25" customHeight="1">
      <c r="A131" s="230">
        <v>5</v>
      </c>
      <c r="B131" s="152" t="s">
        <v>98</v>
      </c>
      <c r="C131" s="161"/>
      <c r="D131" s="233"/>
      <c r="E131" s="196"/>
      <c r="F131" s="175"/>
      <c r="G131" s="102"/>
      <c r="H131" s="103"/>
      <c r="I131" s="104"/>
      <c r="J131" s="48"/>
      <c r="K131" s="55"/>
    </row>
    <row r="132" spans="1:11" s="70" customFormat="1" ht="17.25" customHeight="1">
      <c r="A132" s="205" t="s">
        <v>7</v>
      </c>
      <c r="B132" s="219" t="s">
        <v>99</v>
      </c>
      <c r="C132" s="163" t="s">
        <v>15</v>
      </c>
      <c r="D132" s="240">
        <v>95.03</v>
      </c>
      <c r="E132" s="240">
        <v>95.89</v>
      </c>
      <c r="F132" s="241">
        <v>95.89</v>
      </c>
      <c r="G132" s="109">
        <f t="shared" ref="G132:G140" si="15">F132/D132*100</f>
        <v>100.90497737556561</v>
      </c>
      <c r="H132" s="110">
        <f t="shared" ref="H132:H139" si="16">F132/E132*100</f>
        <v>100</v>
      </c>
      <c r="I132" s="176">
        <v>98.01</v>
      </c>
      <c r="J132" s="74"/>
      <c r="K132" s="55"/>
    </row>
    <row r="133" spans="1:11" s="70" customFormat="1" ht="25.5">
      <c r="A133" s="205" t="s">
        <v>7</v>
      </c>
      <c r="B133" s="219" t="s">
        <v>100</v>
      </c>
      <c r="C133" s="163" t="s">
        <v>15</v>
      </c>
      <c r="D133" s="240">
        <v>15.82</v>
      </c>
      <c r="E133" s="240">
        <v>15.98</v>
      </c>
      <c r="F133" s="241">
        <v>16.75</v>
      </c>
      <c r="G133" s="109">
        <f t="shared" si="15"/>
        <v>105.87863463969657</v>
      </c>
      <c r="H133" s="110">
        <f t="shared" si="16"/>
        <v>104.81852315394242</v>
      </c>
      <c r="I133" s="176">
        <v>18.690000000000001</v>
      </c>
      <c r="J133" s="74"/>
      <c r="K133" s="55"/>
    </row>
    <row r="134" spans="1:11" s="45" customFormat="1" ht="25.5">
      <c r="A134" s="242"/>
      <c r="B134" s="243" t="s">
        <v>172</v>
      </c>
      <c r="C134" s="163" t="s">
        <v>15</v>
      </c>
      <c r="D134" s="244">
        <v>7.12</v>
      </c>
      <c r="E134" s="244">
        <v>7.53</v>
      </c>
      <c r="F134" s="245">
        <v>7.79</v>
      </c>
      <c r="G134" s="109">
        <f t="shared" si="15"/>
        <v>109.41011235955057</v>
      </c>
      <c r="H134" s="110">
        <f t="shared" si="16"/>
        <v>103.45285524568393</v>
      </c>
      <c r="I134" s="246">
        <v>8.59</v>
      </c>
      <c r="J134" s="75"/>
      <c r="K134" s="44"/>
    </row>
    <row r="135" spans="1:11" s="70" customFormat="1" ht="25.5">
      <c r="A135" s="205" t="s">
        <v>7</v>
      </c>
      <c r="B135" s="219" t="s">
        <v>101</v>
      </c>
      <c r="C135" s="163" t="s">
        <v>15</v>
      </c>
      <c r="D135" s="240">
        <v>6.63</v>
      </c>
      <c r="E135" s="240">
        <v>6.89</v>
      </c>
      <c r="F135" s="241">
        <v>6.89</v>
      </c>
      <c r="G135" s="109">
        <f t="shared" si="15"/>
        <v>103.92156862745097</v>
      </c>
      <c r="H135" s="110">
        <f t="shared" si="16"/>
        <v>100</v>
      </c>
      <c r="I135" s="176">
        <v>13.71</v>
      </c>
      <c r="J135" s="74"/>
      <c r="K135" s="55"/>
    </row>
    <row r="136" spans="1:11" s="50" customFormat="1" ht="25.5">
      <c r="A136" s="205" t="s">
        <v>7</v>
      </c>
      <c r="B136" s="212" t="s">
        <v>102</v>
      </c>
      <c r="C136" s="213" t="s">
        <v>103</v>
      </c>
      <c r="D136" s="247">
        <v>25.035145492710921</v>
      </c>
      <c r="E136" s="196">
        <v>24.9</v>
      </c>
      <c r="F136" s="197">
        <v>24.666527522152439</v>
      </c>
      <c r="G136" s="109">
        <f t="shared" si="15"/>
        <v>98.527598049446894</v>
      </c>
      <c r="H136" s="110">
        <f t="shared" si="16"/>
        <v>99.062359526716619</v>
      </c>
      <c r="I136" s="248">
        <f>((120+10)/54052)*10000</f>
        <v>24.050913934729518</v>
      </c>
      <c r="J136" s="48"/>
      <c r="K136" s="49"/>
    </row>
    <row r="137" spans="1:11" s="50" customFormat="1" ht="17.25" customHeight="1">
      <c r="A137" s="205" t="s">
        <v>7</v>
      </c>
      <c r="B137" s="212" t="s">
        <v>104</v>
      </c>
      <c r="C137" s="213" t="s">
        <v>105</v>
      </c>
      <c r="D137" s="249">
        <v>6.1624973520519193</v>
      </c>
      <c r="E137" s="160">
        <v>6.1</v>
      </c>
      <c r="F137" s="250">
        <v>5.8820181014363513</v>
      </c>
      <c r="G137" s="109">
        <f t="shared" si="15"/>
        <v>95.448610610401687</v>
      </c>
      <c r="H137" s="110">
        <f t="shared" si="16"/>
        <v>96.426526253054945</v>
      </c>
      <c r="I137" s="364">
        <v>5.7</v>
      </c>
      <c r="J137" s="51"/>
      <c r="K137" s="49" t="s">
        <v>208</v>
      </c>
    </row>
    <row r="138" spans="1:11" s="50" customFormat="1" ht="17.25" customHeight="1">
      <c r="A138" s="205" t="s">
        <v>7</v>
      </c>
      <c r="B138" s="212" t="s">
        <v>106</v>
      </c>
      <c r="C138" s="213" t="s">
        <v>15</v>
      </c>
      <c r="D138" s="251">
        <v>100</v>
      </c>
      <c r="E138" s="240">
        <v>100</v>
      </c>
      <c r="F138" s="241">
        <v>100</v>
      </c>
      <c r="G138" s="109">
        <f t="shared" si="15"/>
        <v>100</v>
      </c>
      <c r="H138" s="110">
        <f t="shared" si="16"/>
        <v>100</v>
      </c>
      <c r="I138" s="176">
        <v>100</v>
      </c>
      <c r="J138" s="76"/>
      <c r="K138" s="49"/>
    </row>
    <row r="139" spans="1:11" s="50" customFormat="1" ht="25.5">
      <c r="A139" s="205" t="s">
        <v>7</v>
      </c>
      <c r="B139" s="212" t="s">
        <v>107</v>
      </c>
      <c r="C139" s="213" t="s">
        <v>15</v>
      </c>
      <c r="D139" s="251">
        <v>100</v>
      </c>
      <c r="E139" s="240">
        <v>100</v>
      </c>
      <c r="F139" s="241">
        <v>100</v>
      </c>
      <c r="G139" s="109">
        <f t="shared" si="15"/>
        <v>100</v>
      </c>
      <c r="H139" s="110">
        <f t="shared" si="16"/>
        <v>100</v>
      </c>
      <c r="I139" s="176">
        <v>100</v>
      </c>
      <c r="J139" s="48"/>
      <c r="K139" s="49"/>
    </row>
    <row r="140" spans="1:11" s="50" customFormat="1" ht="25.5">
      <c r="A140" s="205" t="s">
        <v>7</v>
      </c>
      <c r="B140" s="252" t="s">
        <v>108</v>
      </c>
      <c r="C140" s="213" t="s">
        <v>15</v>
      </c>
      <c r="D140" s="253">
        <v>24.5</v>
      </c>
      <c r="E140" s="251">
        <v>24.4</v>
      </c>
      <c r="F140" s="241">
        <v>24</v>
      </c>
      <c r="G140" s="109">
        <f t="shared" si="15"/>
        <v>97.959183673469383</v>
      </c>
      <c r="H140" s="254" t="s">
        <v>157</v>
      </c>
      <c r="I140" s="255">
        <v>23.6</v>
      </c>
      <c r="J140" s="62"/>
      <c r="K140" s="49"/>
    </row>
    <row r="141" spans="1:11" s="50" customFormat="1" ht="17.25" customHeight="1">
      <c r="A141" s="151">
        <v>6</v>
      </c>
      <c r="B141" s="152" t="s">
        <v>109</v>
      </c>
      <c r="C141" s="161"/>
      <c r="D141" s="233"/>
      <c r="E141" s="256"/>
      <c r="F141" s="175"/>
      <c r="G141" s="102"/>
      <c r="H141" s="103"/>
      <c r="I141" s="104"/>
      <c r="J141" s="62"/>
      <c r="K141" s="49"/>
    </row>
    <row r="142" spans="1:11" s="50" customFormat="1" ht="17.25" customHeight="1">
      <c r="A142" s="205" t="s">
        <v>7</v>
      </c>
      <c r="B142" s="162" t="s">
        <v>110</v>
      </c>
      <c r="C142" s="163" t="s">
        <v>15</v>
      </c>
      <c r="D142" s="240">
        <v>41.66</v>
      </c>
      <c r="E142" s="240"/>
      <c r="F142" s="241">
        <v>41.66</v>
      </c>
      <c r="G142" s="109">
        <f>F142/D142*100</f>
        <v>100</v>
      </c>
      <c r="H142" s="110"/>
      <c r="I142" s="176">
        <v>41.66</v>
      </c>
      <c r="J142" s="52"/>
      <c r="K142" s="49"/>
    </row>
    <row r="143" spans="1:11" s="50" customFormat="1" ht="25.5">
      <c r="A143" s="205" t="s">
        <v>7</v>
      </c>
      <c r="B143" s="162" t="s">
        <v>111</v>
      </c>
      <c r="C143" s="163" t="s">
        <v>15</v>
      </c>
      <c r="D143" s="240">
        <v>83</v>
      </c>
      <c r="E143" s="240">
        <v>88.3</v>
      </c>
      <c r="F143" s="241">
        <v>84</v>
      </c>
      <c r="G143" s="109">
        <f>F143/D143*100</f>
        <v>101.20481927710843</v>
      </c>
      <c r="H143" s="110">
        <f>F143/E143*100</f>
        <v>95.130237825594563</v>
      </c>
      <c r="I143" s="176">
        <v>85</v>
      </c>
      <c r="J143" s="77"/>
      <c r="K143" s="49"/>
    </row>
    <row r="144" spans="1:11" s="50" customFormat="1" ht="17.25" customHeight="1">
      <c r="A144" s="151">
        <v>7</v>
      </c>
      <c r="B144" s="152" t="s">
        <v>112</v>
      </c>
      <c r="C144" s="161" t="s">
        <v>15</v>
      </c>
      <c r="D144" s="257">
        <v>100</v>
      </c>
      <c r="E144" s="257">
        <v>100</v>
      </c>
      <c r="F144" s="258">
        <v>100</v>
      </c>
      <c r="G144" s="102">
        <f>F144/D144*100</f>
        <v>100</v>
      </c>
      <c r="H144" s="103">
        <f>F144/E144*100</f>
        <v>100</v>
      </c>
      <c r="I144" s="259">
        <v>100</v>
      </c>
      <c r="J144" s="78"/>
      <c r="K144" s="49"/>
    </row>
    <row r="145" spans="1:11" s="50" customFormat="1" ht="17.25" customHeight="1">
      <c r="A145" s="151">
        <v>8</v>
      </c>
      <c r="B145" s="152" t="s">
        <v>113</v>
      </c>
      <c r="C145" s="161" t="s">
        <v>15</v>
      </c>
      <c r="D145" s="260">
        <v>95.01</v>
      </c>
      <c r="E145" s="260">
        <v>96.02</v>
      </c>
      <c r="F145" s="258">
        <v>96.17</v>
      </c>
      <c r="G145" s="102">
        <f>99.32/98.68*100</f>
        <v>100.64856100526956</v>
      </c>
      <c r="H145" s="103">
        <f>99.33/99.03*100</f>
        <v>100.3029385034838</v>
      </c>
      <c r="I145" s="259">
        <v>100</v>
      </c>
      <c r="J145" s="79"/>
      <c r="K145" s="49"/>
    </row>
    <row r="146" spans="1:11" s="50" customFormat="1" ht="17.25" customHeight="1">
      <c r="A146" s="151">
        <v>9</v>
      </c>
      <c r="B146" s="152" t="s">
        <v>114</v>
      </c>
      <c r="C146" s="161" t="s">
        <v>15</v>
      </c>
      <c r="D146" s="260">
        <v>98.83</v>
      </c>
      <c r="E146" s="260">
        <v>99</v>
      </c>
      <c r="F146" s="258">
        <v>99.15</v>
      </c>
      <c r="G146" s="102">
        <f>99.39/98.8*100</f>
        <v>100.59716599190284</v>
      </c>
      <c r="H146" s="103">
        <f>99.39/98.97*100</f>
        <v>100.42437102152168</v>
      </c>
      <c r="I146" s="259">
        <v>100</v>
      </c>
      <c r="J146" s="79"/>
      <c r="K146" s="49"/>
    </row>
    <row r="147" spans="1:11" s="70" customFormat="1" ht="17.25" customHeight="1">
      <c r="A147" s="151" t="s">
        <v>115</v>
      </c>
      <c r="B147" s="152" t="s">
        <v>116</v>
      </c>
      <c r="C147" s="161"/>
      <c r="D147" s="260"/>
      <c r="E147" s="260"/>
      <c r="F147" s="241"/>
      <c r="G147" s="102"/>
      <c r="H147" s="103"/>
      <c r="I147" s="104"/>
      <c r="J147" s="77"/>
      <c r="K147" s="55"/>
    </row>
    <row r="148" spans="1:11" s="50" customFormat="1" ht="25.5">
      <c r="A148" s="261">
        <v>1</v>
      </c>
      <c r="B148" s="262" t="s">
        <v>117</v>
      </c>
      <c r="C148" s="263" t="s">
        <v>15</v>
      </c>
      <c r="D148" s="264">
        <v>65</v>
      </c>
      <c r="E148" s="260">
        <v>70</v>
      </c>
      <c r="F148" s="265">
        <v>70</v>
      </c>
      <c r="G148" s="102">
        <f>F148/D148*100</f>
        <v>107.69230769230769</v>
      </c>
      <c r="H148" s="103">
        <f>F148/E148*100</f>
        <v>100</v>
      </c>
      <c r="I148" s="266">
        <v>80</v>
      </c>
      <c r="J148" s="62"/>
      <c r="K148" s="49"/>
    </row>
    <row r="149" spans="1:11" s="50" customFormat="1" ht="25.5">
      <c r="A149" s="261">
        <v>2</v>
      </c>
      <c r="B149" s="262" t="s">
        <v>118</v>
      </c>
      <c r="C149" s="263" t="s">
        <v>15</v>
      </c>
      <c r="D149" s="267" t="s">
        <v>7</v>
      </c>
      <c r="E149" s="267" t="s">
        <v>7</v>
      </c>
      <c r="F149" s="267" t="s">
        <v>7</v>
      </c>
      <c r="G149" s="267" t="s">
        <v>7</v>
      </c>
      <c r="H149" s="267" t="s">
        <v>7</v>
      </c>
      <c r="I149" s="268" t="s">
        <v>7</v>
      </c>
      <c r="J149" s="80" t="s">
        <v>7</v>
      </c>
      <c r="K149" s="49"/>
    </row>
    <row r="150" spans="1:11" s="50" customFormat="1" ht="25.5">
      <c r="A150" s="261">
        <v>3</v>
      </c>
      <c r="B150" s="262" t="s">
        <v>119</v>
      </c>
      <c r="C150" s="263" t="s">
        <v>15</v>
      </c>
      <c r="D150" s="264">
        <v>100</v>
      </c>
      <c r="E150" s="260">
        <v>100</v>
      </c>
      <c r="F150" s="265">
        <v>100</v>
      </c>
      <c r="G150" s="102">
        <f>F150/D150*100</f>
        <v>100</v>
      </c>
      <c r="H150" s="103">
        <f>F150/E150*100</f>
        <v>100</v>
      </c>
      <c r="I150" s="266">
        <v>100</v>
      </c>
      <c r="J150" s="81"/>
      <c r="K150" s="49"/>
    </row>
    <row r="151" spans="1:11" s="50" customFormat="1" ht="38.25">
      <c r="A151" s="261">
        <v>4</v>
      </c>
      <c r="B151" s="139" t="s">
        <v>120</v>
      </c>
      <c r="C151" s="263" t="s">
        <v>15</v>
      </c>
      <c r="D151" s="267" t="s">
        <v>7</v>
      </c>
      <c r="E151" s="267" t="s">
        <v>7</v>
      </c>
      <c r="F151" s="267" t="s">
        <v>7</v>
      </c>
      <c r="G151" s="267" t="s">
        <v>7</v>
      </c>
      <c r="H151" s="267" t="s">
        <v>7</v>
      </c>
      <c r="I151" s="268" t="s">
        <v>7</v>
      </c>
      <c r="J151" s="53"/>
      <c r="K151" s="49"/>
    </row>
    <row r="152" spans="1:11" s="50" customFormat="1" ht="25.5">
      <c r="A152" s="261">
        <v>5</v>
      </c>
      <c r="B152" s="139" t="s">
        <v>121</v>
      </c>
      <c r="C152" s="263" t="s">
        <v>15</v>
      </c>
      <c r="D152" s="264">
        <v>100</v>
      </c>
      <c r="E152" s="260">
        <v>100</v>
      </c>
      <c r="F152" s="265">
        <v>100</v>
      </c>
      <c r="G152" s="102">
        <f>F152/D152*100</f>
        <v>100</v>
      </c>
      <c r="H152" s="103">
        <f>F152/E152*100</f>
        <v>100</v>
      </c>
      <c r="I152" s="266">
        <v>100</v>
      </c>
      <c r="J152" s="53"/>
      <c r="K152" s="49"/>
    </row>
    <row r="153" spans="1:11" s="50" customFormat="1" ht="25.5">
      <c r="A153" s="261">
        <v>6</v>
      </c>
      <c r="B153" s="269" t="s">
        <v>122</v>
      </c>
      <c r="C153" s="263" t="s">
        <v>15</v>
      </c>
      <c r="D153" s="264">
        <v>60</v>
      </c>
      <c r="E153" s="260">
        <v>100</v>
      </c>
      <c r="F153" s="265">
        <v>65</v>
      </c>
      <c r="G153" s="102">
        <f>F153/D153*100</f>
        <v>108.33333333333333</v>
      </c>
      <c r="H153" s="103">
        <f>F153/E153*100</f>
        <v>65</v>
      </c>
      <c r="I153" s="266">
        <v>100</v>
      </c>
      <c r="J153" s="53"/>
      <c r="K153" s="49"/>
    </row>
    <row r="154" spans="1:11" s="70" customFormat="1" ht="22.5" customHeight="1">
      <c r="A154" s="138" t="s">
        <v>137</v>
      </c>
      <c r="B154" s="152" t="s">
        <v>123</v>
      </c>
      <c r="C154" s="184"/>
      <c r="D154" s="270"/>
      <c r="E154" s="260"/>
      <c r="F154" s="241"/>
      <c r="G154" s="102"/>
      <c r="H154" s="103"/>
      <c r="I154" s="104"/>
      <c r="J154" s="77"/>
      <c r="K154" s="55"/>
    </row>
    <row r="155" spans="1:11" s="50" customFormat="1" ht="25.5">
      <c r="A155" s="182">
        <v>1</v>
      </c>
      <c r="B155" s="271" t="s">
        <v>124</v>
      </c>
      <c r="C155" s="184" t="s">
        <v>15</v>
      </c>
      <c r="D155" s="272">
        <v>89</v>
      </c>
      <c r="E155" s="260">
        <v>90</v>
      </c>
      <c r="F155" s="273">
        <v>100</v>
      </c>
      <c r="G155" s="102">
        <f>F155/D155*100</f>
        <v>112.35955056179776</v>
      </c>
      <c r="H155" s="103">
        <f>F155/90*100</f>
        <v>111.11111111111111</v>
      </c>
      <c r="I155" s="266" t="s">
        <v>158</v>
      </c>
      <c r="J155" s="53"/>
      <c r="K155" s="49" t="s">
        <v>125</v>
      </c>
    </row>
    <row r="156" spans="1:11" s="50" customFormat="1" ht="17.25" customHeight="1">
      <c r="A156" s="182">
        <v>2</v>
      </c>
      <c r="B156" s="271" t="s">
        <v>126</v>
      </c>
      <c r="C156" s="184" t="s">
        <v>15</v>
      </c>
      <c r="D156" s="272">
        <v>93</v>
      </c>
      <c r="E156" s="260">
        <v>80</v>
      </c>
      <c r="F156" s="273">
        <v>100</v>
      </c>
      <c r="G156" s="102">
        <f>F156/D156*100</f>
        <v>107.5268817204301</v>
      </c>
      <c r="H156" s="103">
        <f>F156/82*100</f>
        <v>121.95121951219512</v>
      </c>
      <c r="I156" s="266">
        <v>75</v>
      </c>
      <c r="J156" s="53"/>
      <c r="K156" s="49"/>
    </row>
    <row r="157" spans="1:11" s="45" customFormat="1" ht="17.25" customHeight="1">
      <c r="A157" s="191"/>
      <c r="B157" s="274" t="s">
        <v>127</v>
      </c>
      <c r="C157" s="193" t="s">
        <v>15</v>
      </c>
      <c r="D157" s="275">
        <v>100</v>
      </c>
      <c r="E157" s="240"/>
      <c r="F157" s="276">
        <v>100</v>
      </c>
      <c r="G157" s="109">
        <f>F157/D157*100</f>
        <v>100</v>
      </c>
      <c r="H157" s="110">
        <f>F157/90*100</f>
        <v>111.11111111111111</v>
      </c>
      <c r="I157" s="277">
        <v>100</v>
      </c>
      <c r="J157" s="82"/>
      <c r="K157" s="44"/>
    </row>
    <row r="158" spans="1:11" s="50" customFormat="1" ht="17.25" customHeight="1">
      <c r="A158" s="182">
        <v>3</v>
      </c>
      <c r="B158" s="271" t="s">
        <v>128</v>
      </c>
      <c r="C158" s="184" t="s">
        <v>15</v>
      </c>
      <c r="D158" s="272">
        <v>100</v>
      </c>
      <c r="E158" s="260">
        <v>100</v>
      </c>
      <c r="F158" s="273">
        <v>100</v>
      </c>
      <c r="G158" s="102">
        <f>F158/D158*100</f>
        <v>100</v>
      </c>
      <c r="H158" s="103">
        <f>F158/E158*100</f>
        <v>100</v>
      </c>
      <c r="I158" s="266">
        <v>100</v>
      </c>
      <c r="J158" s="53"/>
      <c r="K158" s="49"/>
    </row>
    <row r="159" spans="1:11" s="50" customFormat="1" ht="25.5">
      <c r="A159" s="182">
        <v>4</v>
      </c>
      <c r="B159" s="271" t="s">
        <v>129</v>
      </c>
      <c r="C159" s="184" t="s">
        <v>15</v>
      </c>
      <c r="D159" s="270">
        <v>91.6</v>
      </c>
      <c r="E159" s="278">
        <v>91.6</v>
      </c>
      <c r="F159" s="273">
        <v>91.6</v>
      </c>
      <c r="G159" s="102">
        <f>F159/D159*100</f>
        <v>100</v>
      </c>
      <c r="H159" s="103">
        <f>F159/E159*100</f>
        <v>100</v>
      </c>
      <c r="I159" s="266">
        <v>91.6</v>
      </c>
      <c r="J159" s="83"/>
      <c r="K159" s="49"/>
    </row>
    <row r="160" spans="1:11" s="50" customFormat="1" ht="38.25">
      <c r="A160" s="182">
        <v>5</v>
      </c>
      <c r="B160" s="271" t="s">
        <v>130</v>
      </c>
      <c r="C160" s="184" t="s">
        <v>15</v>
      </c>
      <c r="D160" s="279" t="s">
        <v>7</v>
      </c>
      <c r="E160" s="279" t="s">
        <v>7</v>
      </c>
      <c r="F160" s="279" t="s">
        <v>7</v>
      </c>
      <c r="G160" s="280" t="s">
        <v>7</v>
      </c>
      <c r="H160" s="280" t="s">
        <v>7</v>
      </c>
      <c r="I160" s="281" t="s">
        <v>7</v>
      </c>
      <c r="J160" s="83"/>
      <c r="K160" s="49"/>
    </row>
    <row r="161" spans="1:11" s="50" customFormat="1" ht="25.5">
      <c r="A161" s="372">
        <v>6</v>
      </c>
      <c r="B161" s="373" t="s">
        <v>131</v>
      </c>
      <c r="C161" s="374"/>
      <c r="D161" s="375" t="s">
        <v>159</v>
      </c>
      <c r="E161" s="376" t="s">
        <v>132</v>
      </c>
      <c r="F161" s="377" t="s">
        <v>160</v>
      </c>
      <c r="G161" s="378"/>
      <c r="H161" s="379"/>
      <c r="I161" s="380" t="s">
        <v>132</v>
      </c>
      <c r="J161" s="84"/>
      <c r="K161" s="49"/>
    </row>
    <row r="162" spans="1:11" s="70" customFormat="1">
      <c r="B162" s="85"/>
      <c r="H162" s="86"/>
      <c r="I162" s="86"/>
    </row>
    <row r="163" spans="1:11">
      <c r="G163" s="36"/>
      <c r="H163" s="36"/>
      <c r="I163" s="36"/>
    </row>
    <row r="164" spans="1:11">
      <c r="G164" s="37"/>
      <c r="H164" s="37"/>
      <c r="I164" s="37"/>
      <c r="J164" s="34"/>
    </row>
    <row r="165" spans="1:11">
      <c r="G165" s="37"/>
      <c r="H165" s="37"/>
      <c r="I165" s="37"/>
      <c r="J165" s="35"/>
    </row>
    <row r="166" spans="1:11">
      <c r="J166" s="36"/>
    </row>
    <row r="167" spans="1:11">
      <c r="J167" s="37"/>
    </row>
    <row r="168" spans="1:11">
      <c r="J168" s="37"/>
    </row>
    <row r="178" spans="1:10">
      <c r="G178" s="20"/>
      <c r="H178" s="20"/>
      <c r="I178" s="20"/>
    </row>
    <row r="181" spans="1:10">
      <c r="G181" s="20"/>
      <c r="H181" s="20"/>
      <c r="I181" s="20"/>
      <c r="J181" s="20"/>
    </row>
    <row r="186" spans="1:10">
      <c r="G186" s="20"/>
      <c r="H186" s="20"/>
      <c r="I186" s="20"/>
      <c r="J186" s="20"/>
    </row>
    <row r="187" spans="1:10" s="20" customFormat="1">
      <c r="B187" s="38"/>
      <c r="G187" s="1"/>
      <c r="H187" s="1"/>
      <c r="I187" s="1"/>
      <c r="J187" s="1"/>
    </row>
    <row r="192" spans="1:10" s="20" customFormat="1">
      <c r="A192" s="1"/>
      <c r="B192" s="3"/>
      <c r="C192" s="1"/>
      <c r="D192" s="1"/>
      <c r="E192" s="1"/>
      <c r="F192" s="1"/>
      <c r="G192" s="1"/>
      <c r="H192" s="1"/>
      <c r="I192" s="1"/>
      <c r="J192" s="1"/>
    </row>
  </sheetData>
  <mergeCells count="10">
    <mergeCell ref="J2:J3"/>
    <mergeCell ref="A1:J1"/>
    <mergeCell ref="G2:H2"/>
    <mergeCell ref="A2:A3"/>
    <mergeCell ref="B2:B3"/>
    <mergeCell ref="C2:C3"/>
    <mergeCell ref="D2:D3"/>
    <mergeCell ref="I2:I3"/>
    <mergeCell ref="E2:E3"/>
    <mergeCell ref="F2:F3"/>
  </mergeCells>
  <printOptions horizontalCentered="1"/>
  <pageMargins left="0.15748031496062992" right="0.15748031496062992" top="0.45" bottom="0.49" header="0.27559055118110237" footer="0.19685039370078741"/>
  <pageSetup paperSize="9" scale="95" fitToHeight="0" orientation="portrait" r:id="rId1"/>
  <headerFooter>
    <oddFooter>&amp;R&amp;"Times New Roman,Regular"&amp;11&amp;P/&amp;N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0:H21"/>
  <sheetViews>
    <sheetView workbookViewId="0">
      <selection activeCell="G20" sqref="G20:H21"/>
    </sheetView>
  </sheetViews>
  <sheetFormatPr defaultRowHeight="15"/>
  <sheetData>
    <row r="20" spans="7:8">
      <c r="G20" s="57"/>
      <c r="H20" s="58"/>
    </row>
    <row r="21" spans="7:8">
      <c r="G21" s="59"/>
      <c r="H21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PHU LUC KTXH</vt:lpstr>
      <vt:lpstr>Sheet1</vt:lpstr>
      <vt:lpstr>'PHU LUC KTXH'!Print_Area</vt:lpstr>
      <vt:lpstr>'PHU LUC KTXH'!Print_Titles</vt:lpstr>
    </vt:vector>
  </TitlesOfParts>
  <Company>So Ke hoach va Dau 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NTToan</dc:creator>
  <cp:lastModifiedBy>Admin</cp:lastModifiedBy>
  <cp:lastPrinted>2024-12-19T00:15:17Z</cp:lastPrinted>
  <dcterms:created xsi:type="dcterms:W3CDTF">2012-09-01T04:07:00Z</dcterms:created>
  <dcterms:modified xsi:type="dcterms:W3CDTF">2024-12-19T00:15:40Z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96CEF4F5273F4A5283F09D9A77065A71_12</vt:lpwstr>
  </property>
  <property fmtid="{D5CDD505-2E9C-101B-9397-08002B2CF9AE}" pid="3" name="KSOProductBuildVer">
    <vt:lpwstr>1033-12.2.0.17562</vt:lpwstr>
  </property>
</Properties>
</file>